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katalizatorapp.eu:2078/sssfiles/"/>
    </mc:Choice>
  </mc:AlternateContent>
  <xr:revisionPtr revIDLastSave="0" documentId="8_{DC822BD7-7F62-44D8-9721-CE1A41B611F9}" xr6:coauthVersionLast="47" xr6:coauthVersionMax="47" xr10:uidLastSave="{00000000-0000-0000-0000-000000000000}"/>
  <bookViews>
    <workbookView xWindow="-120" yWindow="-120" windowWidth="38640" windowHeight="21240" tabRatio="444" xr2:uid="{00000000-000D-0000-FFFF-FFFF00000000}"/>
  </bookViews>
  <sheets>
    <sheet name="ΑΡΧΕΙΟ ΚΑΤΑΛΥΤΩΝ" sheetId="1" r:id="rId1"/>
    <sheet name="pricing" sheetId="2" r:id="rId2"/>
    <sheet name="AutoPricing" sheetId="3" r:id="rId3"/>
  </sheets>
  <definedNames>
    <definedName name="_?from_USD_amount_1_1_1" localSheetId="2">AutoPricing!$J$14:$L$24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3" l="1"/>
  <c r="V9" i="3" s="1"/>
  <c r="S9" i="3"/>
  <c r="U9" i="3" s="1"/>
  <c r="T8" i="3"/>
  <c r="V8" i="3" s="1"/>
  <c r="S8" i="3"/>
  <c r="U8" i="3" s="1"/>
  <c r="T7" i="3"/>
  <c r="V7" i="3" s="1"/>
  <c r="S7" i="3"/>
  <c r="U7" i="3" s="1"/>
  <c r="T6" i="3"/>
  <c r="V6" i="3" s="1"/>
  <c r="S6" i="3"/>
  <c r="U6" i="3" s="1"/>
  <c r="U5" i="3"/>
  <c r="T5" i="3"/>
  <c r="V5" i="3" s="1"/>
  <c r="S5" i="3"/>
  <c r="Q2007" i="1"/>
  <c r="U2007" i="1" s="1"/>
  <c r="N2007" i="1"/>
  <c r="R2007" i="1" s="1"/>
  <c r="V2007" i="1" s="1"/>
  <c r="M2007" i="1"/>
  <c r="L2007" i="1"/>
  <c r="P2007" i="1" s="1"/>
  <c r="T2007" i="1" s="1"/>
  <c r="N2006" i="1"/>
  <c r="R2006" i="1" s="1"/>
  <c r="V2006" i="1" s="1"/>
  <c r="M2006" i="1"/>
  <c r="Q2006" i="1" s="1"/>
  <c r="U2006" i="1" s="1"/>
  <c r="L2006" i="1"/>
  <c r="P2006" i="1" s="1"/>
  <c r="T2006" i="1" s="1"/>
  <c r="X2006" i="1" s="1"/>
  <c r="I2006" i="1" s="1"/>
  <c r="T2005" i="1"/>
  <c r="R2005" i="1"/>
  <c r="V2005" i="1" s="1"/>
  <c r="Q2005" i="1"/>
  <c r="U2005" i="1" s="1"/>
  <c r="X2005" i="1" s="1"/>
  <c r="I2005" i="1" s="1"/>
  <c r="P2005" i="1"/>
  <c r="N2005" i="1"/>
  <c r="M2005" i="1"/>
  <c r="L2005" i="1"/>
  <c r="R2004" i="1"/>
  <c r="V2004" i="1" s="1"/>
  <c r="N2004" i="1"/>
  <c r="M2004" i="1"/>
  <c r="Q2004" i="1" s="1"/>
  <c r="U2004" i="1" s="1"/>
  <c r="L2004" i="1"/>
  <c r="P2004" i="1" s="1"/>
  <c r="T2004" i="1" s="1"/>
  <c r="P2003" i="1"/>
  <c r="T2003" i="1" s="1"/>
  <c r="N2003" i="1"/>
  <c r="R2003" i="1" s="1"/>
  <c r="V2003" i="1" s="1"/>
  <c r="M2003" i="1"/>
  <c r="Q2003" i="1" s="1"/>
  <c r="U2003" i="1" s="1"/>
  <c r="L2003" i="1"/>
  <c r="R2002" i="1"/>
  <c r="V2002" i="1" s="1"/>
  <c r="P2002" i="1"/>
  <c r="T2002" i="1" s="1"/>
  <c r="N2002" i="1"/>
  <c r="M2002" i="1"/>
  <c r="Q2002" i="1" s="1"/>
  <c r="U2002" i="1" s="1"/>
  <c r="L2002" i="1"/>
  <c r="N2001" i="1"/>
  <c r="R2001" i="1" s="1"/>
  <c r="V2001" i="1" s="1"/>
  <c r="M2001" i="1"/>
  <c r="Q2001" i="1" s="1"/>
  <c r="U2001" i="1" s="1"/>
  <c r="L2001" i="1"/>
  <c r="P2001" i="1" s="1"/>
  <c r="T2001" i="1" s="1"/>
  <c r="U2000" i="1"/>
  <c r="R2000" i="1"/>
  <c r="V2000" i="1" s="1"/>
  <c r="Q2000" i="1"/>
  <c r="N2000" i="1"/>
  <c r="M2000" i="1"/>
  <c r="L2000" i="1"/>
  <c r="P2000" i="1" s="1"/>
  <c r="T2000" i="1" s="1"/>
  <c r="X2000" i="1" s="1"/>
  <c r="I2000" i="1" s="1"/>
  <c r="T1999" i="1"/>
  <c r="P1999" i="1"/>
  <c r="N1999" i="1"/>
  <c r="R1999" i="1" s="1"/>
  <c r="V1999" i="1" s="1"/>
  <c r="M1999" i="1"/>
  <c r="Q1999" i="1" s="1"/>
  <c r="U1999" i="1" s="1"/>
  <c r="L1999" i="1"/>
  <c r="Q1998" i="1"/>
  <c r="U1998" i="1" s="1"/>
  <c r="N1998" i="1"/>
  <c r="R1998" i="1" s="1"/>
  <c r="V1998" i="1" s="1"/>
  <c r="M1998" i="1"/>
  <c r="L1998" i="1"/>
  <c r="P1998" i="1" s="1"/>
  <c r="T1998" i="1" s="1"/>
  <c r="U1997" i="1"/>
  <c r="Q1997" i="1"/>
  <c r="N1997" i="1"/>
  <c r="R1997" i="1" s="1"/>
  <c r="V1997" i="1" s="1"/>
  <c r="M1997" i="1"/>
  <c r="L1997" i="1"/>
  <c r="P1997" i="1" s="1"/>
  <c r="T1997" i="1" s="1"/>
  <c r="X1997" i="1" s="1"/>
  <c r="I1997" i="1" s="1"/>
  <c r="N1996" i="1"/>
  <c r="R1996" i="1" s="1"/>
  <c r="V1996" i="1" s="1"/>
  <c r="M1996" i="1"/>
  <c r="Q1996" i="1" s="1"/>
  <c r="U1996" i="1" s="1"/>
  <c r="L1996" i="1"/>
  <c r="P1996" i="1" s="1"/>
  <c r="T1996" i="1" s="1"/>
  <c r="X1996" i="1" s="1"/>
  <c r="I1996" i="1" s="1"/>
  <c r="V1995" i="1"/>
  <c r="R1995" i="1"/>
  <c r="N1995" i="1"/>
  <c r="M1995" i="1"/>
  <c r="Q1995" i="1" s="1"/>
  <c r="U1995" i="1" s="1"/>
  <c r="L1995" i="1"/>
  <c r="P1995" i="1" s="1"/>
  <c r="T1995" i="1" s="1"/>
  <c r="X1995" i="1" s="1"/>
  <c r="I1995" i="1" s="1"/>
  <c r="U1994" i="1"/>
  <c r="Q1994" i="1"/>
  <c r="N1994" i="1"/>
  <c r="R1994" i="1" s="1"/>
  <c r="V1994" i="1" s="1"/>
  <c r="M1994" i="1"/>
  <c r="L1994" i="1"/>
  <c r="P1994" i="1" s="1"/>
  <c r="T1994" i="1" s="1"/>
  <c r="X1994" i="1" s="1"/>
  <c r="I1994" i="1" s="1"/>
  <c r="R1993" i="1"/>
  <c r="V1993" i="1" s="1"/>
  <c r="N1993" i="1"/>
  <c r="M1993" i="1"/>
  <c r="Q1993" i="1" s="1"/>
  <c r="U1993" i="1" s="1"/>
  <c r="L1993" i="1"/>
  <c r="P1993" i="1" s="1"/>
  <c r="T1993" i="1" s="1"/>
  <c r="V1992" i="1"/>
  <c r="R1992" i="1"/>
  <c r="P1992" i="1"/>
  <c r="T1992" i="1" s="1"/>
  <c r="N1992" i="1"/>
  <c r="M1992" i="1"/>
  <c r="Q1992" i="1" s="1"/>
  <c r="U1992" i="1" s="1"/>
  <c r="L1992" i="1"/>
  <c r="P1991" i="1"/>
  <c r="T1991" i="1" s="1"/>
  <c r="X1991" i="1" s="1"/>
  <c r="I1991" i="1" s="1"/>
  <c r="N1991" i="1"/>
  <c r="R1991" i="1" s="1"/>
  <c r="V1991" i="1" s="1"/>
  <c r="M1991" i="1"/>
  <c r="Q1991" i="1" s="1"/>
  <c r="U1991" i="1" s="1"/>
  <c r="L1991" i="1"/>
  <c r="N1990" i="1"/>
  <c r="R1990" i="1" s="1"/>
  <c r="V1990" i="1" s="1"/>
  <c r="M1990" i="1"/>
  <c r="Q1990" i="1" s="1"/>
  <c r="U1990" i="1" s="1"/>
  <c r="L1990" i="1"/>
  <c r="P1990" i="1" s="1"/>
  <c r="T1990" i="1" s="1"/>
  <c r="V1989" i="1"/>
  <c r="R1989" i="1"/>
  <c r="N1989" i="1"/>
  <c r="M1989" i="1"/>
  <c r="Q1989" i="1" s="1"/>
  <c r="U1989" i="1" s="1"/>
  <c r="L1989" i="1"/>
  <c r="P1989" i="1" s="1"/>
  <c r="T1989" i="1" s="1"/>
  <c r="X1989" i="1" s="1"/>
  <c r="I1989" i="1" s="1"/>
  <c r="T1988" i="1"/>
  <c r="P1988" i="1"/>
  <c r="N1988" i="1"/>
  <c r="R1988" i="1" s="1"/>
  <c r="V1988" i="1" s="1"/>
  <c r="M1988" i="1"/>
  <c r="Q1988" i="1" s="1"/>
  <c r="U1988" i="1" s="1"/>
  <c r="L1988" i="1"/>
  <c r="Q1987" i="1"/>
  <c r="U1987" i="1" s="1"/>
  <c r="P1987" i="1"/>
  <c r="T1987" i="1" s="1"/>
  <c r="X1987" i="1" s="1"/>
  <c r="I1987" i="1" s="1"/>
  <c r="N1987" i="1"/>
  <c r="R1987" i="1" s="1"/>
  <c r="V1987" i="1" s="1"/>
  <c r="M1987" i="1"/>
  <c r="L1987" i="1"/>
  <c r="Q1986" i="1"/>
  <c r="U1986" i="1" s="1"/>
  <c r="N1986" i="1"/>
  <c r="R1986" i="1" s="1"/>
  <c r="V1986" i="1" s="1"/>
  <c r="M1986" i="1"/>
  <c r="L1986" i="1"/>
  <c r="P1986" i="1" s="1"/>
  <c r="T1986" i="1" s="1"/>
  <c r="X1986" i="1" s="1"/>
  <c r="I1986" i="1" s="1"/>
  <c r="P1985" i="1"/>
  <c r="T1985" i="1" s="1"/>
  <c r="N1985" i="1"/>
  <c r="R1985" i="1" s="1"/>
  <c r="V1985" i="1" s="1"/>
  <c r="M1985" i="1"/>
  <c r="Q1985" i="1" s="1"/>
  <c r="U1985" i="1" s="1"/>
  <c r="L1985" i="1"/>
  <c r="N1984" i="1"/>
  <c r="R1984" i="1" s="1"/>
  <c r="V1984" i="1" s="1"/>
  <c r="M1984" i="1"/>
  <c r="Q1984" i="1" s="1"/>
  <c r="U1984" i="1" s="1"/>
  <c r="L1984" i="1"/>
  <c r="P1984" i="1" s="1"/>
  <c r="T1984" i="1" s="1"/>
  <c r="X1984" i="1" s="1"/>
  <c r="I1984" i="1" s="1"/>
  <c r="U1983" i="1"/>
  <c r="Q1983" i="1"/>
  <c r="P1983" i="1"/>
  <c r="T1983" i="1" s="1"/>
  <c r="N1983" i="1"/>
  <c r="R1983" i="1" s="1"/>
  <c r="V1983" i="1" s="1"/>
  <c r="M1983" i="1"/>
  <c r="L1983" i="1"/>
  <c r="R1982" i="1"/>
  <c r="V1982" i="1" s="1"/>
  <c r="Q1982" i="1"/>
  <c r="U1982" i="1" s="1"/>
  <c r="P1982" i="1"/>
  <c r="T1982" i="1" s="1"/>
  <c r="N1982" i="1"/>
  <c r="M1982" i="1"/>
  <c r="L1982" i="1"/>
  <c r="R1981" i="1"/>
  <c r="V1981" i="1" s="1"/>
  <c r="N1981" i="1"/>
  <c r="M1981" i="1"/>
  <c r="Q1981" i="1" s="1"/>
  <c r="U1981" i="1" s="1"/>
  <c r="L1981" i="1"/>
  <c r="P1981" i="1" s="1"/>
  <c r="T1981" i="1" s="1"/>
  <c r="X1981" i="1" s="1"/>
  <c r="I1981" i="1" s="1"/>
  <c r="Q1980" i="1"/>
  <c r="U1980" i="1" s="1"/>
  <c r="P1980" i="1"/>
  <c r="T1980" i="1" s="1"/>
  <c r="X1980" i="1" s="1"/>
  <c r="I1980" i="1" s="1"/>
  <c r="N1980" i="1"/>
  <c r="R1980" i="1" s="1"/>
  <c r="V1980" i="1" s="1"/>
  <c r="M1980" i="1"/>
  <c r="L1980" i="1"/>
  <c r="N1979" i="1"/>
  <c r="R1979" i="1" s="1"/>
  <c r="V1979" i="1" s="1"/>
  <c r="M1979" i="1"/>
  <c r="Q1979" i="1" s="1"/>
  <c r="U1979" i="1" s="1"/>
  <c r="L1979" i="1"/>
  <c r="P1979" i="1" s="1"/>
  <c r="T1979" i="1" s="1"/>
  <c r="X1979" i="1" s="1"/>
  <c r="I1979" i="1" s="1"/>
  <c r="V1978" i="1"/>
  <c r="R1978" i="1"/>
  <c r="Q1978" i="1"/>
  <c r="U1978" i="1" s="1"/>
  <c r="P1978" i="1"/>
  <c r="T1978" i="1" s="1"/>
  <c r="X1978" i="1" s="1"/>
  <c r="I1978" i="1" s="1"/>
  <c r="N1978" i="1"/>
  <c r="M1978" i="1"/>
  <c r="L1978" i="1"/>
  <c r="R1977" i="1"/>
  <c r="V1977" i="1" s="1"/>
  <c r="Q1977" i="1"/>
  <c r="U1977" i="1" s="1"/>
  <c r="N1977" i="1"/>
  <c r="M1977" i="1"/>
  <c r="L1977" i="1"/>
  <c r="P1977" i="1" s="1"/>
  <c r="T1977" i="1" s="1"/>
  <c r="N1976" i="1"/>
  <c r="R1976" i="1" s="1"/>
  <c r="V1976" i="1" s="1"/>
  <c r="M1976" i="1"/>
  <c r="Q1976" i="1" s="1"/>
  <c r="U1976" i="1" s="1"/>
  <c r="L1976" i="1"/>
  <c r="P1976" i="1" s="1"/>
  <c r="T1976" i="1" s="1"/>
  <c r="R1975" i="1"/>
  <c r="V1975" i="1" s="1"/>
  <c r="Q1975" i="1"/>
  <c r="U1975" i="1" s="1"/>
  <c r="N1975" i="1"/>
  <c r="M1975" i="1"/>
  <c r="L1975" i="1"/>
  <c r="P1975" i="1" s="1"/>
  <c r="T1975" i="1" s="1"/>
  <c r="N1974" i="1"/>
  <c r="R1974" i="1" s="1"/>
  <c r="V1974" i="1" s="1"/>
  <c r="M1974" i="1"/>
  <c r="Q1974" i="1" s="1"/>
  <c r="U1974" i="1" s="1"/>
  <c r="L1974" i="1"/>
  <c r="P1974" i="1" s="1"/>
  <c r="T1974" i="1" s="1"/>
  <c r="X1974" i="1" s="1"/>
  <c r="I1974" i="1" s="1"/>
  <c r="T1973" i="1"/>
  <c r="R1973" i="1"/>
  <c r="V1973" i="1" s="1"/>
  <c r="Q1973" i="1"/>
  <c r="U1973" i="1" s="1"/>
  <c r="X1973" i="1" s="1"/>
  <c r="I1973" i="1" s="1"/>
  <c r="P1973" i="1"/>
  <c r="N1973" i="1"/>
  <c r="M1973" i="1"/>
  <c r="L1973" i="1"/>
  <c r="R1972" i="1"/>
  <c r="V1972" i="1" s="1"/>
  <c r="N1972" i="1"/>
  <c r="M1972" i="1"/>
  <c r="Q1972" i="1" s="1"/>
  <c r="U1972" i="1" s="1"/>
  <c r="L1972" i="1"/>
  <c r="P1972" i="1" s="1"/>
  <c r="T1972" i="1" s="1"/>
  <c r="P1971" i="1"/>
  <c r="T1971" i="1" s="1"/>
  <c r="N1971" i="1"/>
  <c r="R1971" i="1" s="1"/>
  <c r="V1971" i="1" s="1"/>
  <c r="M1971" i="1"/>
  <c r="Q1971" i="1" s="1"/>
  <c r="U1971" i="1" s="1"/>
  <c r="L1971" i="1"/>
  <c r="R1970" i="1"/>
  <c r="V1970" i="1" s="1"/>
  <c r="N1970" i="1"/>
  <c r="M1970" i="1"/>
  <c r="Q1970" i="1" s="1"/>
  <c r="U1970" i="1" s="1"/>
  <c r="L1970" i="1"/>
  <c r="P1970" i="1" s="1"/>
  <c r="T1970" i="1" s="1"/>
  <c r="N1969" i="1"/>
  <c r="R1969" i="1" s="1"/>
  <c r="V1969" i="1" s="1"/>
  <c r="M1969" i="1"/>
  <c r="Q1969" i="1" s="1"/>
  <c r="U1969" i="1" s="1"/>
  <c r="L1969" i="1"/>
  <c r="P1969" i="1" s="1"/>
  <c r="T1969" i="1" s="1"/>
  <c r="U1968" i="1"/>
  <c r="R1968" i="1"/>
  <c r="V1968" i="1" s="1"/>
  <c r="Q1968" i="1"/>
  <c r="N1968" i="1"/>
  <c r="M1968" i="1"/>
  <c r="L1968" i="1"/>
  <c r="P1968" i="1" s="1"/>
  <c r="T1968" i="1" s="1"/>
  <c r="X1968" i="1" s="1"/>
  <c r="I1968" i="1" s="1"/>
  <c r="V1967" i="1"/>
  <c r="U1967" i="1"/>
  <c r="R1967" i="1"/>
  <c r="Q1967" i="1"/>
  <c r="N1967" i="1"/>
  <c r="M1967" i="1"/>
  <c r="L1967" i="1"/>
  <c r="P1967" i="1" s="1"/>
  <c r="T1967" i="1" s="1"/>
  <c r="X1967" i="1" s="1"/>
  <c r="I1967" i="1" s="1"/>
  <c r="Q1966" i="1"/>
  <c r="U1966" i="1" s="1"/>
  <c r="N1966" i="1"/>
  <c r="R1966" i="1" s="1"/>
  <c r="V1966" i="1" s="1"/>
  <c r="M1966" i="1"/>
  <c r="L1966" i="1"/>
  <c r="P1966" i="1" s="1"/>
  <c r="T1966" i="1" s="1"/>
  <c r="N1965" i="1"/>
  <c r="R1965" i="1" s="1"/>
  <c r="V1965" i="1" s="1"/>
  <c r="M1965" i="1"/>
  <c r="Q1965" i="1" s="1"/>
  <c r="U1965" i="1" s="1"/>
  <c r="L1965" i="1"/>
  <c r="P1965" i="1" s="1"/>
  <c r="T1965" i="1" s="1"/>
  <c r="N1964" i="1"/>
  <c r="R1964" i="1" s="1"/>
  <c r="V1964" i="1" s="1"/>
  <c r="M1964" i="1"/>
  <c r="Q1964" i="1" s="1"/>
  <c r="U1964" i="1" s="1"/>
  <c r="L1964" i="1"/>
  <c r="P1964" i="1" s="1"/>
  <c r="T1964" i="1" s="1"/>
  <c r="X1964" i="1" s="1"/>
  <c r="I1964" i="1" s="1"/>
  <c r="V1963" i="1"/>
  <c r="R1963" i="1"/>
  <c r="N1963" i="1"/>
  <c r="M1963" i="1"/>
  <c r="Q1963" i="1" s="1"/>
  <c r="U1963" i="1" s="1"/>
  <c r="L1963" i="1"/>
  <c r="P1963" i="1" s="1"/>
  <c r="T1963" i="1" s="1"/>
  <c r="V1962" i="1"/>
  <c r="R1962" i="1"/>
  <c r="N1962" i="1"/>
  <c r="M1962" i="1"/>
  <c r="Q1962" i="1" s="1"/>
  <c r="U1962" i="1" s="1"/>
  <c r="L1962" i="1"/>
  <c r="P1962" i="1" s="1"/>
  <c r="T1962" i="1" s="1"/>
  <c r="R1961" i="1"/>
  <c r="V1961" i="1" s="1"/>
  <c r="N1961" i="1"/>
  <c r="M1961" i="1"/>
  <c r="Q1961" i="1" s="1"/>
  <c r="U1961" i="1" s="1"/>
  <c r="L1961" i="1"/>
  <c r="P1961" i="1" s="1"/>
  <c r="T1961" i="1" s="1"/>
  <c r="X1961" i="1" s="1"/>
  <c r="I1961" i="1" s="1"/>
  <c r="P1960" i="1"/>
  <c r="T1960" i="1" s="1"/>
  <c r="X1960" i="1" s="1"/>
  <c r="I1960" i="1" s="1"/>
  <c r="N1960" i="1"/>
  <c r="R1960" i="1" s="1"/>
  <c r="V1960" i="1" s="1"/>
  <c r="M1960" i="1"/>
  <c r="Q1960" i="1" s="1"/>
  <c r="U1960" i="1" s="1"/>
  <c r="L1960" i="1"/>
  <c r="P1959" i="1"/>
  <c r="T1959" i="1" s="1"/>
  <c r="N1959" i="1"/>
  <c r="R1959" i="1" s="1"/>
  <c r="V1959" i="1" s="1"/>
  <c r="M1959" i="1"/>
  <c r="Q1959" i="1" s="1"/>
  <c r="U1959" i="1" s="1"/>
  <c r="L1959" i="1"/>
  <c r="N1958" i="1"/>
  <c r="R1958" i="1" s="1"/>
  <c r="V1958" i="1" s="1"/>
  <c r="M1958" i="1"/>
  <c r="Q1958" i="1" s="1"/>
  <c r="U1958" i="1" s="1"/>
  <c r="L1958" i="1"/>
  <c r="P1958" i="1" s="1"/>
  <c r="T1958" i="1" s="1"/>
  <c r="X1958" i="1" s="1"/>
  <c r="I1958" i="1" s="1"/>
  <c r="N1957" i="1"/>
  <c r="R1957" i="1" s="1"/>
  <c r="V1957" i="1" s="1"/>
  <c r="M1957" i="1"/>
  <c r="Q1957" i="1" s="1"/>
  <c r="U1957" i="1" s="1"/>
  <c r="L1957" i="1"/>
  <c r="P1957" i="1" s="1"/>
  <c r="T1957" i="1" s="1"/>
  <c r="X1957" i="1" s="1"/>
  <c r="I1957" i="1" s="1"/>
  <c r="P1956" i="1"/>
  <c r="T1956" i="1" s="1"/>
  <c r="N1956" i="1"/>
  <c r="R1956" i="1" s="1"/>
  <c r="V1956" i="1" s="1"/>
  <c r="M1956" i="1"/>
  <c r="Q1956" i="1" s="1"/>
  <c r="U1956" i="1" s="1"/>
  <c r="L1956" i="1"/>
  <c r="Q1955" i="1"/>
  <c r="U1955" i="1" s="1"/>
  <c r="P1955" i="1"/>
  <c r="T1955" i="1" s="1"/>
  <c r="N1955" i="1"/>
  <c r="R1955" i="1" s="1"/>
  <c r="V1955" i="1" s="1"/>
  <c r="M1955" i="1"/>
  <c r="L1955" i="1"/>
  <c r="Q1954" i="1"/>
  <c r="U1954" i="1" s="1"/>
  <c r="N1954" i="1"/>
  <c r="R1954" i="1" s="1"/>
  <c r="V1954" i="1" s="1"/>
  <c r="M1954" i="1"/>
  <c r="L1954" i="1"/>
  <c r="P1954" i="1" s="1"/>
  <c r="T1954" i="1" s="1"/>
  <c r="X1954" i="1" s="1"/>
  <c r="I1954" i="1" s="1"/>
  <c r="P1953" i="1"/>
  <c r="T1953" i="1" s="1"/>
  <c r="N1953" i="1"/>
  <c r="R1953" i="1" s="1"/>
  <c r="V1953" i="1" s="1"/>
  <c r="M1953" i="1"/>
  <c r="Q1953" i="1" s="1"/>
  <c r="U1953" i="1" s="1"/>
  <c r="L1953" i="1"/>
  <c r="N1952" i="1"/>
  <c r="R1952" i="1" s="1"/>
  <c r="V1952" i="1" s="1"/>
  <c r="M1952" i="1"/>
  <c r="Q1952" i="1" s="1"/>
  <c r="U1952" i="1" s="1"/>
  <c r="L1952" i="1"/>
  <c r="P1952" i="1" s="1"/>
  <c r="T1952" i="1" s="1"/>
  <c r="Q1951" i="1"/>
  <c r="U1951" i="1" s="1"/>
  <c r="P1951" i="1"/>
  <c r="T1951" i="1" s="1"/>
  <c r="N1951" i="1"/>
  <c r="R1951" i="1" s="1"/>
  <c r="V1951" i="1" s="1"/>
  <c r="M1951" i="1"/>
  <c r="L1951" i="1"/>
  <c r="R1950" i="1"/>
  <c r="V1950" i="1" s="1"/>
  <c r="Q1950" i="1"/>
  <c r="U1950" i="1" s="1"/>
  <c r="P1950" i="1"/>
  <c r="T1950" i="1" s="1"/>
  <c r="N1950" i="1"/>
  <c r="M1950" i="1"/>
  <c r="L1950" i="1"/>
  <c r="R1949" i="1"/>
  <c r="V1949" i="1" s="1"/>
  <c r="N1949" i="1"/>
  <c r="M1949" i="1"/>
  <c r="Q1949" i="1" s="1"/>
  <c r="U1949" i="1" s="1"/>
  <c r="L1949" i="1"/>
  <c r="P1949" i="1" s="1"/>
  <c r="T1949" i="1" s="1"/>
  <c r="Q1948" i="1"/>
  <c r="U1948" i="1" s="1"/>
  <c r="P1948" i="1"/>
  <c r="T1948" i="1" s="1"/>
  <c r="X1948" i="1" s="1"/>
  <c r="I1948" i="1" s="1"/>
  <c r="N1948" i="1"/>
  <c r="R1948" i="1" s="1"/>
  <c r="V1948" i="1" s="1"/>
  <c r="M1948" i="1"/>
  <c r="L1948" i="1"/>
  <c r="N1947" i="1"/>
  <c r="R1947" i="1" s="1"/>
  <c r="V1947" i="1" s="1"/>
  <c r="M1947" i="1"/>
  <c r="Q1947" i="1" s="1"/>
  <c r="U1947" i="1" s="1"/>
  <c r="L1947" i="1"/>
  <c r="P1947" i="1" s="1"/>
  <c r="T1947" i="1" s="1"/>
  <c r="R1946" i="1"/>
  <c r="V1946" i="1" s="1"/>
  <c r="Q1946" i="1"/>
  <c r="U1946" i="1" s="1"/>
  <c r="P1946" i="1"/>
  <c r="T1946" i="1" s="1"/>
  <c r="X1946" i="1" s="1"/>
  <c r="I1946" i="1" s="1"/>
  <c r="N1946" i="1"/>
  <c r="M1946" i="1"/>
  <c r="L1946" i="1"/>
  <c r="T1945" i="1"/>
  <c r="R1945" i="1"/>
  <c r="V1945" i="1" s="1"/>
  <c r="Q1945" i="1"/>
  <c r="U1945" i="1" s="1"/>
  <c r="P1945" i="1"/>
  <c r="N1945" i="1"/>
  <c r="M1945" i="1"/>
  <c r="L1945" i="1"/>
  <c r="N1944" i="1"/>
  <c r="R1944" i="1" s="1"/>
  <c r="V1944" i="1" s="1"/>
  <c r="M1944" i="1"/>
  <c r="Q1944" i="1" s="1"/>
  <c r="U1944" i="1" s="1"/>
  <c r="L1944" i="1"/>
  <c r="P1944" i="1" s="1"/>
  <c r="T1944" i="1" s="1"/>
  <c r="Q1943" i="1"/>
  <c r="U1943" i="1" s="1"/>
  <c r="P1943" i="1"/>
  <c r="T1943" i="1" s="1"/>
  <c r="N1943" i="1"/>
  <c r="R1943" i="1" s="1"/>
  <c r="V1943" i="1" s="1"/>
  <c r="M1943" i="1"/>
  <c r="L1943" i="1"/>
  <c r="N1942" i="1"/>
  <c r="R1942" i="1" s="1"/>
  <c r="V1942" i="1" s="1"/>
  <c r="M1942" i="1"/>
  <c r="Q1942" i="1" s="1"/>
  <c r="U1942" i="1" s="1"/>
  <c r="L1942" i="1"/>
  <c r="P1942" i="1" s="1"/>
  <c r="T1942" i="1" s="1"/>
  <c r="X1942" i="1" s="1"/>
  <c r="I1942" i="1" s="1"/>
  <c r="X1941" i="1"/>
  <c r="I1941" i="1" s="1"/>
  <c r="K1941" i="1" s="1"/>
  <c r="T1941" i="1"/>
  <c r="R1941" i="1"/>
  <c r="V1941" i="1" s="1"/>
  <c r="Q1941" i="1"/>
  <c r="U1941" i="1" s="1"/>
  <c r="P1941" i="1"/>
  <c r="N1941" i="1"/>
  <c r="M1941" i="1"/>
  <c r="L1941" i="1"/>
  <c r="U1940" i="1"/>
  <c r="T1940" i="1"/>
  <c r="R1940" i="1"/>
  <c r="V1940" i="1" s="1"/>
  <c r="Q1940" i="1"/>
  <c r="P1940" i="1"/>
  <c r="N1940" i="1"/>
  <c r="M1940" i="1"/>
  <c r="L1940" i="1"/>
  <c r="P1939" i="1"/>
  <c r="T1939" i="1" s="1"/>
  <c r="N1939" i="1"/>
  <c r="R1939" i="1" s="1"/>
  <c r="V1939" i="1" s="1"/>
  <c r="M1939" i="1"/>
  <c r="Q1939" i="1" s="1"/>
  <c r="U1939" i="1" s="1"/>
  <c r="L1939" i="1"/>
  <c r="R1938" i="1"/>
  <c r="V1938" i="1" s="1"/>
  <c r="Q1938" i="1"/>
  <c r="U1938" i="1" s="1"/>
  <c r="N1938" i="1"/>
  <c r="M1938" i="1"/>
  <c r="L1938" i="1"/>
  <c r="P1938" i="1" s="1"/>
  <c r="T1938" i="1" s="1"/>
  <c r="X1938" i="1" s="1"/>
  <c r="I1938" i="1" s="1"/>
  <c r="N1937" i="1"/>
  <c r="R1937" i="1" s="1"/>
  <c r="V1937" i="1" s="1"/>
  <c r="M1937" i="1"/>
  <c r="Q1937" i="1" s="1"/>
  <c r="U1937" i="1" s="1"/>
  <c r="L1937" i="1"/>
  <c r="P1937" i="1" s="1"/>
  <c r="T1937" i="1" s="1"/>
  <c r="X1937" i="1" s="1"/>
  <c r="I1937" i="1" s="1"/>
  <c r="U1936" i="1"/>
  <c r="R1936" i="1"/>
  <c r="V1936" i="1" s="1"/>
  <c r="Q1936" i="1"/>
  <c r="N1936" i="1"/>
  <c r="M1936" i="1"/>
  <c r="L1936" i="1"/>
  <c r="P1936" i="1" s="1"/>
  <c r="T1936" i="1" s="1"/>
  <c r="X1936" i="1" s="1"/>
  <c r="I1936" i="1" s="1"/>
  <c r="V1935" i="1"/>
  <c r="U1935" i="1"/>
  <c r="R1935" i="1"/>
  <c r="Q1935" i="1"/>
  <c r="N1935" i="1"/>
  <c r="M1935" i="1"/>
  <c r="L1935" i="1"/>
  <c r="P1935" i="1" s="1"/>
  <c r="T1935" i="1" s="1"/>
  <c r="X1935" i="1" s="1"/>
  <c r="I1935" i="1" s="1"/>
  <c r="Q1934" i="1"/>
  <c r="U1934" i="1" s="1"/>
  <c r="N1934" i="1"/>
  <c r="R1934" i="1" s="1"/>
  <c r="V1934" i="1" s="1"/>
  <c r="M1934" i="1"/>
  <c r="L1934" i="1"/>
  <c r="P1934" i="1" s="1"/>
  <c r="T1934" i="1" s="1"/>
  <c r="T1933" i="1"/>
  <c r="R1933" i="1"/>
  <c r="V1933" i="1" s="1"/>
  <c r="N1933" i="1"/>
  <c r="M1933" i="1"/>
  <c r="Q1933" i="1" s="1"/>
  <c r="U1933" i="1" s="1"/>
  <c r="L1933" i="1"/>
  <c r="P1933" i="1" s="1"/>
  <c r="N1932" i="1"/>
  <c r="R1932" i="1" s="1"/>
  <c r="V1932" i="1" s="1"/>
  <c r="M1932" i="1"/>
  <c r="Q1932" i="1" s="1"/>
  <c r="U1932" i="1" s="1"/>
  <c r="L1932" i="1"/>
  <c r="P1932" i="1" s="1"/>
  <c r="T1932" i="1" s="1"/>
  <c r="R1931" i="1"/>
  <c r="V1931" i="1" s="1"/>
  <c r="N1931" i="1"/>
  <c r="M1931" i="1"/>
  <c r="Q1931" i="1" s="1"/>
  <c r="U1931" i="1" s="1"/>
  <c r="L1931" i="1"/>
  <c r="P1931" i="1" s="1"/>
  <c r="T1931" i="1" s="1"/>
  <c r="V1930" i="1"/>
  <c r="R1930" i="1"/>
  <c r="N1930" i="1"/>
  <c r="M1930" i="1"/>
  <c r="Q1930" i="1" s="1"/>
  <c r="U1930" i="1" s="1"/>
  <c r="L1930" i="1"/>
  <c r="P1930" i="1" s="1"/>
  <c r="T1930" i="1" s="1"/>
  <c r="X1930" i="1" s="1"/>
  <c r="I1930" i="1" s="1"/>
  <c r="N1929" i="1"/>
  <c r="R1929" i="1" s="1"/>
  <c r="V1929" i="1" s="1"/>
  <c r="M1929" i="1"/>
  <c r="Q1929" i="1" s="1"/>
  <c r="U1929" i="1" s="1"/>
  <c r="L1929" i="1"/>
  <c r="P1929" i="1" s="1"/>
  <c r="T1929" i="1" s="1"/>
  <c r="T1928" i="1"/>
  <c r="P1928" i="1"/>
  <c r="N1928" i="1"/>
  <c r="R1928" i="1" s="1"/>
  <c r="V1928" i="1" s="1"/>
  <c r="M1928" i="1"/>
  <c r="Q1928" i="1" s="1"/>
  <c r="U1928" i="1" s="1"/>
  <c r="L1928" i="1"/>
  <c r="P1927" i="1"/>
  <c r="T1927" i="1" s="1"/>
  <c r="N1927" i="1"/>
  <c r="R1927" i="1" s="1"/>
  <c r="V1927" i="1" s="1"/>
  <c r="M1927" i="1"/>
  <c r="Q1927" i="1" s="1"/>
  <c r="U1927" i="1" s="1"/>
  <c r="L1927" i="1"/>
  <c r="X1926" i="1"/>
  <c r="I1926" i="1" s="1"/>
  <c r="N1926" i="1"/>
  <c r="R1926" i="1" s="1"/>
  <c r="V1926" i="1" s="1"/>
  <c r="M1926" i="1"/>
  <c r="Q1926" i="1" s="1"/>
  <c r="U1926" i="1" s="1"/>
  <c r="L1926" i="1"/>
  <c r="P1926" i="1" s="1"/>
  <c r="T1926" i="1" s="1"/>
  <c r="N1925" i="1"/>
  <c r="R1925" i="1" s="1"/>
  <c r="V1925" i="1" s="1"/>
  <c r="M1925" i="1"/>
  <c r="Q1925" i="1" s="1"/>
  <c r="U1925" i="1" s="1"/>
  <c r="L1925" i="1"/>
  <c r="P1925" i="1" s="1"/>
  <c r="T1925" i="1" s="1"/>
  <c r="X1925" i="1" s="1"/>
  <c r="I1925" i="1" s="1"/>
  <c r="P1924" i="1"/>
  <c r="T1924" i="1" s="1"/>
  <c r="N1924" i="1"/>
  <c r="R1924" i="1" s="1"/>
  <c r="V1924" i="1" s="1"/>
  <c r="M1924" i="1"/>
  <c r="Q1924" i="1" s="1"/>
  <c r="U1924" i="1" s="1"/>
  <c r="L1924" i="1"/>
  <c r="U1923" i="1"/>
  <c r="Q1923" i="1"/>
  <c r="P1923" i="1"/>
  <c r="T1923" i="1" s="1"/>
  <c r="N1923" i="1"/>
  <c r="R1923" i="1" s="1"/>
  <c r="V1923" i="1" s="1"/>
  <c r="M1923" i="1"/>
  <c r="L1923" i="1"/>
  <c r="Q1922" i="1"/>
  <c r="U1922" i="1" s="1"/>
  <c r="N1922" i="1"/>
  <c r="R1922" i="1" s="1"/>
  <c r="V1922" i="1" s="1"/>
  <c r="M1922" i="1"/>
  <c r="L1922" i="1"/>
  <c r="P1922" i="1" s="1"/>
  <c r="T1922" i="1" s="1"/>
  <c r="X1922" i="1" s="1"/>
  <c r="I1922" i="1" s="1"/>
  <c r="N1921" i="1"/>
  <c r="R1921" i="1" s="1"/>
  <c r="V1921" i="1" s="1"/>
  <c r="M1921" i="1"/>
  <c r="Q1921" i="1" s="1"/>
  <c r="U1921" i="1" s="1"/>
  <c r="L1921" i="1"/>
  <c r="P1921" i="1" s="1"/>
  <c r="T1921" i="1" s="1"/>
  <c r="X1921" i="1" s="1"/>
  <c r="I1921" i="1" s="1"/>
  <c r="N1920" i="1"/>
  <c r="R1920" i="1" s="1"/>
  <c r="V1920" i="1" s="1"/>
  <c r="M1920" i="1"/>
  <c r="Q1920" i="1" s="1"/>
  <c r="U1920" i="1" s="1"/>
  <c r="L1920" i="1"/>
  <c r="P1920" i="1" s="1"/>
  <c r="T1920" i="1" s="1"/>
  <c r="U1919" i="1"/>
  <c r="P1919" i="1"/>
  <c r="T1919" i="1" s="1"/>
  <c r="N1919" i="1"/>
  <c r="R1919" i="1" s="1"/>
  <c r="V1919" i="1" s="1"/>
  <c r="M1919" i="1"/>
  <c r="Q1919" i="1" s="1"/>
  <c r="L1919" i="1"/>
  <c r="V1918" i="1"/>
  <c r="U1918" i="1"/>
  <c r="R1918" i="1"/>
  <c r="Q1918" i="1"/>
  <c r="P1918" i="1"/>
  <c r="T1918" i="1" s="1"/>
  <c r="N1918" i="1"/>
  <c r="M1918" i="1"/>
  <c r="L1918" i="1"/>
  <c r="R1917" i="1"/>
  <c r="V1917" i="1" s="1"/>
  <c r="N1917" i="1"/>
  <c r="M1917" i="1"/>
  <c r="Q1917" i="1" s="1"/>
  <c r="U1917" i="1" s="1"/>
  <c r="L1917" i="1"/>
  <c r="P1917" i="1" s="1"/>
  <c r="T1917" i="1" s="1"/>
  <c r="V1916" i="1"/>
  <c r="P1916" i="1"/>
  <c r="T1916" i="1" s="1"/>
  <c r="N1916" i="1"/>
  <c r="R1916" i="1" s="1"/>
  <c r="M1916" i="1"/>
  <c r="Q1916" i="1" s="1"/>
  <c r="U1916" i="1" s="1"/>
  <c r="L1916" i="1"/>
  <c r="N1915" i="1"/>
  <c r="R1915" i="1" s="1"/>
  <c r="V1915" i="1" s="1"/>
  <c r="M1915" i="1"/>
  <c r="Q1915" i="1" s="1"/>
  <c r="U1915" i="1" s="1"/>
  <c r="L1915" i="1"/>
  <c r="P1915" i="1" s="1"/>
  <c r="T1915" i="1" s="1"/>
  <c r="R1914" i="1"/>
  <c r="V1914" i="1" s="1"/>
  <c r="Q1914" i="1"/>
  <c r="U1914" i="1" s="1"/>
  <c r="P1914" i="1"/>
  <c r="T1914" i="1" s="1"/>
  <c r="N1914" i="1"/>
  <c r="M1914" i="1"/>
  <c r="L1914" i="1"/>
  <c r="X1913" i="1"/>
  <c r="I1913" i="1" s="1"/>
  <c r="V1913" i="1"/>
  <c r="R1913" i="1"/>
  <c r="Q1913" i="1"/>
  <c r="U1913" i="1" s="1"/>
  <c r="N1913" i="1"/>
  <c r="M1913" i="1"/>
  <c r="L1913" i="1"/>
  <c r="P1913" i="1" s="1"/>
  <c r="T1913" i="1" s="1"/>
  <c r="N1912" i="1"/>
  <c r="R1912" i="1" s="1"/>
  <c r="V1912" i="1" s="1"/>
  <c r="M1912" i="1"/>
  <c r="Q1912" i="1" s="1"/>
  <c r="U1912" i="1" s="1"/>
  <c r="L1912" i="1"/>
  <c r="P1912" i="1" s="1"/>
  <c r="T1912" i="1" s="1"/>
  <c r="Q1911" i="1"/>
  <c r="U1911" i="1" s="1"/>
  <c r="P1911" i="1"/>
  <c r="T1911" i="1" s="1"/>
  <c r="N1911" i="1"/>
  <c r="R1911" i="1" s="1"/>
  <c r="V1911" i="1" s="1"/>
  <c r="M1911" i="1"/>
  <c r="L1911" i="1"/>
  <c r="N1910" i="1"/>
  <c r="R1910" i="1" s="1"/>
  <c r="V1910" i="1" s="1"/>
  <c r="M1910" i="1"/>
  <c r="Q1910" i="1" s="1"/>
  <c r="U1910" i="1" s="1"/>
  <c r="L1910" i="1"/>
  <c r="P1910" i="1" s="1"/>
  <c r="T1910" i="1" s="1"/>
  <c r="T1909" i="1"/>
  <c r="R1909" i="1"/>
  <c r="V1909" i="1" s="1"/>
  <c r="Q1909" i="1"/>
  <c r="U1909" i="1" s="1"/>
  <c r="P1909" i="1"/>
  <c r="N1909" i="1"/>
  <c r="M1909" i="1"/>
  <c r="L1909" i="1"/>
  <c r="V1908" i="1"/>
  <c r="U1908" i="1"/>
  <c r="T1908" i="1"/>
  <c r="R1908" i="1"/>
  <c r="P1908" i="1"/>
  <c r="N1908" i="1"/>
  <c r="M1908" i="1"/>
  <c r="Q1908" i="1" s="1"/>
  <c r="L1908" i="1"/>
  <c r="N1907" i="1"/>
  <c r="R1907" i="1" s="1"/>
  <c r="V1907" i="1" s="1"/>
  <c r="M1907" i="1"/>
  <c r="Q1907" i="1" s="1"/>
  <c r="U1907" i="1" s="1"/>
  <c r="L1907" i="1"/>
  <c r="P1907" i="1" s="1"/>
  <c r="T1907" i="1" s="1"/>
  <c r="R1906" i="1"/>
  <c r="V1906" i="1" s="1"/>
  <c r="P1906" i="1"/>
  <c r="T1906" i="1" s="1"/>
  <c r="N1906" i="1"/>
  <c r="M1906" i="1"/>
  <c r="Q1906" i="1" s="1"/>
  <c r="U1906" i="1" s="1"/>
  <c r="L1906" i="1"/>
  <c r="N1905" i="1"/>
  <c r="R1905" i="1" s="1"/>
  <c r="V1905" i="1" s="1"/>
  <c r="M1905" i="1"/>
  <c r="Q1905" i="1" s="1"/>
  <c r="U1905" i="1" s="1"/>
  <c r="L1905" i="1"/>
  <c r="P1905" i="1" s="1"/>
  <c r="T1905" i="1" s="1"/>
  <c r="X1905" i="1" s="1"/>
  <c r="I1905" i="1" s="1"/>
  <c r="U1904" i="1"/>
  <c r="R1904" i="1"/>
  <c r="V1904" i="1" s="1"/>
  <c r="Q1904" i="1"/>
  <c r="N1904" i="1"/>
  <c r="M1904" i="1"/>
  <c r="L1904" i="1"/>
  <c r="P1904" i="1" s="1"/>
  <c r="T1904" i="1" s="1"/>
  <c r="X1904" i="1" s="1"/>
  <c r="I1904" i="1" s="1"/>
  <c r="V1903" i="1"/>
  <c r="U1903" i="1"/>
  <c r="T1903" i="1"/>
  <c r="X1903" i="1" s="1"/>
  <c r="I1903" i="1" s="1"/>
  <c r="Q1903" i="1"/>
  <c r="N1903" i="1"/>
  <c r="R1903" i="1" s="1"/>
  <c r="M1903" i="1"/>
  <c r="L1903" i="1"/>
  <c r="P1903" i="1" s="1"/>
  <c r="Q1902" i="1"/>
  <c r="U1902" i="1" s="1"/>
  <c r="N1902" i="1"/>
  <c r="R1902" i="1" s="1"/>
  <c r="V1902" i="1" s="1"/>
  <c r="M1902" i="1"/>
  <c r="L1902" i="1"/>
  <c r="P1902" i="1" s="1"/>
  <c r="T1902" i="1" s="1"/>
  <c r="P1901" i="1"/>
  <c r="T1901" i="1" s="1"/>
  <c r="N1901" i="1"/>
  <c r="R1901" i="1" s="1"/>
  <c r="V1901" i="1" s="1"/>
  <c r="M1901" i="1"/>
  <c r="Q1901" i="1" s="1"/>
  <c r="U1901" i="1" s="1"/>
  <c r="L1901" i="1"/>
  <c r="P1900" i="1"/>
  <c r="T1900" i="1" s="1"/>
  <c r="N1900" i="1"/>
  <c r="R1900" i="1" s="1"/>
  <c r="V1900" i="1" s="1"/>
  <c r="M1900" i="1"/>
  <c r="Q1900" i="1" s="1"/>
  <c r="U1900" i="1" s="1"/>
  <c r="L1900" i="1"/>
  <c r="U1899" i="1"/>
  <c r="R1899" i="1"/>
  <c r="V1899" i="1" s="1"/>
  <c r="N1899" i="1"/>
  <c r="M1899" i="1"/>
  <c r="Q1899" i="1" s="1"/>
  <c r="L1899" i="1"/>
  <c r="P1899" i="1" s="1"/>
  <c r="T1899" i="1" s="1"/>
  <c r="X1898" i="1"/>
  <c r="I1898" i="1" s="1"/>
  <c r="V1898" i="1"/>
  <c r="U1898" i="1"/>
  <c r="R1898" i="1"/>
  <c r="P1898" i="1"/>
  <c r="T1898" i="1" s="1"/>
  <c r="N1898" i="1"/>
  <c r="M1898" i="1"/>
  <c r="Q1898" i="1" s="1"/>
  <c r="L1898" i="1"/>
  <c r="R1897" i="1"/>
  <c r="V1897" i="1" s="1"/>
  <c r="N1897" i="1"/>
  <c r="M1897" i="1"/>
  <c r="Q1897" i="1" s="1"/>
  <c r="U1897" i="1" s="1"/>
  <c r="L1897" i="1"/>
  <c r="P1897" i="1" s="1"/>
  <c r="T1897" i="1" s="1"/>
  <c r="T1896" i="1"/>
  <c r="R1896" i="1"/>
  <c r="V1896" i="1" s="1"/>
  <c r="P1896" i="1"/>
  <c r="N1896" i="1"/>
  <c r="M1896" i="1"/>
  <c r="Q1896" i="1" s="1"/>
  <c r="U1896" i="1" s="1"/>
  <c r="L1896" i="1"/>
  <c r="Q1895" i="1"/>
  <c r="U1895" i="1" s="1"/>
  <c r="P1895" i="1"/>
  <c r="T1895" i="1" s="1"/>
  <c r="N1895" i="1"/>
  <c r="R1895" i="1" s="1"/>
  <c r="V1895" i="1" s="1"/>
  <c r="M1895" i="1"/>
  <c r="L1895" i="1"/>
  <c r="T1894" i="1"/>
  <c r="X1894" i="1" s="1"/>
  <c r="I1894" i="1" s="1"/>
  <c r="N1894" i="1"/>
  <c r="R1894" i="1" s="1"/>
  <c r="V1894" i="1" s="1"/>
  <c r="M1894" i="1"/>
  <c r="Q1894" i="1" s="1"/>
  <c r="U1894" i="1" s="1"/>
  <c r="L1894" i="1"/>
  <c r="P1894" i="1" s="1"/>
  <c r="X1893" i="1"/>
  <c r="I1893" i="1" s="1"/>
  <c r="Q1893" i="1"/>
  <c r="U1893" i="1" s="1"/>
  <c r="N1893" i="1"/>
  <c r="R1893" i="1" s="1"/>
  <c r="V1893" i="1" s="1"/>
  <c r="M1893" i="1"/>
  <c r="L1893" i="1"/>
  <c r="P1893" i="1" s="1"/>
  <c r="T1893" i="1" s="1"/>
  <c r="T1892" i="1"/>
  <c r="P1892" i="1"/>
  <c r="N1892" i="1"/>
  <c r="R1892" i="1" s="1"/>
  <c r="V1892" i="1" s="1"/>
  <c r="M1892" i="1"/>
  <c r="Q1892" i="1" s="1"/>
  <c r="U1892" i="1" s="1"/>
  <c r="L1892" i="1"/>
  <c r="U1891" i="1"/>
  <c r="Q1891" i="1"/>
  <c r="P1891" i="1"/>
  <c r="T1891" i="1" s="1"/>
  <c r="N1891" i="1"/>
  <c r="R1891" i="1" s="1"/>
  <c r="V1891" i="1" s="1"/>
  <c r="M1891" i="1"/>
  <c r="L1891" i="1"/>
  <c r="R1890" i="1"/>
  <c r="V1890" i="1" s="1"/>
  <c r="Q1890" i="1"/>
  <c r="U1890" i="1" s="1"/>
  <c r="P1890" i="1"/>
  <c r="T1890" i="1" s="1"/>
  <c r="X1890" i="1" s="1"/>
  <c r="I1890" i="1" s="1"/>
  <c r="N1890" i="1"/>
  <c r="M1890" i="1"/>
  <c r="L1890" i="1"/>
  <c r="V1889" i="1"/>
  <c r="U1889" i="1"/>
  <c r="P1889" i="1"/>
  <c r="T1889" i="1" s="1"/>
  <c r="X1889" i="1" s="1"/>
  <c r="I1889" i="1" s="1"/>
  <c r="N1889" i="1"/>
  <c r="R1889" i="1" s="1"/>
  <c r="M1889" i="1"/>
  <c r="Q1889" i="1" s="1"/>
  <c r="L1889" i="1"/>
  <c r="R1888" i="1"/>
  <c r="V1888" i="1" s="1"/>
  <c r="N1888" i="1"/>
  <c r="M1888" i="1"/>
  <c r="Q1888" i="1" s="1"/>
  <c r="U1888" i="1" s="1"/>
  <c r="L1888" i="1"/>
  <c r="P1888" i="1" s="1"/>
  <c r="T1888" i="1" s="1"/>
  <c r="X1888" i="1" s="1"/>
  <c r="I1888" i="1" s="1"/>
  <c r="P1887" i="1"/>
  <c r="T1887" i="1" s="1"/>
  <c r="N1887" i="1"/>
  <c r="R1887" i="1" s="1"/>
  <c r="V1887" i="1" s="1"/>
  <c r="M1887" i="1"/>
  <c r="Q1887" i="1" s="1"/>
  <c r="U1887" i="1" s="1"/>
  <c r="L1887" i="1"/>
  <c r="T1886" i="1"/>
  <c r="R1886" i="1"/>
  <c r="V1886" i="1" s="1"/>
  <c r="Q1886" i="1"/>
  <c r="U1886" i="1" s="1"/>
  <c r="X1886" i="1" s="1"/>
  <c r="I1886" i="1" s="1"/>
  <c r="P1886" i="1"/>
  <c r="N1886" i="1"/>
  <c r="M1886" i="1"/>
  <c r="L1886" i="1"/>
  <c r="R1885" i="1"/>
  <c r="V1885" i="1" s="1"/>
  <c r="N1885" i="1"/>
  <c r="M1885" i="1"/>
  <c r="Q1885" i="1" s="1"/>
  <c r="U1885" i="1" s="1"/>
  <c r="L1885" i="1"/>
  <c r="P1885" i="1" s="1"/>
  <c r="T1885" i="1" s="1"/>
  <c r="V1884" i="1"/>
  <c r="N1884" i="1"/>
  <c r="R1884" i="1" s="1"/>
  <c r="M1884" i="1"/>
  <c r="Q1884" i="1" s="1"/>
  <c r="U1884" i="1" s="1"/>
  <c r="L1884" i="1"/>
  <c r="P1884" i="1" s="1"/>
  <c r="T1884" i="1" s="1"/>
  <c r="N1883" i="1"/>
  <c r="R1883" i="1" s="1"/>
  <c r="V1883" i="1" s="1"/>
  <c r="M1883" i="1"/>
  <c r="Q1883" i="1" s="1"/>
  <c r="U1883" i="1" s="1"/>
  <c r="L1883" i="1"/>
  <c r="P1883" i="1" s="1"/>
  <c r="T1883" i="1" s="1"/>
  <c r="X1883" i="1" s="1"/>
  <c r="I1883" i="1" s="1"/>
  <c r="K1883" i="1" s="1"/>
  <c r="J1883" i="1"/>
  <c r="V1882" i="1"/>
  <c r="P1882" i="1"/>
  <c r="T1882" i="1" s="1"/>
  <c r="N1882" i="1"/>
  <c r="R1882" i="1" s="1"/>
  <c r="M1882" i="1"/>
  <c r="Q1882" i="1" s="1"/>
  <c r="U1882" i="1" s="1"/>
  <c r="L1882" i="1"/>
  <c r="V1881" i="1"/>
  <c r="T1881" i="1"/>
  <c r="R1881" i="1"/>
  <c r="Q1881" i="1"/>
  <c r="U1881" i="1" s="1"/>
  <c r="N1881" i="1"/>
  <c r="M1881" i="1"/>
  <c r="L1881" i="1"/>
  <c r="P1881" i="1" s="1"/>
  <c r="R1880" i="1"/>
  <c r="V1880" i="1" s="1"/>
  <c r="N1880" i="1"/>
  <c r="M1880" i="1"/>
  <c r="Q1880" i="1" s="1"/>
  <c r="U1880" i="1" s="1"/>
  <c r="L1880" i="1"/>
  <c r="P1880" i="1" s="1"/>
  <c r="T1880" i="1" s="1"/>
  <c r="X1880" i="1" s="1"/>
  <c r="I1880" i="1" s="1"/>
  <c r="K1880" i="1" s="1"/>
  <c r="P1879" i="1"/>
  <c r="T1879" i="1" s="1"/>
  <c r="N1879" i="1"/>
  <c r="R1879" i="1" s="1"/>
  <c r="V1879" i="1" s="1"/>
  <c r="M1879" i="1"/>
  <c r="Q1879" i="1" s="1"/>
  <c r="U1879" i="1" s="1"/>
  <c r="L1879" i="1"/>
  <c r="N1878" i="1"/>
  <c r="R1878" i="1" s="1"/>
  <c r="V1878" i="1" s="1"/>
  <c r="M1878" i="1"/>
  <c r="Q1878" i="1" s="1"/>
  <c r="U1878" i="1" s="1"/>
  <c r="L1878" i="1"/>
  <c r="P1878" i="1" s="1"/>
  <c r="T1878" i="1" s="1"/>
  <c r="R1877" i="1"/>
  <c r="V1877" i="1" s="1"/>
  <c r="P1877" i="1"/>
  <c r="T1877" i="1" s="1"/>
  <c r="N1877" i="1"/>
  <c r="M1877" i="1"/>
  <c r="Q1877" i="1" s="1"/>
  <c r="U1877" i="1" s="1"/>
  <c r="L1877" i="1"/>
  <c r="T1876" i="1"/>
  <c r="R1876" i="1"/>
  <c r="V1876" i="1" s="1"/>
  <c r="P1876" i="1"/>
  <c r="N1876" i="1"/>
  <c r="M1876" i="1"/>
  <c r="Q1876" i="1" s="1"/>
  <c r="U1876" i="1" s="1"/>
  <c r="L1876" i="1"/>
  <c r="N1875" i="1"/>
  <c r="R1875" i="1" s="1"/>
  <c r="V1875" i="1" s="1"/>
  <c r="M1875" i="1"/>
  <c r="Q1875" i="1" s="1"/>
  <c r="U1875" i="1" s="1"/>
  <c r="L1875" i="1"/>
  <c r="P1875" i="1" s="1"/>
  <c r="T1875" i="1" s="1"/>
  <c r="X1875" i="1" s="1"/>
  <c r="I1875" i="1" s="1"/>
  <c r="Q1874" i="1"/>
  <c r="U1874" i="1" s="1"/>
  <c r="N1874" i="1"/>
  <c r="R1874" i="1" s="1"/>
  <c r="V1874" i="1" s="1"/>
  <c r="M1874" i="1"/>
  <c r="L1874" i="1"/>
  <c r="P1874" i="1" s="1"/>
  <c r="T1874" i="1" s="1"/>
  <c r="X1874" i="1" s="1"/>
  <c r="I1874" i="1" s="1"/>
  <c r="N1873" i="1"/>
  <c r="R1873" i="1" s="1"/>
  <c r="V1873" i="1" s="1"/>
  <c r="M1873" i="1"/>
  <c r="Q1873" i="1" s="1"/>
  <c r="U1873" i="1" s="1"/>
  <c r="L1873" i="1"/>
  <c r="P1873" i="1" s="1"/>
  <c r="T1873" i="1" s="1"/>
  <c r="U1872" i="1"/>
  <c r="T1872" i="1"/>
  <c r="Q1872" i="1"/>
  <c r="P1872" i="1"/>
  <c r="N1872" i="1"/>
  <c r="R1872" i="1" s="1"/>
  <c r="V1872" i="1" s="1"/>
  <c r="M1872" i="1"/>
  <c r="L1872" i="1"/>
  <c r="X1871" i="1"/>
  <c r="I1871" i="1" s="1"/>
  <c r="V1871" i="1"/>
  <c r="U1871" i="1"/>
  <c r="T1871" i="1"/>
  <c r="Q1871" i="1"/>
  <c r="N1871" i="1"/>
  <c r="R1871" i="1" s="1"/>
  <c r="M1871" i="1"/>
  <c r="L1871" i="1"/>
  <c r="P1871" i="1" s="1"/>
  <c r="N1870" i="1"/>
  <c r="R1870" i="1" s="1"/>
  <c r="V1870" i="1" s="1"/>
  <c r="M1870" i="1"/>
  <c r="Q1870" i="1" s="1"/>
  <c r="U1870" i="1" s="1"/>
  <c r="L1870" i="1"/>
  <c r="P1870" i="1" s="1"/>
  <c r="T1870" i="1" s="1"/>
  <c r="R1869" i="1"/>
  <c r="V1869" i="1" s="1"/>
  <c r="N1869" i="1"/>
  <c r="M1869" i="1"/>
  <c r="Q1869" i="1" s="1"/>
  <c r="U1869" i="1" s="1"/>
  <c r="L1869" i="1"/>
  <c r="P1869" i="1" s="1"/>
  <c r="T1869" i="1" s="1"/>
  <c r="P1868" i="1"/>
  <c r="T1868" i="1" s="1"/>
  <c r="X1868" i="1" s="1"/>
  <c r="I1868" i="1" s="1"/>
  <c r="N1868" i="1"/>
  <c r="R1868" i="1" s="1"/>
  <c r="V1868" i="1" s="1"/>
  <c r="M1868" i="1"/>
  <c r="Q1868" i="1" s="1"/>
  <c r="U1868" i="1" s="1"/>
  <c r="L1868" i="1"/>
  <c r="R1867" i="1"/>
  <c r="V1867" i="1" s="1"/>
  <c r="N1867" i="1"/>
  <c r="M1867" i="1"/>
  <c r="Q1867" i="1" s="1"/>
  <c r="U1867" i="1" s="1"/>
  <c r="L1867" i="1"/>
  <c r="P1867" i="1" s="1"/>
  <c r="T1867" i="1" s="1"/>
  <c r="V1866" i="1"/>
  <c r="U1866" i="1"/>
  <c r="P1866" i="1"/>
  <c r="T1866" i="1" s="1"/>
  <c r="N1866" i="1"/>
  <c r="R1866" i="1" s="1"/>
  <c r="M1866" i="1"/>
  <c r="Q1866" i="1" s="1"/>
  <c r="L1866" i="1"/>
  <c r="N1865" i="1"/>
  <c r="R1865" i="1" s="1"/>
  <c r="V1865" i="1" s="1"/>
  <c r="M1865" i="1"/>
  <c r="Q1865" i="1" s="1"/>
  <c r="U1865" i="1" s="1"/>
  <c r="L1865" i="1"/>
  <c r="P1865" i="1" s="1"/>
  <c r="T1865" i="1" s="1"/>
  <c r="T1864" i="1"/>
  <c r="P1864" i="1"/>
  <c r="N1864" i="1"/>
  <c r="R1864" i="1" s="1"/>
  <c r="V1864" i="1" s="1"/>
  <c r="M1864" i="1"/>
  <c r="Q1864" i="1" s="1"/>
  <c r="U1864" i="1" s="1"/>
  <c r="X1864" i="1" s="1"/>
  <c r="I1864" i="1" s="1"/>
  <c r="L1864" i="1"/>
  <c r="Q1863" i="1"/>
  <c r="U1863" i="1" s="1"/>
  <c r="P1863" i="1"/>
  <c r="T1863" i="1" s="1"/>
  <c r="N1863" i="1"/>
  <c r="R1863" i="1" s="1"/>
  <c r="V1863" i="1" s="1"/>
  <c r="M1863" i="1"/>
  <c r="L1863" i="1"/>
  <c r="U1862" i="1"/>
  <c r="R1862" i="1"/>
  <c r="V1862" i="1" s="1"/>
  <c r="Q1862" i="1"/>
  <c r="N1862" i="1"/>
  <c r="M1862" i="1"/>
  <c r="L1862" i="1"/>
  <c r="P1862" i="1" s="1"/>
  <c r="T1862" i="1" s="1"/>
  <c r="Q1861" i="1"/>
  <c r="U1861" i="1" s="1"/>
  <c r="P1861" i="1"/>
  <c r="T1861" i="1" s="1"/>
  <c r="N1861" i="1"/>
  <c r="R1861" i="1" s="1"/>
  <c r="V1861" i="1" s="1"/>
  <c r="X1861" i="1" s="1"/>
  <c r="I1861" i="1" s="1"/>
  <c r="M1861" i="1"/>
  <c r="L1861" i="1"/>
  <c r="P1860" i="1"/>
  <c r="T1860" i="1" s="1"/>
  <c r="N1860" i="1"/>
  <c r="R1860" i="1" s="1"/>
  <c r="V1860" i="1" s="1"/>
  <c r="M1860" i="1"/>
  <c r="Q1860" i="1" s="1"/>
  <c r="U1860" i="1" s="1"/>
  <c r="L1860" i="1"/>
  <c r="U1859" i="1"/>
  <c r="R1859" i="1"/>
  <c r="V1859" i="1" s="1"/>
  <c r="Q1859" i="1"/>
  <c r="P1859" i="1"/>
  <c r="T1859" i="1" s="1"/>
  <c r="X1859" i="1" s="1"/>
  <c r="I1859" i="1" s="1"/>
  <c r="N1859" i="1"/>
  <c r="M1859" i="1"/>
  <c r="L1859" i="1"/>
  <c r="Q1858" i="1"/>
  <c r="U1858" i="1" s="1"/>
  <c r="N1858" i="1"/>
  <c r="R1858" i="1" s="1"/>
  <c r="V1858" i="1" s="1"/>
  <c r="M1858" i="1"/>
  <c r="L1858" i="1"/>
  <c r="P1858" i="1" s="1"/>
  <c r="T1858" i="1" s="1"/>
  <c r="Q1857" i="1"/>
  <c r="U1857" i="1" s="1"/>
  <c r="P1857" i="1"/>
  <c r="T1857" i="1" s="1"/>
  <c r="N1857" i="1"/>
  <c r="R1857" i="1" s="1"/>
  <c r="V1857" i="1" s="1"/>
  <c r="M1857" i="1"/>
  <c r="L1857" i="1"/>
  <c r="Q1856" i="1"/>
  <c r="U1856" i="1" s="1"/>
  <c r="X1856" i="1" s="1"/>
  <c r="I1856" i="1" s="1"/>
  <c r="P1856" i="1"/>
  <c r="T1856" i="1" s="1"/>
  <c r="N1856" i="1"/>
  <c r="R1856" i="1" s="1"/>
  <c r="V1856" i="1" s="1"/>
  <c r="M1856" i="1"/>
  <c r="L1856" i="1"/>
  <c r="U1855" i="1"/>
  <c r="Q1855" i="1"/>
  <c r="N1855" i="1"/>
  <c r="R1855" i="1" s="1"/>
  <c r="V1855" i="1" s="1"/>
  <c r="M1855" i="1"/>
  <c r="L1855" i="1"/>
  <c r="P1855" i="1" s="1"/>
  <c r="T1855" i="1" s="1"/>
  <c r="R1854" i="1"/>
  <c r="V1854" i="1" s="1"/>
  <c r="Q1854" i="1"/>
  <c r="U1854" i="1" s="1"/>
  <c r="P1854" i="1"/>
  <c r="T1854" i="1" s="1"/>
  <c r="N1854" i="1"/>
  <c r="M1854" i="1"/>
  <c r="L1854" i="1"/>
  <c r="R1853" i="1"/>
  <c r="V1853" i="1" s="1"/>
  <c r="N1853" i="1"/>
  <c r="M1853" i="1"/>
  <c r="Q1853" i="1" s="1"/>
  <c r="U1853" i="1" s="1"/>
  <c r="L1853" i="1"/>
  <c r="P1853" i="1" s="1"/>
  <c r="T1853" i="1" s="1"/>
  <c r="X1853" i="1" s="1"/>
  <c r="I1853" i="1" s="1"/>
  <c r="U1852" i="1"/>
  <c r="Q1852" i="1"/>
  <c r="N1852" i="1"/>
  <c r="R1852" i="1" s="1"/>
  <c r="V1852" i="1" s="1"/>
  <c r="M1852" i="1"/>
  <c r="L1852" i="1"/>
  <c r="P1852" i="1" s="1"/>
  <c r="T1852" i="1" s="1"/>
  <c r="R1851" i="1"/>
  <c r="V1851" i="1" s="1"/>
  <c r="Q1851" i="1"/>
  <c r="U1851" i="1" s="1"/>
  <c r="N1851" i="1"/>
  <c r="M1851" i="1"/>
  <c r="L1851" i="1"/>
  <c r="P1851" i="1" s="1"/>
  <c r="T1851" i="1" s="1"/>
  <c r="X1851" i="1" s="1"/>
  <c r="I1851" i="1" s="1"/>
  <c r="N1850" i="1"/>
  <c r="R1850" i="1" s="1"/>
  <c r="V1850" i="1" s="1"/>
  <c r="M1850" i="1"/>
  <c r="Q1850" i="1" s="1"/>
  <c r="U1850" i="1" s="1"/>
  <c r="L1850" i="1"/>
  <c r="P1850" i="1" s="1"/>
  <c r="T1850" i="1" s="1"/>
  <c r="V1849" i="1"/>
  <c r="R1849" i="1"/>
  <c r="Q1849" i="1"/>
  <c r="U1849" i="1" s="1"/>
  <c r="N1849" i="1"/>
  <c r="M1849" i="1"/>
  <c r="L1849" i="1"/>
  <c r="P1849" i="1" s="1"/>
  <c r="T1849" i="1" s="1"/>
  <c r="X1849" i="1" s="1"/>
  <c r="I1849" i="1" s="1"/>
  <c r="T1848" i="1"/>
  <c r="X1848" i="1" s="1"/>
  <c r="I1848" i="1" s="1"/>
  <c r="J1848" i="1" s="1"/>
  <c r="R1848" i="1"/>
  <c r="V1848" i="1" s="1"/>
  <c r="N1848" i="1"/>
  <c r="M1848" i="1"/>
  <c r="Q1848" i="1" s="1"/>
  <c r="U1848" i="1" s="1"/>
  <c r="L1848" i="1"/>
  <c r="P1848" i="1" s="1"/>
  <c r="V1847" i="1"/>
  <c r="N1847" i="1"/>
  <c r="R1847" i="1" s="1"/>
  <c r="M1847" i="1"/>
  <c r="Q1847" i="1" s="1"/>
  <c r="U1847" i="1" s="1"/>
  <c r="L1847" i="1"/>
  <c r="P1847" i="1" s="1"/>
  <c r="T1847" i="1" s="1"/>
  <c r="X1847" i="1" s="1"/>
  <c r="I1847" i="1" s="1"/>
  <c r="K1847" i="1" s="1"/>
  <c r="J1847" i="1"/>
  <c r="R1846" i="1"/>
  <c r="V1846" i="1" s="1"/>
  <c r="N1846" i="1"/>
  <c r="M1846" i="1"/>
  <c r="Q1846" i="1" s="1"/>
  <c r="U1846" i="1" s="1"/>
  <c r="L1846" i="1"/>
  <c r="P1846" i="1" s="1"/>
  <c r="T1846" i="1" s="1"/>
  <c r="Q1845" i="1"/>
  <c r="U1845" i="1" s="1"/>
  <c r="P1845" i="1"/>
  <c r="T1845" i="1" s="1"/>
  <c r="X1845" i="1" s="1"/>
  <c r="I1845" i="1" s="1"/>
  <c r="K1845" i="1" s="1"/>
  <c r="N1845" i="1"/>
  <c r="R1845" i="1" s="1"/>
  <c r="V1845" i="1" s="1"/>
  <c r="M1845" i="1"/>
  <c r="L1845" i="1"/>
  <c r="R1844" i="1"/>
  <c r="V1844" i="1" s="1"/>
  <c r="N1844" i="1"/>
  <c r="M1844" i="1"/>
  <c r="Q1844" i="1" s="1"/>
  <c r="U1844" i="1" s="1"/>
  <c r="L1844" i="1"/>
  <c r="P1844" i="1" s="1"/>
  <c r="T1844" i="1" s="1"/>
  <c r="U1843" i="1"/>
  <c r="P1843" i="1"/>
  <c r="T1843" i="1" s="1"/>
  <c r="X1843" i="1" s="1"/>
  <c r="I1843" i="1" s="1"/>
  <c r="N1843" i="1"/>
  <c r="R1843" i="1" s="1"/>
  <c r="V1843" i="1" s="1"/>
  <c r="M1843" i="1"/>
  <c r="Q1843" i="1" s="1"/>
  <c r="L1843" i="1"/>
  <c r="V1842" i="1"/>
  <c r="P1842" i="1"/>
  <c r="T1842" i="1" s="1"/>
  <c r="N1842" i="1"/>
  <c r="R1842" i="1" s="1"/>
  <c r="M1842" i="1"/>
  <c r="Q1842" i="1" s="1"/>
  <c r="U1842" i="1" s="1"/>
  <c r="L1842" i="1"/>
  <c r="T1841" i="1"/>
  <c r="N1841" i="1"/>
  <c r="R1841" i="1" s="1"/>
  <c r="V1841" i="1" s="1"/>
  <c r="M1841" i="1"/>
  <c r="Q1841" i="1" s="1"/>
  <c r="U1841" i="1" s="1"/>
  <c r="L1841" i="1"/>
  <c r="P1841" i="1" s="1"/>
  <c r="Q1840" i="1"/>
  <c r="U1840" i="1" s="1"/>
  <c r="P1840" i="1"/>
  <c r="T1840" i="1" s="1"/>
  <c r="N1840" i="1"/>
  <c r="R1840" i="1" s="1"/>
  <c r="V1840" i="1" s="1"/>
  <c r="M1840" i="1"/>
  <c r="L1840" i="1"/>
  <c r="T1839" i="1"/>
  <c r="N1839" i="1"/>
  <c r="R1839" i="1" s="1"/>
  <c r="V1839" i="1" s="1"/>
  <c r="M1839" i="1"/>
  <c r="Q1839" i="1" s="1"/>
  <c r="U1839" i="1" s="1"/>
  <c r="X1839" i="1" s="1"/>
  <c r="I1839" i="1" s="1"/>
  <c r="L1839" i="1"/>
  <c r="P1839" i="1" s="1"/>
  <c r="V1838" i="1"/>
  <c r="U1838" i="1"/>
  <c r="Q1838" i="1"/>
  <c r="N1838" i="1"/>
  <c r="R1838" i="1" s="1"/>
  <c r="M1838" i="1"/>
  <c r="L1838" i="1"/>
  <c r="P1838" i="1" s="1"/>
  <c r="T1838" i="1" s="1"/>
  <c r="X1838" i="1" s="1"/>
  <c r="I1838" i="1" s="1"/>
  <c r="N1837" i="1"/>
  <c r="R1837" i="1" s="1"/>
  <c r="V1837" i="1" s="1"/>
  <c r="M1837" i="1"/>
  <c r="Q1837" i="1" s="1"/>
  <c r="U1837" i="1" s="1"/>
  <c r="L1837" i="1"/>
  <c r="P1837" i="1" s="1"/>
  <c r="T1837" i="1" s="1"/>
  <c r="N1836" i="1"/>
  <c r="R1836" i="1" s="1"/>
  <c r="V1836" i="1" s="1"/>
  <c r="M1836" i="1"/>
  <c r="Q1836" i="1" s="1"/>
  <c r="U1836" i="1" s="1"/>
  <c r="L1836" i="1"/>
  <c r="P1836" i="1" s="1"/>
  <c r="T1836" i="1" s="1"/>
  <c r="Q1835" i="1"/>
  <c r="U1835" i="1" s="1"/>
  <c r="N1835" i="1"/>
  <c r="R1835" i="1" s="1"/>
  <c r="V1835" i="1" s="1"/>
  <c r="M1835" i="1"/>
  <c r="L1835" i="1"/>
  <c r="P1835" i="1" s="1"/>
  <c r="T1835" i="1" s="1"/>
  <c r="P1834" i="1"/>
  <c r="T1834" i="1" s="1"/>
  <c r="N1834" i="1"/>
  <c r="R1834" i="1" s="1"/>
  <c r="V1834" i="1" s="1"/>
  <c r="M1834" i="1"/>
  <c r="Q1834" i="1" s="1"/>
  <c r="U1834" i="1" s="1"/>
  <c r="L1834" i="1"/>
  <c r="U1833" i="1"/>
  <c r="R1833" i="1"/>
  <c r="V1833" i="1" s="1"/>
  <c r="X1833" i="1" s="1"/>
  <c r="I1833" i="1" s="1"/>
  <c r="J1833" i="1" s="1"/>
  <c r="Q1833" i="1"/>
  <c r="N1833" i="1"/>
  <c r="M1833" i="1"/>
  <c r="L1833" i="1"/>
  <c r="P1833" i="1" s="1"/>
  <c r="T1833" i="1" s="1"/>
  <c r="K1833" i="1"/>
  <c r="U1832" i="1"/>
  <c r="T1832" i="1"/>
  <c r="X1832" i="1" s="1"/>
  <c r="I1832" i="1" s="1"/>
  <c r="Q1832" i="1"/>
  <c r="P1832" i="1"/>
  <c r="N1832" i="1"/>
  <c r="R1832" i="1" s="1"/>
  <c r="V1832" i="1" s="1"/>
  <c r="M1832" i="1"/>
  <c r="L1832" i="1"/>
  <c r="P1831" i="1"/>
  <c r="T1831" i="1" s="1"/>
  <c r="X1831" i="1" s="1"/>
  <c r="I1831" i="1" s="1"/>
  <c r="K1831" i="1" s="1"/>
  <c r="N1831" i="1"/>
  <c r="R1831" i="1" s="1"/>
  <c r="V1831" i="1" s="1"/>
  <c r="M1831" i="1"/>
  <c r="Q1831" i="1" s="1"/>
  <c r="U1831" i="1" s="1"/>
  <c r="L1831" i="1"/>
  <c r="J1831" i="1"/>
  <c r="R1830" i="1"/>
  <c r="V1830" i="1" s="1"/>
  <c r="Q1830" i="1"/>
  <c r="U1830" i="1" s="1"/>
  <c r="X1830" i="1" s="1"/>
  <c r="I1830" i="1" s="1"/>
  <c r="P1830" i="1"/>
  <c r="T1830" i="1" s="1"/>
  <c r="N1830" i="1"/>
  <c r="M1830" i="1"/>
  <c r="L1830" i="1"/>
  <c r="V1829" i="1"/>
  <c r="Q1829" i="1"/>
  <c r="U1829" i="1" s="1"/>
  <c r="X1829" i="1" s="1"/>
  <c r="I1829" i="1" s="1"/>
  <c r="P1829" i="1"/>
  <c r="T1829" i="1" s="1"/>
  <c r="N1829" i="1"/>
  <c r="R1829" i="1" s="1"/>
  <c r="M1829" i="1"/>
  <c r="L1829" i="1"/>
  <c r="R1828" i="1"/>
  <c r="V1828" i="1" s="1"/>
  <c r="N1828" i="1"/>
  <c r="M1828" i="1"/>
  <c r="Q1828" i="1" s="1"/>
  <c r="U1828" i="1" s="1"/>
  <c r="L1828" i="1"/>
  <c r="P1828" i="1" s="1"/>
  <c r="T1828" i="1" s="1"/>
  <c r="V1827" i="1"/>
  <c r="U1827" i="1"/>
  <c r="T1827" i="1"/>
  <c r="R1827" i="1"/>
  <c r="Q1827" i="1"/>
  <c r="P1827" i="1"/>
  <c r="N1827" i="1"/>
  <c r="M1827" i="1"/>
  <c r="L1827" i="1"/>
  <c r="Q1826" i="1"/>
  <c r="U1826" i="1" s="1"/>
  <c r="P1826" i="1"/>
  <c r="T1826" i="1" s="1"/>
  <c r="N1826" i="1"/>
  <c r="R1826" i="1" s="1"/>
  <c r="V1826" i="1" s="1"/>
  <c r="M1826" i="1"/>
  <c r="L1826" i="1"/>
  <c r="N1825" i="1"/>
  <c r="R1825" i="1" s="1"/>
  <c r="V1825" i="1" s="1"/>
  <c r="M1825" i="1"/>
  <c r="Q1825" i="1" s="1"/>
  <c r="U1825" i="1" s="1"/>
  <c r="L1825" i="1"/>
  <c r="P1825" i="1" s="1"/>
  <c r="T1825" i="1" s="1"/>
  <c r="X1824" i="1"/>
  <c r="I1824" i="1" s="1"/>
  <c r="R1824" i="1"/>
  <c r="V1824" i="1" s="1"/>
  <c r="Q1824" i="1"/>
  <c r="U1824" i="1" s="1"/>
  <c r="P1824" i="1"/>
  <c r="T1824" i="1" s="1"/>
  <c r="N1824" i="1"/>
  <c r="M1824" i="1"/>
  <c r="L1824" i="1"/>
  <c r="Q1823" i="1"/>
  <c r="U1823" i="1" s="1"/>
  <c r="N1823" i="1"/>
  <c r="R1823" i="1" s="1"/>
  <c r="V1823" i="1" s="1"/>
  <c r="M1823" i="1"/>
  <c r="L1823" i="1"/>
  <c r="P1823" i="1" s="1"/>
  <c r="T1823" i="1" s="1"/>
  <c r="X1822" i="1"/>
  <c r="R1822" i="1"/>
  <c r="V1822" i="1" s="1"/>
  <c r="Q1822" i="1"/>
  <c r="U1822" i="1" s="1"/>
  <c r="P1822" i="1"/>
  <c r="T1822" i="1" s="1"/>
  <c r="N1822" i="1"/>
  <c r="M1822" i="1"/>
  <c r="L1822" i="1"/>
  <c r="I1822" i="1"/>
  <c r="K1822" i="1" s="1"/>
  <c r="T1821" i="1"/>
  <c r="R1821" i="1"/>
  <c r="V1821" i="1" s="1"/>
  <c r="N1821" i="1"/>
  <c r="M1821" i="1"/>
  <c r="Q1821" i="1" s="1"/>
  <c r="U1821" i="1" s="1"/>
  <c r="L1821" i="1"/>
  <c r="P1821" i="1" s="1"/>
  <c r="V1820" i="1"/>
  <c r="R1820" i="1"/>
  <c r="Q1820" i="1"/>
  <c r="U1820" i="1" s="1"/>
  <c r="N1820" i="1"/>
  <c r="M1820" i="1"/>
  <c r="L1820" i="1"/>
  <c r="P1820" i="1" s="1"/>
  <c r="T1820" i="1" s="1"/>
  <c r="U1819" i="1"/>
  <c r="R1819" i="1"/>
  <c r="V1819" i="1" s="1"/>
  <c r="N1819" i="1"/>
  <c r="M1819" i="1"/>
  <c r="Q1819" i="1" s="1"/>
  <c r="L1819" i="1"/>
  <c r="P1819" i="1" s="1"/>
  <c r="T1819" i="1" s="1"/>
  <c r="X1819" i="1" s="1"/>
  <c r="I1819" i="1" s="1"/>
  <c r="K1819" i="1" s="1"/>
  <c r="P1818" i="1"/>
  <c r="T1818" i="1" s="1"/>
  <c r="N1818" i="1"/>
  <c r="R1818" i="1" s="1"/>
  <c r="V1818" i="1" s="1"/>
  <c r="M1818" i="1"/>
  <c r="Q1818" i="1" s="1"/>
  <c r="U1818" i="1" s="1"/>
  <c r="L1818" i="1"/>
  <c r="V1817" i="1"/>
  <c r="T1817" i="1"/>
  <c r="R1817" i="1"/>
  <c r="Q1817" i="1"/>
  <c r="U1817" i="1" s="1"/>
  <c r="N1817" i="1"/>
  <c r="M1817" i="1"/>
  <c r="L1817" i="1"/>
  <c r="P1817" i="1" s="1"/>
  <c r="U1816" i="1"/>
  <c r="T1816" i="1"/>
  <c r="Q1816" i="1"/>
  <c r="P1816" i="1"/>
  <c r="N1816" i="1"/>
  <c r="R1816" i="1" s="1"/>
  <c r="V1816" i="1" s="1"/>
  <c r="M1816" i="1"/>
  <c r="L1816" i="1"/>
  <c r="T1815" i="1"/>
  <c r="P1815" i="1"/>
  <c r="N1815" i="1"/>
  <c r="R1815" i="1" s="1"/>
  <c r="V1815" i="1" s="1"/>
  <c r="M1815" i="1"/>
  <c r="Q1815" i="1" s="1"/>
  <c r="U1815" i="1" s="1"/>
  <c r="L1815" i="1"/>
  <c r="N1814" i="1"/>
  <c r="R1814" i="1" s="1"/>
  <c r="V1814" i="1" s="1"/>
  <c r="M1814" i="1"/>
  <c r="Q1814" i="1" s="1"/>
  <c r="U1814" i="1" s="1"/>
  <c r="L1814" i="1"/>
  <c r="P1814" i="1" s="1"/>
  <c r="T1814" i="1" s="1"/>
  <c r="N1813" i="1"/>
  <c r="R1813" i="1" s="1"/>
  <c r="V1813" i="1" s="1"/>
  <c r="M1813" i="1"/>
  <c r="Q1813" i="1" s="1"/>
  <c r="U1813" i="1" s="1"/>
  <c r="L1813" i="1"/>
  <c r="P1813" i="1" s="1"/>
  <c r="T1813" i="1" s="1"/>
  <c r="X1813" i="1" s="1"/>
  <c r="I1813" i="1" s="1"/>
  <c r="T1812" i="1"/>
  <c r="X1812" i="1" s="1"/>
  <c r="I1812" i="1" s="1"/>
  <c r="N1812" i="1"/>
  <c r="R1812" i="1" s="1"/>
  <c r="V1812" i="1" s="1"/>
  <c r="M1812" i="1"/>
  <c r="Q1812" i="1" s="1"/>
  <c r="U1812" i="1" s="1"/>
  <c r="L1812" i="1"/>
  <c r="P1812" i="1" s="1"/>
  <c r="U1811" i="1"/>
  <c r="Q1811" i="1"/>
  <c r="P1811" i="1"/>
  <c r="T1811" i="1" s="1"/>
  <c r="N1811" i="1"/>
  <c r="R1811" i="1" s="1"/>
  <c r="V1811" i="1" s="1"/>
  <c r="X1811" i="1" s="1"/>
  <c r="I1811" i="1" s="1"/>
  <c r="M1811" i="1"/>
  <c r="L1811" i="1"/>
  <c r="R1810" i="1"/>
  <c r="V1810" i="1" s="1"/>
  <c r="Q1810" i="1"/>
  <c r="U1810" i="1" s="1"/>
  <c r="P1810" i="1"/>
  <c r="T1810" i="1" s="1"/>
  <c r="X1810" i="1" s="1"/>
  <c r="I1810" i="1" s="1"/>
  <c r="J1810" i="1" s="1"/>
  <c r="N1810" i="1"/>
  <c r="M1810" i="1"/>
  <c r="L1810" i="1"/>
  <c r="U1809" i="1"/>
  <c r="N1809" i="1"/>
  <c r="R1809" i="1" s="1"/>
  <c r="V1809" i="1" s="1"/>
  <c r="M1809" i="1"/>
  <c r="Q1809" i="1" s="1"/>
  <c r="L1809" i="1"/>
  <c r="P1809" i="1" s="1"/>
  <c r="T1809" i="1" s="1"/>
  <c r="X1809" i="1" s="1"/>
  <c r="I1809" i="1"/>
  <c r="R1808" i="1"/>
  <c r="V1808" i="1" s="1"/>
  <c r="Q1808" i="1"/>
  <c r="U1808" i="1" s="1"/>
  <c r="P1808" i="1"/>
  <c r="T1808" i="1" s="1"/>
  <c r="N1808" i="1"/>
  <c r="M1808" i="1"/>
  <c r="L1808" i="1"/>
  <c r="V1807" i="1"/>
  <c r="U1807" i="1"/>
  <c r="P1807" i="1"/>
  <c r="T1807" i="1" s="1"/>
  <c r="X1807" i="1" s="1"/>
  <c r="N1807" i="1"/>
  <c r="R1807" i="1" s="1"/>
  <c r="M1807" i="1"/>
  <c r="Q1807" i="1" s="1"/>
  <c r="L1807" i="1"/>
  <c r="I1807" i="1"/>
  <c r="R1806" i="1"/>
  <c r="V1806" i="1" s="1"/>
  <c r="N1806" i="1"/>
  <c r="M1806" i="1"/>
  <c r="Q1806" i="1" s="1"/>
  <c r="U1806" i="1" s="1"/>
  <c r="X1806" i="1" s="1"/>
  <c r="I1806" i="1" s="1"/>
  <c r="L1806" i="1"/>
  <c r="P1806" i="1" s="1"/>
  <c r="T1806" i="1" s="1"/>
  <c r="V1805" i="1"/>
  <c r="T1805" i="1"/>
  <c r="N1805" i="1"/>
  <c r="R1805" i="1" s="1"/>
  <c r="M1805" i="1"/>
  <c r="Q1805" i="1" s="1"/>
  <c r="U1805" i="1" s="1"/>
  <c r="L1805" i="1"/>
  <c r="P1805" i="1" s="1"/>
  <c r="V1804" i="1"/>
  <c r="U1804" i="1"/>
  <c r="Q1804" i="1"/>
  <c r="N1804" i="1"/>
  <c r="R1804" i="1" s="1"/>
  <c r="M1804" i="1"/>
  <c r="L1804" i="1"/>
  <c r="P1804" i="1" s="1"/>
  <c r="T1804" i="1" s="1"/>
  <c r="X1804" i="1" s="1"/>
  <c r="I1804" i="1" s="1"/>
  <c r="T1803" i="1"/>
  <c r="R1803" i="1"/>
  <c r="V1803" i="1" s="1"/>
  <c r="N1803" i="1"/>
  <c r="M1803" i="1"/>
  <c r="Q1803" i="1" s="1"/>
  <c r="U1803" i="1" s="1"/>
  <c r="L1803" i="1"/>
  <c r="P1803" i="1" s="1"/>
  <c r="Q1802" i="1"/>
  <c r="U1802" i="1" s="1"/>
  <c r="P1802" i="1"/>
  <c r="T1802" i="1" s="1"/>
  <c r="N1802" i="1"/>
  <c r="R1802" i="1" s="1"/>
  <c r="V1802" i="1" s="1"/>
  <c r="M1802" i="1"/>
  <c r="L1802" i="1"/>
  <c r="V1801" i="1"/>
  <c r="R1801" i="1"/>
  <c r="P1801" i="1"/>
  <c r="T1801" i="1" s="1"/>
  <c r="N1801" i="1"/>
  <c r="M1801" i="1"/>
  <c r="Q1801" i="1" s="1"/>
  <c r="U1801" i="1" s="1"/>
  <c r="X1801" i="1" s="1"/>
  <c r="I1801" i="1" s="1"/>
  <c r="L1801" i="1"/>
  <c r="P1800" i="1"/>
  <c r="T1800" i="1" s="1"/>
  <c r="N1800" i="1"/>
  <c r="R1800" i="1" s="1"/>
  <c r="V1800" i="1" s="1"/>
  <c r="X1800" i="1" s="1"/>
  <c r="I1800" i="1" s="1"/>
  <c r="M1800" i="1"/>
  <c r="Q1800" i="1" s="1"/>
  <c r="U1800" i="1" s="1"/>
  <c r="L1800" i="1"/>
  <c r="N1799" i="1"/>
  <c r="R1799" i="1" s="1"/>
  <c r="V1799" i="1" s="1"/>
  <c r="M1799" i="1"/>
  <c r="Q1799" i="1" s="1"/>
  <c r="U1799" i="1" s="1"/>
  <c r="L1799" i="1"/>
  <c r="P1799" i="1" s="1"/>
  <c r="T1799" i="1" s="1"/>
  <c r="V1798" i="1"/>
  <c r="R1798" i="1"/>
  <c r="Q1798" i="1"/>
  <c r="U1798" i="1" s="1"/>
  <c r="P1798" i="1"/>
  <c r="T1798" i="1" s="1"/>
  <c r="X1798" i="1" s="1"/>
  <c r="I1798" i="1" s="1"/>
  <c r="J1798" i="1" s="1"/>
  <c r="N1798" i="1"/>
  <c r="M1798" i="1"/>
  <c r="L1798" i="1"/>
  <c r="X1797" i="1"/>
  <c r="R1797" i="1"/>
  <c r="V1797" i="1" s="1"/>
  <c r="Q1797" i="1"/>
  <c r="U1797" i="1" s="1"/>
  <c r="P1797" i="1"/>
  <c r="T1797" i="1" s="1"/>
  <c r="N1797" i="1"/>
  <c r="M1797" i="1"/>
  <c r="L1797" i="1"/>
  <c r="I1797" i="1"/>
  <c r="V1796" i="1"/>
  <c r="U1796" i="1"/>
  <c r="R1796" i="1"/>
  <c r="Q1796" i="1"/>
  <c r="N1796" i="1"/>
  <c r="M1796" i="1"/>
  <c r="L1796" i="1"/>
  <c r="P1796" i="1" s="1"/>
  <c r="T1796" i="1" s="1"/>
  <c r="X1796" i="1" s="1"/>
  <c r="I1796" i="1" s="1"/>
  <c r="T1795" i="1"/>
  <c r="Q1795" i="1"/>
  <c r="U1795" i="1" s="1"/>
  <c r="P1795" i="1"/>
  <c r="N1795" i="1"/>
  <c r="R1795" i="1" s="1"/>
  <c r="V1795" i="1" s="1"/>
  <c r="M1795" i="1"/>
  <c r="L1795" i="1"/>
  <c r="Q1794" i="1"/>
  <c r="U1794" i="1" s="1"/>
  <c r="P1794" i="1"/>
  <c r="T1794" i="1" s="1"/>
  <c r="X1794" i="1" s="1"/>
  <c r="I1794" i="1" s="1"/>
  <c r="K1794" i="1" s="1"/>
  <c r="N1794" i="1"/>
  <c r="R1794" i="1" s="1"/>
  <c r="V1794" i="1" s="1"/>
  <c r="M1794" i="1"/>
  <c r="L1794" i="1"/>
  <c r="N1793" i="1"/>
  <c r="R1793" i="1" s="1"/>
  <c r="V1793" i="1" s="1"/>
  <c r="M1793" i="1"/>
  <c r="Q1793" i="1" s="1"/>
  <c r="U1793" i="1" s="1"/>
  <c r="X1793" i="1" s="1"/>
  <c r="I1793" i="1" s="1"/>
  <c r="L1793" i="1"/>
  <c r="P1793" i="1" s="1"/>
  <c r="T1793" i="1" s="1"/>
  <c r="T1792" i="1"/>
  <c r="R1792" i="1"/>
  <c r="V1792" i="1" s="1"/>
  <c r="Q1792" i="1"/>
  <c r="U1792" i="1" s="1"/>
  <c r="N1792" i="1"/>
  <c r="M1792" i="1"/>
  <c r="L1792" i="1"/>
  <c r="P1792" i="1" s="1"/>
  <c r="R1791" i="1"/>
  <c r="V1791" i="1" s="1"/>
  <c r="X1791" i="1" s="1"/>
  <c r="I1791" i="1" s="1"/>
  <c r="Q1791" i="1"/>
  <c r="U1791" i="1" s="1"/>
  <c r="P1791" i="1"/>
  <c r="T1791" i="1" s="1"/>
  <c r="N1791" i="1"/>
  <c r="M1791" i="1"/>
  <c r="L1791" i="1"/>
  <c r="R1790" i="1"/>
  <c r="V1790" i="1" s="1"/>
  <c r="Q1790" i="1"/>
  <c r="U1790" i="1" s="1"/>
  <c r="N1790" i="1"/>
  <c r="M1790" i="1"/>
  <c r="L1790" i="1"/>
  <c r="P1790" i="1" s="1"/>
  <c r="T1790" i="1" s="1"/>
  <c r="U1789" i="1"/>
  <c r="R1789" i="1"/>
  <c r="V1789" i="1" s="1"/>
  <c r="Q1789" i="1"/>
  <c r="P1789" i="1"/>
  <c r="T1789" i="1" s="1"/>
  <c r="N1789" i="1"/>
  <c r="M1789" i="1"/>
  <c r="L1789" i="1"/>
  <c r="T1788" i="1"/>
  <c r="P1788" i="1"/>
  <c r="N1788" i="1"/>
  <c r="R1788" i="1" s="1"/>
  <c r="V1788" i="1" s="1"/>
  <c r="M1788" i="1"/>
  <c r="Q1788" i="1" s="1"/>
  <c r="U1788" i="1" s="1"/>
  <c r="L1788" i="1"/>
  <c r="U1787" i="1"/>
  <c r="R1787" i="1"/>
  <c r="V1787" i="1" s="1"/>
  <c r="N1787" i="1"/>
  <c r="M1787" i="1"/>
  <c r="Q1787" i="1" s="1"/>
  <c r="L1787" i="1"/>
  <c r="P1787" i="1" s="1"/>
  <c r="T1787" i="1" s="1"/>
  <c r="Q1786" i="1"/>
  <c r="U1786" i="1" s="1"/>
  <c r="X1786" i="1" s="1"/>
  <c r="I1786" i="1" s="1"/>
  <c r="P1786" i="1"/>
  <c r="T1786" i="1" s="1"/>
  <c r="N1786" i="1"/>
  <c r="R1786" i="1" s="1"/>
  <c r="V1786" i="1" s="1"/>
  <c r="M1786" i="1"/>
  <c r="L1786" i="1"/>
  <c r="R1785" i="1"/>
  <c r="V1785" i="1" s="1"/>
  <c r="N1785" i="1"/>
  <c r="M1785" i="1"/>
  <c r="Q1785" i="1" s="1"/>
  <c r="U1785" i="1" s="1"/>
  <c r="L1785" i="1"/>
  <c r="P1785" i="1" s="1"/>
  <c r="T1785" i="1" s="1"/>
  <c r="X1785" i="1" s="1"/>
  <c r="I1785" i="1" s="1"/>
  <c r="R1784" i="1"/>
  <c r="V1784" i="1" s="1"/>
  <c r="P1784" i="1"/>
  <c r="T1784" i="1" s="1"/>
  <c r="N1784" i="1"/>
  <c r="M1784" i="1"/>
  <c r="Q1784" i="1" s="1"/>
  <c r="U1784" i="1" s="1"/>
  <c r="L1784" i="1"/>
  <c r="T1783" i="1"/>
  <c r="R1783" i="1"/>
  <c r="V1783" i="1" s="1"/>
  <c r="P1783" i="1"/>
  <c r="N1783" i="1"/>
  <c r="M1783" i="1"/>
  <c r="Q1783" i="1" s="1"/>
  <c r="U1783" i="1" s="1"/>
  <c r="X1783" i="1" s="1"/>
  <c r="I1783" i="1" s="1"/>
  <c r="L1783" i="1"/>
  <c r="N1782" i="1"/>
  <c r="R1782" i="1" s="1"/>
  <c r="V1782" i="1" s="1"/>
  <c r="M1782" i="1"/>
  <c r="Q1782" i="1" s="1"/>
  <c r="U1782" i="1" s="1"/>
  <c r="L1782" i="1"/>
  <c r="P1782" i="1" s="1"/>
  <c r="T1782" i="1" s="1"/>
  <c r="V1781" i="1"/>
  <c r="U1781" i="1"/>
  <c r="T1781" i="1"/>
  <c r="N1781" i="1"/>
  <c r="R1781" i="1" s="1"/>
  <c r="M1781" i="1"/>
  <c r="Q1781" i="1" s="1"/>
  <c r="L1781" i="1"/>
  <c r="P1781" i="1" s="1"/>
  <c r="U1780" i="1"/>
  <c r="T1780" i="1"/>
  <c r="N1780" i="1"/>
  <c r="R1780" i="1" s="1"/>
  <c r="V1780" i="1" s="1"/>
  <c r="X1780" i="1" s="1"/>
  <c r="I1780" i="1" s="1"/>
  <c r="M1780" i="1"/>
  <c r="Q1780" i="1" s="1"/>
  <c r="L1780" i="1"/>
  <c r="P1780" i="1" s="1"/>
  <c r="V1779" i="1"/>
  <c r="P1779" i="1"/>
  <c r="T1779" i="1" s="1"/>
  <c r="X1779" i="1" s="1"/>
  <c r="I1779" i="1" s="1"/>
  <c r="N1779" i="1"/>
  <c r="R1779" i="1" s="1"/>
  <c r="M1779" i="1"/>
  <c r="Q1779" i="1" s="1"/>
  <c r="U1779" i="1" s="1"/>
  <c r="L1779" i="1"/>
  <c r="R1778" i="1"/>
  <c r="V1778" i="1" s="1"/>
  <c r="Q1778" i="1"/>
  <c r="U1778" i="1" s="1"/>
  <c r="N1778" i="1"/>
  <c r="M1778" i="1"/>
  <c r="L1778" i="1"/>
  <c r="P1778" i="1" s="1"/>
  <c r="T1778" i="1" s="1"/>
  <c r="X1778" i="1" s="1"/>
  <c r="I1778" i="1" s="1"/>
  <c r="V1777" i="1"/>
  <c r="U1777" i="1"/>
  <c r="P1777" i="1"/>
  <c r="T1777" i="1" s="1"/>
  <c r="X1777" i="1" s="1"/>
  <c r="I1777" i="1" s="1"/>
  <c r="N1777" i="1"/>
  <c r="R1777" i="1" s="1"/>
  <c r="M1777" i="1"/>
  <c r="Q1777" i="1" s="1"/>
  <c r="L1777" i="1"/>
  <c r="R1776" i="1"/>
  <c r="V1776" i="1" s="1"/>
  <c r="Q1776" i="1"/>
  <c r="U1776" i="1" s="1"/>
  <c r="P1776" i="1"/>
  <c r="T1776" i="1" s="1"/>
  <c r="X1776" i="1" s="1"/>
  <c r="I1776" i="1" s="1"/>
  <c r="N1776" i="1"/>
  <c r="M1776" i="1"/>
  <c r="L1776" i="1"/>
  <c r="V1775" i="1"/>
  <c r="N1775" i="1"/>
  <c r="R1775" i="1" s="1"/>
  <c r="M1775" i="1"/>
  <c r="Q1775" i="1" s="1"/>
  <c r="U1775" i="1" s="1"/>
  <c r="L1775" i="1"/>
  <c r="P1775" i="1" s="1"/>
  <c r="T1775" i="1" s="1"/>
  <c r="X1775" i="1" s="1"/>
  <c r="I1775" i="1" s="1"/>
  <c r="T1774" i="1"/>
  <c r="P1774" i="1"/>
  <c r="N1774" i="1"/>
  <c r="R1774" i="1" s="1"/>
  <c r="V1774" i="1" s="1"/>
  <c r="M1774" i="1"/>
  <c r="Q1774" i="1" s="1"/>
  <c r="U1774" i="1" s="1"/>
  <c r="L1774" i="1"/>
  <c r="N1773" i="1"/>
  <c r="R1773" i="1" s="1"/>
  <c r="V1773" i="1" s="1"/>
  <c r="M1773" i="1"/>
  <c r="Q1773" i="1" s="1"/>
  <c r="U1773" i="1" s="1"/>
  <c r="L1773" i="1"/>
  <c r="P1773" i="1" s="1"/>
  <c r="T1773" i="1" s="1"/>
  <c r="Q1772" i="1"/>
  <c r="U1772" i="1" s="1"/>
  <c r="N1772" i="1"/>
  <c r="R1772" i="1" s="1"/>
  <c r="V1772" i="1" s="1"/>
  <c r="M1772" i="1"/>
  <c r="L1772" i="1"/>
  <c r="P1772" i="1" s="1"/>
  <c r="T1772" i="1" s="1"/>
  <c r="Q1771" i="1"/>
  <c r="U1771" i="1" s="1"/>
  <c r="X1771" i="1" s="1"/>
  <c r="I1771" i="1" s="1"/>
  <c r="N1771" i="1"/>
  <c r="R1771" i="1" s="1"/>
  <c r="V1771" i="1" s="1"/>
  <c r="M1771" i="1"/>
  <c r="L1771" i="1"/>
  <c r="P1771" i="1" s="1"/>
  <c r="T1771" i="1" s="1"/>
  <c r="P1770" i="1"/>
  <c r="T1770" i="1" s="1"/>
  <c r="N1770" i="1"/>
  <c r="R1770" i="1" s="1"/>
  <c r="V1770" i="1" s="1"/>
  <c r="M1770" i="1"/>
  <c r="Q1770" i="1" s="1"/>
  <c r="U1770" i="1" s="1"/>
  <c r="X1770" i="1" s="1"/>
  <c r="I1770" i="1" s="1"/>
  <c r="L1770" i="1"/>
  <c r="U1769" i="1"/>
  <c r="R1769" i="1"/>
  <c r="V1769" i="1" s="1"/>
  <c r="Q1769" i="1"/>
  <c r="P1769" i="1"/>
  <c r="T1769" i="1" s="1"/>
  <c r="N1769" i="1"/>
  <c r="M1769" i="1"/>
  <c r="L1769" i="1"/>
  <c r="V1768" i="1"/>
  <c r="T1768" i="1"/>
  <c r="X1768" i="1" s="1"/>
  <c r="I1768" i="1" s="1"/>
  <c r="K1768" i="1" s="1"/>
  <c r="R1768" i="1"/>
  <c r="P1768" i="1"/>
  <c r="N1768" i="1"/>
  <c r="M1768" i="1"/>
  <c r="Q1768" i="1" s="1"/>
  <c r="U1768" i="1" s="1"/>
  <c r="L1768" i="1"/>
  <c r="J1768" i="1"/>
  <c r="N1767" i="1"/>
  <c r="R1767" i="1" s="1"/>
  <c r="V1767" i="1" s="1"/>
  <c r="M1767" i="1"/>
  <c r="Q1767" i="1" s="1"/>
  <c r="U1767" i="1" s="1"/>
  <c r="L1767" i="1"/>
  <c r="P1767" i="1" s="1"/>
  <c r="T1767" i="1" s="1"/>
  <c r="X1766" i="1"/>
  <c r="I1766" i="1" s="1"/>
  <c r="V1766" i="1"/>
  <c r="U1766" i="1"/>
  <c r="R1766" i="1"/>
  <c r="Q1766" i="1"/>
  <c r="N1766" i="1"/>
  <c r="M1766" i="1"/>
  <c r="L1766" i="1"/>
  <c r="P1766" i="1" s="1"/>
  <c r="T1766" i="1" s="1"/>
  <c r="R1765" i="1"/>
  <c r="V1765" i="1" s="1"/>
  <c r="Q1765" i="1"/>
  <c r="U1765" i="1" s="1"/>
  <c r="P1765" i="1"/>
  <c r="T1765" i="1" s="1"/>
  <c r="X1765" i="1" s="1"/>
  <c r="I1765" i="1" s="1"/>
  <c r="N1765" i="1"/>
  <c r="M1765" i="1"/>
  <c r="L1765" i="1"/>
  <c r="T1764" i="1"/>
  <c r="R1764" i="1"/>
  <c r="V1764" i="1" s="1"/>
  <c r="N1764" i="1"/>
  <c r="M1764" i="1"/>
  <c r="Q1764" i="1" s="1"/>
  <c r="U1764" i="1" s="1"/>
  <c r="L1764" i="1"/>
  <c r="P1764" i="1" s="1"/>
  <c r="T1763" i="1"/>
  <c r="Q1763" i="1"/>
  <c r="U1763" i="1" s="1"/>
  <c r="P1763" i="1"/>
  <c r="N1763" i="1"/>
  <c r="R1763" i="1" s="1"/>
  <c r="V1763" i="1" s="1"/>
  <c r="M1763" i="1"/>
  <c r="L1763" i="1"/>
  <c r="T1762" i="1"/>
  <c r="R1762" i="1"/>
  <c r="V1762" i="1" s="1"/>
  <c r="N1762" i="1"/>
  <c r="M1762" i="1"/>
  <c r="Q1762" i="1" s="1"/>
  <c r="U1762" i="1" s="1"/>
  <c r="L1762" i="1"/>
  <c r="P1762" i="1" s="1"/>
  <c r="V1761" i="1"/>
  <c r="U1761" i="1"/>
  <c r="R1761" i="1"/>
  <c r="Q1761" i="1"/>
  <c r="P1761" i="1"/>
  <c r="T1761" i="1" s="1"/>
  <c r="N1761" i="1"/>
  <c r="M1761" i="1"/>
  <c r="L1761" i="1"/>
  <c r="R1760" i="1"/>
  <c r="V1760" i="1" s="1"/>
  <c r="Q1760" i="1"/>
  <c r="U1760" i="1" s="1"/>
  <c r="P1760" i="1"/>
  <c r="T1760" i="1" s="1"/>
  <c r="X1760" i="1" s="1"/>
  <c r="N1760" i="1"/>
  <c r="M1760" i="1"/>
  <c r="L1760" i="1"/>
  <c r="I1760" i="1"/>
  <c r="K1760" i="1" s="1"/>
  <c r="V1759" i="1"/>
  <c r="R1759" i="1"/>
  <c r="N1759" i="1"/>
  <c r="M1759" i="1"/>
  <c r="Q1759" i="1" s="1"/>
  <c r="U1759" i="1" s="1"/>
  <c r="L1759" i="1"/>
  <c r="P1759" i="1" s="1"/>
  <c r="T1759" i="1" s="1"/>
  <c r="X1759" i="1" s="1"/>
  <c r="I1759" i="1" s="1"/>
  <c r="N1758" i="1"/>
  <c r="R1758" i="1" s="1"/>
  <c r="V1758" i="1" s="1"/>
  <c r="M1758" i="1"/>
  <c r="Q1758" i="1" s="1"/>
  <c r="U1758" i="1" s="1"/>
  <c r="L1758" i="1"/>
  <c r="P1758" i="1" s="1"/>
  <c r="T1758" i="1" s="1"/>
  <c r="U1757" i="1"/>
  <c r="Q1757" i="1"/>
  <c r="P1757" i="1"/>
  <c r="T1757" i="1" s="1"/>
  <c r="N1757" i="1"/>
  <c r="R1757" i="1" s="1"/>
  <c r="V1757" i="1" s="1"/>
  <c r="M1757" i="1"/>
  <c r="L1757" i="1"/>
  <c r="X1756" i="1"/>
  <c r="V1756" i="1"/>
  <c r="U1756" i="1"/>
  <c r="T1756" i="1"/>
  <c r="Q1756" i="1"/>
  <c r="P1756" i="1"/>
  <c r="N1756" i="1"/>
  <c r="R1756" i="1" s="1"/>
  <c r="M1756" i="1"/>
  <c r="L1756" i="1"/>
  <c r="I1756" i="1"/>
  <c r="V1755" i="1"/>
  <c r="R1755" i="1"/>
  <c r="N1755" i="1"/>
  <c r="M1755" i="1"/>
  <c r="Q1755" i="1" s="1"/>
  <c r="U1755" i="1" s="1"/>
  <c r="L1755" i="1"/>
  <c r="P1755" i="1" s="1"/>
  <c r="T1755" i="1" s="1"/>
  <c r="V1754" i="1"/>
  <c r="Q1754" i="1"/>
  <c r="U1754" i="1" s="1"/>
  <c r="P1754" i="1"/>
  <c r="T1754" i="1" s="1"/>
  <c r="X1754" i="1" s="1"/>
  <c r="I1754" i="1" s="1"/>
  <c r="N1754" i="1"/>
  <c r="R1754" i="1" s="1"/>
  <c r="M1754" i="1"/>
  <c r="L1754" i="1"/>
  <c r="V1753" i="1"/>
  <c r="R1753" i="1"/>
  <c r="Q1753" i="1"/>
  <c r="U1753" i="1" s="1"/>
  <c r="P1753" i="1"/>
  <c r="T1753" i="1" s="1"/>
  <c r="X1753" i="1" s="1"/>
  <c r="I1753" i="1" s="1"/>
  <c r="N1753" i="1"/>
  <c r="M1753" i="1"/>
  <c r="L1753" i="1"/>
  <c r="U1752" i="1"/>
  <c r="P1752" i="1"/>
  <c r="T1752" i="1" s="1"/>
  <c r="N1752" i="1"/>
  <c r="R1752" i="1" s="1"/>
  <c r="V1752" i="1" s="1"/>
  <c r="M1752" i="1"/>
  <c r="Q1752" i="1" s="1"/>
  <c r="L1752" i="1"/>
  <c r="R1751" i="1"/>
  <c r="V1751" i="1" s="1"/>
  <c r="Q1751" i="1"/>
  <c r="U1751" i="1" s="1"/>
  <c r="X1751" i="1" s="1"/>
  <c r="I1751" i="1" s="1"/>
  <c r="N1751" i="1"/>
  <c r="M1751" i="1"/>
  <c r="L1751" i="1"/>
  <c r="P1751" i="1" s="1"/>
  <c r="T1751" i="1" s="1"/>
  <c r="N1750" i="1"/>
  <c r="R1750" i="1" s="1"/>
  <c r="V1750" i="1" s="1"/>
  <c r="M1750" i="1"/>
  <c r="Q1750" i="1" s="1"/>
  <c r="U1750" i="1" s="1"/>
  <c r="L1750" i="1"/>
  <c r="P1750" i="1" s="1"/>
  <c r="T1750" i="1" s="1"/>
  <c r="U1749" i="1"/>
  <c r="R1749" i="1"/>
  <c r="V1749" i="1" s="1"/>
  <c r="Q1749" i="1"/>
  <c r="N1749" i="1"/>
  <c r="M1749" i="1"/>
  <c r="L1749" i="1"/>
  <c r="P1749" i="1" s="1"/>
  <c r="T1749" i="1" s="1"/>
  <c r="U1748" i="1"/>
  <c r="T1748" i="1"/>
  <c r="X1748" i="1" s="1"/>
  <c r="I1748" i="1" s="1"/>
  <c r="R1748" i="1"/>
  <c r="V1748" i="1" s="1"/>
  <c r="N1748" i="1"/>
  <c r="M1748" i="1"/>
  <c r="Q1748" i="1" s="1"/>
  <c r="L1748" i="1"/>
  <c r="P1748" i="1" s="1"/>
  <c r="N1747" i="1"/>
  <c r="R1747" i="1" s="1"/>
  <c r="V1747" i="1" s="1"/>
  <c r="M1747" i="1"/>
  <c r="Q1747" i="1" s="1"/>
  <c r="U1747" i="1" s="1"/>
  <c r="X1747" i="1" s="1"/>
  <c r="I1747" i="1" s="1"/>
  <c r="J1747" i="1" s="1"/>
  <c r="L1747" i="1"/>
  <c r="P1747" i="1" s="1"/>
  <c r="T1747" i="1" s="1"/>
  <c r="T1746" i="1"/>
  <c r="Q1746" i="1"/>
  <c r="U1746" i="1" s="1"/>
  <c r="P1746" i="1"/>
  <c r="N1746" i="1"/>
  <c r="R1746" i="1" s="1"/>
  <c r="V1746" i="1" s="1"/>
  <c r="M1746" i="1"/>
  <c r="L1746" i="1"/>
  <c r="N1745" i="1"/>
  <c r="R1745" i="1" s="1"/>
  <c r="V1745" i="1" s="1"/>
  <c r="M1745" i="1"/>
  <c r="Q1745" i="1" s="1"/>
  <c r="U1745" i="1" s="1"/>
  <c r="L1745" i="1"/>
  <c r="P1745" i="1" s="1"/>
  <c r="T1745" i="1" s="1"/>
  <c r="X1745" i="1" s="1"/>
  <c r="I1745" i="1" s="1"/>
  <c r="U1744" i="1"/>
  <c r="R1744" i="1"/>
  <c r="V1744" i="1" s="1"/>
  <c r="Q1744" i="1"/>
  <c r="P1744" i="1"/>
  <c r="T1744" i="1" s="1"/>
  <c r="N1744" i="1"/>
  <c r="M1744" i="1"/>
  <c r="L1744" i="1"/>
  <c r="X1743" i="1"/>
  <c r="I1743" i="1" s="1"/>
  <c r="U1743" i="1"/>
  <c r="Q1743" i="1"/>
  <c r="P1743" i="1"/>
  <c r="T1743" i="1" s="1"/>
  <c r="N1743" i="1"/>
  <c r="R1743" i="1" s="1"/>
  <c r="V1743" i="1" s="1"/>
  <c r="M1743" i="1"/>
  <c r="L1743" i="1"/>
  <c r="R1742" i="1"/>
  <c r="V1742" i="1" s="1"/>
  <c r="Q1742" i="1"/>
  <c r="U1742" i="1" s="1"/>
  <c r="P1742" i="1"/>
  <c r="T1742" i="1" s="1"/>
  <c r="X1742" i="1" s="1"/>
  <c r="I1742" i="1" s="1"/>
  <c r="N1742" i="1"/>
  <c r="M1742" i="1"/>
  <c r="L1742" i="1"/>
  <c r="U1741" i="1"/>
  <c r="T1741" i="1"/>
  <c r="R1741" i="1"/>
  <c r="V1741" i="1" s="1"/>
  <c r="Q1741" i="1"/>
  <c r="N1741" i="1"/>
  <c r="M1741" i="1"/>
  <c r="L1741" i="1"/>
  <c r="P1741" i="1" s="1"/>
  <c r="V1740" i="1"/>
  <c r="N1740" i="1"/>
  <c r="R1740" i="1" s="1"/>
  <c r="M1740" i="1"/>
  <c r="Q1740" i="1" s="1"/>
  <c r="U1740" i="1" s="1"/>
  <c r="L1740" i="1"/>
  <c r="P1740" i="1" s="1"/>
  <c r="T1740" i="1" s="1"/>
  <c r="V1739" i="1"/>
  <c r="R1739" i="1"/>
  <c r="Q1739" i="1"/>
  <c r="U1739" i="1" s="1"/>
  <c r="P1739" i="1"/>
  <c r="T1739" i="1" s="1"/>
  <c r="X1739" i="1" s="1"/>
  <c r="I1739" i="1" s="1"/>
  <c r="N1739" i="1"/>
  <c r="M1739" i="1"/>
  <c r="L1739" i="1"/>
  <c r="N1738" i="1"/>
  <c r="R1738" i="1" s="1"/>
  <c r="V1738" i="1" s="1"/>
  <c r="M1738" i="1"/>
  <c r="Q1738" i="1" s="1"/>
  <c r="U1738" i="1" s="1"/>
  <c r="L1738" i="1"/>
  <c r="P1738" i="1" s="1"/>
  <c r="T1738" i="1" s="1"/>
  <c r="U1737" i="1"/>
  <c r="R1737" i="1"/>
  <c r="V1737" i="1" s="1"/>
  <c r="Q1737" i="1"/>
  <c r="N1737" i="1"/>
  <c r="M1737" i="1"/>
  <c r="L1737" i="1"/>
  <c r="P1737" i="1" s="1"/>
  <c r="T1737" i="1" s="1"/>
  <c r="U1736" i="1"/>
  <c r="T1736" i="1"/>
  <c r="N1736" i="1"/>
  <c r="R1736" i="1" s="1"/>
  <c r="V1736" i="1" s="1"/>
  <c r="M1736" i="1"/>
  <c r="Q1736" i="1" s="1"/>
  <c r="L1736" i="1"/>
  <c r="P1736" i="1" s="1"/>
  <c r="X1735" i="1"/>
  <c r="V1735" i="1"/>
  <c r="U1735" i="1"/>
  <c r="T1735" i="1"/>
  <c r="P1735" i="1"/>
  <c r="N1735" i="1"/>
  <c r="R1735" i="1" s="1"/>
  <c r="M1735" i="1"/>
  <c r="Q1735" i="1" s="1"/>
  <c r="L1735" i="1"/>
  <c r="I1735" i="1"/>
  <c r="J1735" i="1" s="1"/>
  <c r="U1734" i="1"/>
  <c r="P1734" i="1"/>
  <c r="T1734" i="1" s="1"/>
  <c r="X1734" i="1" s="1"/>
  <c r="I1734" i="1" s="1"/>
  <c r="J1734" i="1" s="1"/>
  <c r="N1734" i="1"/>
  <c r="R1734" i="1" s="1"/>
  <c r="V1734" i="1" s="1"/>
  <c r="M1734" i="1"/>
  <c r="Q1734" i="1" s="1"/>
  <c r="L1734" i="1"/>
  <c r="R1733" i="1"/>
  <c r="V1733" i="1" s="1"/>
  <c r="Q1733" i="1"/>
  <c r="U1733" i="1" s="1"/>
  <c r="N1733" i="1"/>
  <c r="M1733" i="1"/>
  <c r="L1733" i="1"/>
  <c r="P1733" i="1" s="1"/>
  <c r="T1733" i="1" s="1"/>
  <c r="X1733" i="1" s="1"/>
  <c r="I1733" i="1" s="1"/>
  <c r="R1732" i="1"/>
  <c r="V1732" i="1" s="1"/>
  <c r="Q1732" i="1"/>
  <c r="U1732" i="1" s="1"/>
  <c r="P1732" i="1"/>
  <c r="T1732" i="1" s="1"/>
  <c r="X1732" i="1" s="1"/>
  <c r="I1732" i="1" s="1"/>
  <c r="N1732" i="1"/>
  <c r="M1732" i="1"/>
  <c r="L1732" i="1"/>
  <c r="T1731" i="1"/>
  <c r="R1731" i="1"/>
  <c r="V1731" i="1" s="1"/>
  <c r="P1731" i="1"/>
  <c r="N1731" i="1"/>
  <c r="M1731" i="1"/>
  <c r="Q1731" i="1" s="1"/>
  <c r="U1731" i="1" s="1"/>
  <c r="L1731" i="1"/>
  <c r="U1730" i="1"/>
  <c r="Q1730" i="1"/>
  <c r="P1730" i="1"/>
  <c r="T1730" i="1" s="1"/>
  <c r="N1730" i="1"/>
  <c r="R1730" i="1" s="1"/>
  <c r="V1730" i="1" s="1"/>
  <c r="M1730" i="1"/>
  <c r="L1730" i="1"/>
  <c r="V1729" i="1"/>
  <c r="U1729" i="1"/>
  <c r="R1729" i="1"/>
  <c r="Q1729" i="1"/>
  <c r="N1729" i="1"/>
  <c r="M1729" i="1"/>
  <c r="L1729" i="1"/>
  <c r="P1729" i="1" s="1"/>
  <c r="T1729" i="1" s="1"/>
  <c r="X1729" i="1" s="1"/>
  <c r="I1729" i="1" s="1"/>
  <c r="V1728" i="1"/>
  <c r="T1728" i="1"/>
  <c r="P1728" i="1"/>
  <c r="N1728" i="1"/>
  <c r="R1728" i="1" s="1"/>
  <c r="M1728" i="1"/>
  <c r="Q1728" i="1" s="1"/>
  <c r="U1728" i="1" s="1"/>
  <c r="L1728" i="1"/>
  <c r="R1727" i="1"/>
  <c r="V1727" i="1" s="1"/>
  <c r="Q1727" i="1"/>
  <c r="U1727" i="1" s="1"/>
  <c r="N1727" i="1"/>
  <c r="M1727" i="1"/>
  <c r="L1727" i="1"/>
  <c r="P1727" i="1" s="1"/>
  <c r="T1727" i="1" s="1"/>
  <c r="X1727" i="1" s="1"/>
  <c r="I1727" i="1" s="1"/>
  <c r="V1726" i="1"/>
  <c r="N1726" i="1"/>
  <c r="R1726" i="1" s="1"/>
  <c r="M1726" i="1"/>
  <c r="Q1726" i="1" s="1"/>
  <c r="U1726" i="1" s="1"/>
  <c r="L1726" i="1"/>
  <c r="P1726" i="1" s="1"/>
  <c r="T1726" i="1" s="1"/>
  <c r="X1726" i="1" s="1"/>
  <c r="I1726" i="1" s="1"/>
  <c r="R1725" i="1"/>
  <c r="V1725" i="1" s="1"/>
  <c r="P1725" i="1"/>
  <c r="T1725" i="1" s="1"/>
  <c r="N1725" i="1"/>
  <c r="M1725" i="1"/>
  <c r="Q1725" i="1" s="1"/>
  <c r="U1725" i="1" s="1"/>
  <c r="L1725" i="1"/>
  <c r="T1724" i="1"/>
  <c r="R1724" i="1"/>
  <c r="V1724" i="1" s="1"/>
  <c r="N1724" i="1"/>
  <c r="M1724" i="1"/>
  <c r="Q1724" i="1" s="1"/>
  <c r="U1724" i="1" s="1"/>
  <c r="L1724" i="1"/>
  <c r="P1724" i="1" s="1"/>
  <c r="V1723" i="1"/>
  <c r="R1723" i="1"/>
  <c r="Q1723" i="1"/>
  <c r="U1723" i="1" s="1"/>
  <c r="P1723" i="1"/>
  <c r="T1723" i="1" s="1"/>
  <c r="N1723" i="1"/>
  <c r="M1723" i="1"/>
  <c r="L1723" i="1"/>
  <c r="U1722" i="1"/>
  <c r="R1722" i="1"/>
  <c r="V1722" i="1" s="1"/>
  <c r="Q1722" i="1"/>
  <c r="P1722" i="1"/>
  <c r="T1722" i="1" s="1"/>
  <c r="X1722" i="1" s="1"/>
  <c r="I1722" i="1" s="1"/>
  <c r="J1722" i="1" s="1"/>
  <c r="N1722" i="1"/>
  <c r="M1722" i="1"/>
  <c r="L1722" i="1"/>
  <c r="K1722" i="1"/>
  <c r="T1721" i="1"/>
  <c r="X1721" i="1" s="1"/>
  <c r="I1721" i="1" s="1"/>
  <c r="R1721" i="1"/>
  <c r="V1721" i="1" s="1"/>
  <c r="P1721" i="1"/>
  <c r="N1721" i="1"/>
  <c r="M1721" i="1"/>
  <c r="Q1721" i="1" s="1"/>
  <c r="U1721" i="1" s="1"/>
  <c r="L1721" i="1"/>
  <c r="N1720" i="1"/>
  <c r="R1720" i="1" s="1"/>
  <c r="V1720" i="1" s="1"/>
  <c r="M1720" i="1"/>
  <c r="Q1720" i="1" s="1"/>
  <c r="U1720" i="1" s="1"/>
  <c r="L1720" i="1"/>
  <c r="P1720" i="1" s="1"/>
  <c r="T1720" i="1" s="1"/>
  <c r="X1720" i="1" s="1"/>
  <c r="I1720" i="1" s="1"/>
  <c r="U1719" i="1"/>
  <c r="T1719" i="1"/>
  <c r="R1719" i="1"/>
  <c r="V1719" i="1" s="1"/>
  <c r="Q1719" i="1"/>
  <c r="P1719" i="1"/>
  <c r="N1719" i="1"/>
  <c r="M1719" i="1"/>
  <c r="L1719" i="1"/>
  <c r="R1718" i="1"/>
  <c r="V1718" i="1" s="1"/>
  <c r="Q1718" i="1"/>
  <c r="U1718" i="1" s="1"/>
  <c r="N1718" i="1"/>
  <c r="M1718" i="1"/>
  <c r="L1718" i="1"/>
  <c r="P1718" i="1" s="1"/>
  <c r="T1718" i="1" s="1"/>
  <c r="X1718" i="1" s="1"/>
  <c r="I1718" i="1" s="1"/>
  <c r="P1717" i="1"/>
  <c r="T1717" i="1" s="1"/>
  <c r="N1717" i="1"/>
  <c r="R1717" i="1" s="1"/>
  <c r="V1717" i="1" s="1"/>
  <c r="M1717" i="1"/>
  <c r="Q1717" i="1" s="1"/>
  <c r="U1717" i="1" s="1"/>
  <c r="L1717" i="1"/>
  <c r="V1716" i="1"/>
  <c r="U1716" i="1"/>
  <c r="T1716" i="1"/>
  <c r="R1716" i="1"/>
  <c r="Q1716" i="1"/>
  <c r="N1716" i="1"/>
  <c r="M1716" i="1"/>
  <c r="L1716" i="1"/>
  <c r="P1716" i="1" s="1"/>
  <c r="U1715" i="1"/>
  <c r="T1715" i="1"/>
  <c r="R1715" i="1"/>
  <c r="V1715" i="1" s="1"/>
  <c r="P1715" i="1"/>
  <c r="N1715" i="1"/>
  <c r="M1715" i="1"/>
  <c r="Q1715" i="1" s="1"/>
  <c r="L1715" i="1"/>
  <c r="R1714" i="1"/>
  <c r="V1714" i="1" s="1"/>
  <c r="N1714" i="1"/>
  <c r="M1714" i="1"/>
  <c r="Q1714" i="1" s="1"/>
  <c r="U1714" i="1" s="1"/>
  <c r="L1714" i="1"/>
  <c r="P1714" i="1" s="1"/>
  <c r="T1714" i="1" s="1"/>
  <c r="X1714" i="1" s="1"/>
  <c r="I1714" i="1" s="1"/>
  <c r="V1713" i="1"/>
  <c r="R1713" i="1"/>
  <c r="Q1713" i="1"/>
  <c r="U1713" i="1" s="1"/>
  <c r="N1713" i="1"/>
  <c r="M1713" i="1"/>
  <c r="L1713" i="1"/>
  <c r="P1713" i="1" s="1"/>
  <c r="T1713" i="1" s="1"/>
  <c r="X1713" i="1" s="1"/>
  <c r="I1713" i="1" s="1"/>
  <c r="Q1712" i="1"/>
  <c r="U1712" i="1" s="1"/>
  <c r="P1712" i="1"/>
  <c r="T1712" i="1" s="1"/>
  <c r="N1712" i="1"/>
  <c r="R1712" i="1" s="1"/>
  <c r="V1712" i="1" s="1"/>
  <c r="M1712" i="1"/>
  <c r="L1712" i="1"/>
  <c r="T1711" i="1"/>
  <c r="P1711" i="1"/>
  <c r="N1711" i="1"/>
  <c r="R1711" i="1" s="1"/>
  <c r="V1711" i="1" s="1"/>
  <c r="M1711" i="1"/>
  <c r="Q1711" i="1" s="1"/>
  <c r="U1711" i="1" s="1"/>
  <c r="L1711" i="1"/>
  <c r="P1710" i="1"/>
  <c r="T1710" i="1" s="1"/>
  <c r="N1710" i="1"/>
  <c r="R1710" i="1" s="1"/>
  <c r="V1710" i="1" s="1"/>
  <c r="M1710" i="1"/>
  <c r="Q1710" i="1" s="1"/>
  <c r="U1710" i="1" s="1"/>
  <c r="L1710" i="1"/>
  <c r="T1709" i="1"/>
  <c r="Q1709" i="1"/>
  <c r="U1709" i="1" s="1"/>
  <c r="P1709" i="1"/>
  <c r="N1709" i="1"/>
  <c r="R1709" i="1" s="1"/>
  <c r="V1709" i="1" s="1"/>
  <c r="M1709" i="1"/>
  <c r="L1709" i="1"/>
  <c r="R1708" i="1"/>
  <c r="V1708" i="1" s="1"/>
  <c r="N1708" i="1"/>
  <c r="M1708" i="1"/>
  <c r="Q1708" i="1" s="1"/>
  <c r="U1708" i="1" s="1"/>
  <c r="X1708" i="1" s="1"/>
  <c r="I1708" i="1" s="1"/>
  <c r="L1708" i="1"/>
  <c r="P1708" i="1" s="1"/>
  <c r="T1708" i="1" s="1"/>
  <c r="V1707" i="1"/>
  <c r="X1707" i="1" s="1"/>
  <c r="I1707" i="1" s="1"/>
  <c r="U1707" i="1"/>
  <c r="T1707" i="1"/>
  <c r="R1707" i="1"/>
  <c r="Q1707" i="1"/>
  <c r="P1707" i="1"/>
  <c r="N1707" i="1"/>
  <c r="M1707" i="1"/>
  <c r="L1707" i="1"/>
  <c r="V1706" i="1"/>
  <c r="U1706" i="1"/>
  <c r="T1706" i="1"/>
  <c r="R1706" i="1"/>
  <c r="Q1706" i="1"/>
  <c r="N1706" i="1"/>
  <c r="M1706" i="1"/>
  <c r="L1706" i="1"/>
  <c r="P1706" i="1" s="1"/>
  <c r="R1705" i="1"/>
  <c r="V1705" i="1" s="1"/>
  <c r="X1705" i="1" s="1"/>
  <c r="I1705" i="1" s="1"/>
  <c r="P1705" i="1"/>
  <c r="T1705" i="1" s="1"/>
  <c r="N1705" i="1"/>
  <c r="M1705" i="1"/>
  <c r="Q1705" i="1" s="1"/>
  <c r="U1705" i="1" s="1"/>
  <c r="L1705" i="1"/>
  <c r="V1704" i="1"/>
  <c r="U1704" i="1"/>
  <c r="Q1704" i="1"/>
  <c r="P1704" i="1"/>
  <c r="T1704" i="1" s="1"/>
  <c r="N1704" i="1"/>
  <c r="R1704" i="1" s="1"/>
  <c r="M1704" i="1"/>
  <c r="L1704" i="1"/>
  <c r="V1703" i="1"/>
  <c r="T1703" i="1"/>
  <c r="P1703" i="1"/>
  <c r="N1703" i="1"/>
  <c r="R1703" i="1" s="1"/>
  <c r="M1703" i="1"/>
  <c r="Q1703" i="1" s="1"/>
  <c r="U1703" i="1" s="1"/>
  <c r="X1703" i="1" s="1"/>
  <c r="I1703" i="1" s="1"/>
  <c r="L1703" i="1"/>
  <c r="T1702" i="1"/>
  <c r="Q1702" i="1"/>
  <c r="U1702" i="1" s="1"/>
  <c r="P1702" i="1"/>
  <c r="N1702" i="1"/>
  <c r="R1702" i="1" s="1"/>
  <c r="V1702" i="1" s="1"/>
  <c r="M1702" i="1"/>
  <c r="L1702" i="1"/>
  <c r="R1701" i="1"/>
  <c r="V1701" i="1" s="1"/>
  <c r="N1701" i="1"/>
  <c r="M1701" i="1"/>
  <c r="Q1701" i="1" s="1"/>
  <c r="U1701" i="1" s="1"/>
  <c r="L1701" i="1"/>
  <c r="P1701" i="1" s="1"/>
  <c r="T1701" i="1" s="1"/>
  <c r="X1701" i="1" s="1"/>
  <c r="I1701" i="1" s="1"/>
  <c r="X1700" i="1"/>
  <c r="I1700" i="1" s="1"/>
  <c r="T1700" i="1"/>
  <c r="N1700" i="1"/>
  <c r="R1700" i="1" s="1"/>
  <c r="V1700" i="1" s="1"/>
  <c r="M1700" i="1"/>
  <c r="Q1700" i="1" s="1"/>
  <c r="U1700" i="1" s="1"/>
  <c r="L1700" i="1"/>
  <c r="P1700" i="1" s="1"/>
  <c r="R1699" i="1"/>
  <c r="V1699" i="1" s="1"/>
  <c r="Q1699" i="1"/>
  <c r="U1699" i="1" s="1"/>
  <c r="P1699" i="1"/>
  <c r="T1699" i="1" s="1"/>
  <c r="N1699" i="1"/>
  <c r="M1699" i="1"/>
  <c r="L1699" i="1"/>
  <c r="Q1698" i="1"/>
  <c r="U1698" i="1" s="1"/>
  <c r="P1698" i="1"/>
  <c r="T1698" i="1" s="1"/>
  <c r="X1698" i="1" s="1"/>
  <c r="I1698" i="1" s="1"/>
  <c r="N1698" i="1"/>
  <c r="R1698" i="1" s="1"/>
  <c r="V1698" i="1" s="1"/>
  <c r="M1698" i="1"/>
  <c r="L1698" i="1"/>
  <c r="R1697" i="1"/>
  <c r="V1697" i="1" s="1"/>
  <c r="N1697" i="1"/>
  <c r="M1697" i="1"/>
  <c r="Q1697" i="1" s="1"/>
  <c r="U1697" i="1" s="1"/>
  <c r="L1697" i="1"/>
  <c r="P1697" i="1" s="1"/>
  <c r="T1697" i="1" s="1"/>
  <c r="Q1696" i="1"/>
  <c r="U1696" i="1" s="1"/>
  <c r="P1696" i="1"/>
  <c r="T1696" i="1" s="1"/>
  <c r="N1696" i="1"/>
  <c r="R1696" i="1" s="1"/>
  <c r="V1696" i="1" s="1"/>
  <c r="X1696" i="1" s="1"/>
  <c r="I1696" i="1" s="1"/>
  <c r="M1696" i="1"/>
  <c r="L1696" i="1"/>
  <c r="T1695" i="1"/>
  <c r="R1695" i="1"/>
  <c r="V1695" i="1" s="1"/>
  <c r="N1695" i="1"/>
  <c r="M1695" i="1"/>
  <c r="Q1695" i="1" s="1"/>
  <c r="U1695" i="1" s="1"/>
  <c r="L1695" i="1"/>
  <c r="P1695" i="1" s="1"/>
  <c r="V1694" i="1"/>
  <c r="U1694" i="1"/>
  <c r="T1694" i="1"/>
  <c r="R1694" i="1"/>
  <c r="Q1694" i="1"/>
  <c r="P1694" i="1"/>
  <c r="N1694" i="1"/>
  <c r="M1694" i="1"/>
  <c r="L1694" i="1"/>
  <c r="R1693" i="1"/>
  <c r="V1693" i="1" s="1"/>
  <c r="X1693" i="1" s="1"/>
  <c r="I1693" i="1" s="1"/>
  <c r="N1693" i="1"/>
  <c r="M1693" i="1"/>
  <c r="Q1693" i="1" s="1"/>
  <c r="U1693" i="1" s="1"/>
  <c r="L1693" i="1"/>
  <c r="P1693" i="1" s="1"/>
  <c r="T1693" i="1" s="1"/>
  <c r="V1692" i="1"/>
  <c r="T1692" i="1"/>
  <c r="X1692" i="1" s="1"/>
  <c r="I1692" i="1" s="1"/>
  <c r="Q1692" i="1"/>
  <c r="U1692" i="1" s="1"/>
  <c r="P1692" i="1"/>
  <c r="N1692" i="1"/>
  <c r="R1692" i="1" s="1"/>
  <c r="M1692" i="1"/>
  <c r="L1692" i="1"/>
  <c r="V1691" i="1"/>
  <c r="U1691" i="1"/>
  <c r="T1691" i="1"/>
  <c r="X1691" i="1" s="1"/>
  <c r="I1691" i="1" s="1"/>
  <c r="Q1691" i="1"/>
  <c r="P1691" i="1"/>
  <c r="N1691" i="1"/>
  <c r="R1691" i="1" s="1"/>
  <c r="M1691" i="1"/>
  <c r="L1691" i="1"/>
  <c r="U1690" i="1"/>
  <c r="T1690" i="1"/>
  <c r="N1690" i="1"/>
  <c r="R1690" i="1" s="1"/>
  <c r="V1690" i="1" s="1"/>
  <c r="M1690" i="1"/>
  <c r="Q1690" i="1" s="1"/>
  <c r="L1690" i="1"/>
  <c r="P1690" i="1" s="1"/>
  <c r="U1689" i="1"/>
  <c r="P1689" i="1"/>
  <c r="T1689" i="1" s="1"/>
  <c r="N1689" i="1"/>
  <c r="R1689" i="1" s="1"/>
  <c r="V1689" i="1" s="1"/>
  <c r="M1689" i="1"/>
  <c r="Q1689" i="1" s="1"/>
  <c r="L1689" i="1"/>
  <c r="N1688" i="1"/>
  <c r="R1688" i="1" s="1"/>
  <c r="V1688" i="1" s="1"/>
  <c r="M1688" i="1"/>
  <c r="Q1688" i="1" s="1"/>
  <c r="U1688" i="1" s="1"/>
  <c r="L1688" i="1"/>
  <c r="P1688" i="1" s="1"/>
  <c r="T1688" i="1" s="1"/>
  <c r="X1688" i="1" s="1"/>
  <c r="I1688" i="1" s="1"/>
  <c r="V1687" i="1"/>
  <c r="U1687" i="1"/>
  <c r="X1687" i="1" s="1"/>
  <c r="I1687" i="1" s="1"/>
  <c r="Q1687" i="1"/>
  <c r="P1687" i="1"/>
  <c r="T1687" i="1" s="1"/>
  <c r="N1687" i="1"/>
  <c r="R1687" i="1" s="1"/>
  <c r="M1687" i="1"/>
  <c r="L1687" i="1"/>
  <c r="U1686" i="1"/>
  <c r="T1686" i="1"/>
  <c r="X1686" i="1" s="1"/>
  <c r="I1686" i="1" s="1"/>
  <c r="R1686" i="1"/>
  <c r="V1686" i="1" s="1"/>
  <c r="Q1686" i="1"/>
  <c r="N1686" i="1"/>
  <c r="M1686" i="1"/>
  <c r="L1686" i="1"/>
  <c r="P1686" i="1" s="1"/>
  <c r="R1685" i="1"/>
  <c r="V1685" i="1" s="1"/>
  <c r="N1685" i="1"/>
  <c r="M1685" i="1"/>
  <c r="Q1685" i="1" s="1"/>
  <c r="U1685" i="1" s="1"/>
  <c r="L1685" i="1"/>
  <c r="P1685" i="1" s="1"/>
  <c r="T1685" i="1" s="1"/>
  <c r="X1685" i="1" s="1"/>
  <c r="I1685" i="1" s="1"/>
  <c r="Q1684" i="1"/>
  <c r="U1684" i="1" s="1"/>
  <c r="P1684" i="1"/>
  <c r="T1684" i="1" s="1"/>
  <c r="N1684" i="1"/>
  <c r="R1684" i="1" s="1"/>
  <c r="V1684" i="1" s="1"/>
  <c r="X1684" i="1" s="1"/>
  <c r="I1684" i="1" s="1"/>
  <c r="M1684" i="1"/>
  <c r="L1684" i="1"/>
  <c r="P1683" i="1"/>
  <c r="T1683" i="1" s="1"/>
  <c r="X1683" i="1" s="1"/>
  <c r="N1683" i="1"/>
  <c r="R1683" i="1" s="1"/>
  <c r="V1683" i="1" s="1"/>
  <c r="M1683" i="1"/>
  <c r="Q1683" i="1" s="1"/>
  <c r="U1683" i="1" s="1"/>
  <c r="L1683" i="1"/>
  <c r="K1683" i="1"/>
  <c r="I1683" i="1"/>
  <c r="J1683" i="1" s="1"/>
  <c r="V1682" i="1"/>
  <c r="X1682" i="1" s="1"/>
  <c r="I1682" i="1" s="1"/>
  <c r="Q1682" i="1"/>
  <c r="U1682" i="1" s="1"/>
  <c r="P1682" i="1"/>
  <c r="T1682" i="1" s="1"/>
  <c r="N1682" i="1"/>
  <c r="R1682" i="1" s="1"/>
  <c r="M1682" i="1"/>
  <c r="L1682" i="1"/>
  <c r="T1681" i="1"/>
  <c r="X1681" i="1" s="1"/>
  <c r="I1681" i="1" s="1"/>
  <c r="R1681" i="1"/>
  <c r="V1681" i="1" s="1"/>
  <c r="Q1681" i="1"/>
  <c r="U1681" i="1" s="1"/>
  <c r="N1681" i="1"/>
  <c r="M1681" i="1"/>
  <c r="L1681" i="1"/>
  <c r="P1681" i="1" s="1"/>
  <c r="T1680" i="1"/>
  <c r="X1680" i="1" s="1"/>
  <c r="I1680" i="1" s="1"/>
  <c r="R1680" i="1"/>
  <c r="V1680" i="1" s="1"/>
  <c r="Q1680" i="1"/>
  <c r="U1680" i="1" s="1"/>
  <c r="N1680" i="1"/>
  <c r="M1680" i="1"/>
  <c r="L1680" i="1"/>
  <c r="P1680" i="1" s="1"/>
  <c r="N1679" i="1"/>
  <c r="R1679" i="1" s="1"/>
  <c r="V1679" i="1" s="1"/>
  <c r="M1679" i="1"/>
  <c r="Q1679" i="1" s="1"/>
  <c r="U1679" i="1" s="1"/>
  <c r="L1679" i="1"/>
  <c r="P1679" i="1" s="1"/>
  <c r="T1679" i="1" s="1"/>
  <c r="X1679" i="1" s="1"/>
  <c r="I1679" i="1" s="1"/>
  <c r="R1678" i="1"/>
  <c r="V1678" i="1" s="1"/>
  <c r="N1678" i="1"/>
  <c r="M1678" i="1"/>
  <c r="Q1678" i="1" s="1"/>
  <c r="U1678" i="1" s="1"/>
  <c r="L1678" i="1"/>
  <c r="P1678" i="1" s="1"/>
  <c r="T1678" i="1" s="1"/>
  <c r="X1678" i="1" s="1"/>
  <c r="I1678" i="1" s="1"/>
  <c r="J1678" i="1" s="1"/>
  <c r="V1677" i="1"/>
  <c r="T1677" i="1"/>
  <c r="P1677" i="1"/>
  <c r="N1677" i="1"/>
  <c r="R1677" i="1" s="1"/>
  <c r="M1677" i="1"/>
  <c r="Q1677" i="1" s="1"/>
  <c r="U1677" i="1" s="1"/>
  <c r="L1677" i="1"/>
  <c r="R1676" i="1"/>
  <c r="V1676" i="1" s="1"/>
  <c r="N1676" i="1"/>
  <c r="M1676" i="1"/>
  <c r="Q1676" i="1" s="1"/>
  <c r="U1676" i="1" s="1"/>
  <c r="X1676" i="1" s="1"/>
  <c r="L1676" i="1"/>
  <c r="P1676" i="1" s="1"/>
  <c r="T1676" i="1" s="1"/>
  <c r="I1676" i="1"/>
  <c r="U1675" i="1"/>
  <c r="P1675" i="1"/>
  <c r="T1675" i="1" s="1"/>
  <c r="X1675" i="1" s="1"/>
  <c r="I1675" i="1" s="1"/>
  <c r="N1675" i="1"/>
  <c r="R1675" i="1" s="1"/>
  <c r="V1675" i="1" s="1"/>
  <c r="M1675" i="1"/>
  <c r="Q1675" i="1" s="1"/>
  <c r="L1675" i="1"/>
  <c r="U1674" i="1"/>
  <c r="T1674" i="1"/>
  <c r="R1674" i="1"/>
  <c r="V1674" i="1" s="1"/>
  <c r="Q1674" i="1"/>
  <c r="P1674" i="1"/>
  <c r="N1674" i="1"/>
  <c r="M1674" i="1"/>
  <c r="L1674" i="1"/>
  <c r="T1673" i="1"/>
  <c r="X1673" i="1" s="1"/>
  <c r="I1673" i="1" s="1"/>
  <c r="N1673" i="1"/>
  <c r="R1673" i="1" s="1"/>
  <c r="V1673" i="1" s="1"/>
  <c r="M1673" i="1"/>
  <c r="Q1673" i="1" s="1"/>
  <c r="U1673" i="1" s="1"/>
  <c r="L1673" i="1"/>
  <c r="P1673" i="1" s="1"/>
  <c r="U1672" i="1"/>
  <c r="R1672" i="1"/>
  <c r="V1672" i="1" s="1"/>
  <c r="N1672" i="1"/>
  <c r="M1672" i="1"/>
  <c r="Q1672" i="1" s="1"/>
  <c r="L1672" i="1"/>
  <c r="P1672" i="1" s="1"/>
  <c r="T1672" i="1" s="1"/>
  <c r="X1672" i="1" s="1"/>
  <c r="I1672" i="1" s="1"/>
  <c r="V1671" i="1"/>
  <c r="N1671" i="1"/>
  <c r="R1671" i="1" s="1"/>
  <c r="M1671" i="1"/>
  <c r="Q1671" i="1" s="1"/>
  <c r="U1671" i="1" s="1"/>
  <c r="L1671" i="1"/>
  <c r="P1671" i="1" s="1"/>
  <c r="T1671" i="1" s="1"/>
  <c r="X1671" i="1" s="1"/>
  <c r="I1671" i="1" s="1"/>
  <c r="Q1670" i="1"/>
  <c r="U1670" i="1" s="1"/>
  <c r="N1670" i="1"/>
  <c r="R1670" i="1" s="1"/>
  <c r="V1670" i="1" s="1"/>
  <c r="M1670" i="1"/>
  <c r="L1670" i="1"/>
  <c r="P1670" i="1" s="1"/>
  <c r="T1670" i="1" s="1"/>
  <c r="Q1669" i="1"/>
  <c r="U1669" i="1" s="1"/>
  <c r="P1669" i="1"/>
  <c r="T1669" i="1" s="1"/>
  <c r="X1669" i="1" s="1"/>
  <c r="I1669" i="1" s="1"/>
  <c r="N1669" i="1"/>
  <c r="R1669" i="1" s="1"/>
  <c r="V1669" i="1" s="1"/>
  <c r="M1669" i="1"/>
  <c r="L1669" i="1"/>
  <c r="U1668" i="1"/>
  <c r="T1668" i="1"/>
  <c r="Q1668" i="1"/>
  <c r="P1668" i="1"/>
  <c r="N1668" i="1"/>
  <c r="R1668" i="1" s="1"/>
  <c r="V1668" i="1" s="1"/>
  <c r="M1668" i="1"/>
  <c r="L1668" i="1"/>
  <c r="V1667" i="1"/>
  <c r="R1667" i="1"/>
  <c r="Q1667" i="1"/>
  <c r="U1667" i="1" s="1"/>
  <c r="N1667" i="1"/>
  <c r="M1667" i="1"/>
  <c r="L1667" i="1"/>
  <c r="P1667" i="1" s="1"/>
  <c r="T1667" i="1" s="1"/>
  <c r="V1666" i="1"/>
  <c r="Q1666" i="1"/>
  <c r="U1666" i="1" s="1"/>
  <c r="P1666" i="1"/>
  <c r="T1666" i="1" s="1"/>
  <c r="N1666" i="1"/>
  <c r="R1666" i="1" s="1"/>
  <c r="M1666" i="1"/>
  <c r="L1666" i="1"/>
  <c r="V1665" i="1"/>
  <c r="U1665" i="1"/>
  <c r="Q1665" i="1"/>
  <c r="N1665" i="1"/>
  <c r="R1665" i="1" s="1"/>
  <c r="M1665" i="1"/>
  <c r="L1665" i="1"/>
  <c r="P1665" i="1" s="1"/>
  <c r="T1665" i="1" s="1"/>
  <c r="X1665" i="1" s="1"/>
  <c r="I1665" i="1" s="1"/>
  <c r="U1664" i="1"/>
  <c r="T1664" i="1"/>
  <c r="P1664" i="1"/>
  <c r="N1664" i="1"/>
  <c r="R1664" i="1" s="1"/>
  <c r="V1664" i="1" s="1"/>
  <c r="M1664" i="1"/>
  <c r="Q1664" i="1" s="1"/>
  <c r="L1664" i="1"/>
  <c r="N1663" i="1"/>
  <c r="R1663" i="1" s="1"/>
  <c r="V1663" i="1" s="1"/>
  <c r="M1663" i="1"/>
  <c r="Q1663" i="1" s="1"/>
  <c r="U1663" i="1" s="1"/>
  <c r="L1663" i="1"/>
  <c r="P1663" i="1" s="1"/>
  <c r="T1663" i="1" s="1"/>
  <c r="U1662" i="1"/>
  <c r="Q1662" i="1"/>
  <c r="N1662" i="1"/>
  <c r="R1662" i="1" s="1"/>
  <c r="V1662" i="1" s="1"/>
  <c r="M1662" i="1"/>
  <c r="L1662" i="1"/>
  <c r="P1662" i="1" s="1"/>
  <c r="T1662" i="1" s="1"/>
  <c r="Q1661" i="1"/>
  <c r="U1661" i="1" s="1"/>
  <c r="P1661" i="1"/>
  <c r="T1661" i="1" s="1"/>
  <c r="X1661" i="1" s="1"/>
  <c r="I1661" i="1" s="1"/>
  <c r="N1661" i="1"/>
  <c r="R1661" i="1" s="1"/>
  <c r="V1661" i="1" s="1"/>
  <c r="M1661" i="1"/>
  <c r="L1661" i="1"/>
  <c r="U1660" i="1"/>
  <c r="T1660" i="1"/>
  <c r="X1660" i="1" s="1"/>
  <c r="I1660" i="1" s="1"/>
  <c r="R1660" i="1"/>
  <c r="V1660" i="1" s="1"/>
  <c r="N1660" i="1"/>
  <c r="M1660" i="1"/>
  <c r="Q1660" i="1" s="1"/>
  <c r="L1660" i="1"/>
  <c r="P1660" i="1" s="1"/>
  <c r="Q1659" i="1"/>
  <c r="U1659" i="1" s="1"/>
  <c r="P1659" i="1"/>
  <c r="T1659" i="1" s="1"/>
  <c r="N1659" i="1"/>
  <c r="R1659" i="1" s="1"/>
  <c r="V1659" i="1" s="1"/>
  <c r="M1659" i="1"/>
  <c r="L1659" i="1"/>
  <c r="V1658" i="1"/>
  <c r="R1658" i="1"/>
  <c r="Q1658" i="1"/>
  <c r="U1658" i="1" s="1"/>
  <c r="P1658" i="1"/>
  <c r="T1658" i="1" s="1"/>
  <c r="X1658" i="1" s="1"/>
  <c r="I1658" i="1" s="1"/>
  <c r="N1658" i="1"/>
  <c r="M1658" i="1"/>
  <c r="L1658" i="1"/>
  <c r="U1657" i="1"/>
  <c r="R1657" i="1"/>
  <c r="V1657" i="1" s="1"/>
  <c r="N1657" i="1"/>
  <c r="M1657" i="1"/>
  <c r="Q1657" i="1" s="1"/>
  <c r="L1657" i="1"/>
  <c r="P1657" i="1" s="1"/>
  <c r="T1657" i="1" s="1"/>
  <c r="P1656" i="1"/>
  <c r="T1656" i="1" s="1"/>
  <c r="X1656" i="1" s="1"/>
  <c r="I1656" i="1" s="1"/>
  <c r="N1656" i="1"/>
  <c r="R1656" i="1" s="1"/>
  <c r="V1656" i="1" s="1"/>
  <c r="M1656" i="1"/>
  <c r="Q1656" i="1" s="1"/>
  <c r="U1656" i="1" s="1"/>
  <c r="L1656" i="1"/>
  <c r="U1655" i="1"/>
  <c r="T1655" i="1"/>
  <c r="R1655" i="1"/>
  <c r="V1655" i="1" s="1"/>
  <c r="Q1655" i="1"/>
  <c r="N1655" i="1"/>
  <c r="M1655" i="1"/>
  <c r="L1655" i="1"/>
  <c r="P1655" i="1" s="1"/>
  <c r="V1654" i="1"/>
  <c r="R1654" i="1"/>
  <c r="Q1654" i="1"/>
  <c r="U1654" i="1" s="1"/>
  <c r="N1654" i="1"/>
  <c r="M1654" i="1"/>
  <c r="L1654" i="1"/>
  <c r="P1654" i="1" s="1"/>
  <c r="T1654" i="1" s="1"/>
  <c r="X1654" i="1" s="1"/>
  <c r="I1654" i="1" s="1"/>
  <c r="V1653" i="1"/>
  <c r="X1653" i="1" s="1"/>
  <c r="I1653" i="1" s="1"/>
  <c r="R1653" i="1"/>
  <c r="N1653" i="1"/>
  <c r="M1653" i="1"/>
  <c r="Q1653" i="1" s="1"/>
  <c r="U1653" i="1" s="1"/>
  <c r="L1653" i="1"/>
  <c r="P1653" i="1" s="1"/>
  <c r="T1653" i="1" s="1"/>
  <c r="Q1652" i="1"/>
  <c r="U1652" i="1" s="1"/>
  <c r="N1652" i="1"/>
  <c r="R1652" i="1" s="1"/>
  <c r="V1652" i="1" s="1"/>
  <c r="M1652" i="1"/>
  <c r="L1652" i="1"/>
  <c r="P1652" i="1" s="1"/>
  <c r="T1652" i="1" s="1"/>
  <c r="T1651" i="1"/>
  <c r="R1651" i="1"/>
  <c r="V1651" i="1" s="1"/>
  <c r="P1651" i="1"/>
  <c r="N1651" i="1"/>
  <c r="M1651" i="1"/>
  <c r="Q1651" i="1" s="1"/>
  <c r="U1651" i="1" s="1"/>
  <c r="L1651" i="1"/>
  <c r="V1650" i="1"/>
  <c r="R1650" i="1"/>
  <c r="Q1650" i="1"/>
  <c r="U1650" i="1" s="1"/>
  <c r="P1650" i="1"/>
  <c r="T1650" i="1" s="1"/>
  <c r="N1650" i="1"/>
  <c r="M1650" i="1"/>
  <c r="L1650" i="1"/>
  <c r="T1649" i="1"/>
  <c r="R1649" i="1"/>
  <c r="V1649" i="1" s="1"/>
  <c r="Q1649" i="1"/>
  <c r="U1649" i="1" s="1"/>
  <c r="N1649" i="1"/>
  <c r="M1649" i="1"/>
  <c r="L1649" i="1"/>
  <c r="P1649" i="1" s="1"/>
  <c r="T1648" i="1"/>
  <c r="Q1648" i="1"/>
  <c r="U1648" i="1" s="1"/>
  <c r="P1648" i="1"/>
  <c r="N1648" i="1"/>
  <c r="R1648" i="1" s="1"/>
  <c r="V1648" i="1" s="1"/>
  <c r="M1648" i="1"/>
  <c r="L1648" i="1"/>
  <c r="N1647" i="1"/>
  <c r="R1647" i="1" s="1"/>
  <c r="V1647" i="1" s="1"/>
  <c r="M1647" i="1"/>
  <c r="Q1647" i="1" s="1"/>
  <c r="U1647" i="1" s="1"/>
  <c r="L1647" i="1"/>
  <c r="P1647" i="1" s="1"/>
  <c r="T1647" i="1" s="1"/>
  <c r="V1646" i="1"/>
  <c r="T1646" i="1"/>
  <c r="P1646" i="1"/>
  <c r="N1646" i="1"/>
  <c r="R1646" i="1" s="1"/>
  <c r="M1646" i="1"/>
  <c r="Q1646" i="1" s="1"/>
  <c r="U1646" i="1" s="1"/>
  <c r="L1646" i="1"/>
  <c r="V1645" i="1"/>
  <c r="T1645" i="1"/>
  <c r="X1645" i="1" s="1"/>
  <c r="I1645" i="1" s="1"/>
  <c r="R1645" i="1"/>
  <c r="Q1645" i="1"/>
  <c r="U1645" i="1" s="1"/>
  <c r="P1645" i="1"/>
  <c r="N1645" i="1"/>
  <c r="M1645" i="1"/>
  <c r="L1645" i="1"/>
  <c r="T1644" i="1"/>
  <c r="N1644" i="1"/>
  <c r="R1644" i="1" s="1"/>
  <c r="V1644" i="1" s="1"/>
  <c r="M1644" i="1"/>
  <c r="Q1644" i="1" s="1"/>
  <c r="U1644" i="1" s="1"/>
  <c r="L1644" i="1"/>
  <c r="P1644" i="1" s="1"/>
  <c r="P1643" i="1"/>
  <c r="T1643" i="1" s="1"/>
  <c r="X1643" i="1" s="1"/>
  <c r="I1643" i="1" s="1"/>
  <c r="N1643" i="1"/>
  <c r="R1643" i="1" s="1"/>
  <c r="V1643" i="1" s="1"/>
  <c r="M1643" i="1"/>
  <c r="Q1643" i="1" s="1"/>
  <c r="U1643" i="1" s="1"/>
  <c r="L1643" i="1"/>
  <c r="X1642" i="1"/>
  <c r="I1642" i="1" s="1"/>
  <c r="V1642" i="1"/>
  <c r="P1642" i="1"/>
  <c r="T1642" i="1" s="1"/>
  <c r="N1642" i="1"/>
  <c r="R1642" i="1" s="1"/>
  <c r="M1642" i="1"/>
  <c r="Q1642" i="1" s="1"/>
  <c r="U1642" i="1" s="1"/>
  <c r="L1642" i="1"/>
  <c r="Q1641" i="1"/>
  <c r="U1641" i="1" s="1"/>
  <c r="N1641" i="1"/>
  <c r="R1641" i="1" s="1"/>
  <c r="V1641" i="1" s="1"/>
  <c r="M1641" i="1"/>
  <c r="L1641" i="1"/>
  <c r="P1641" i="1" s="1"/>
  <c r="T1641" i="1" s="1"/>
  <c r="T1640" i="1"/>
  <c r="P1640" i="1"/>
  <c r="N1640" i="1"/>
  <c r="R1640" i="1" s="1"/>
  <c r="V1640" i="1" s="1"/>
  <c r="X1640" i="1" s="1"/>
  <c r="I1640" i="1" s="1"/>
  <c r="M1640" i="1"/>
  <c r="Q1640" i="1" s="1"/>
  <c r="U1640" i="1" s="1"/>
  <c r="L1640" i="1"/>
  <c r="N1639" i="1"/>
  <c r="R1639" i="1" s="1"/>
  <c r="V1639" i="1" s="1"/>
  <c r="M1639" i="1"/>
  <c r="Q1639" i="1" s="1"/>
  <c r="U1639" i="1" s="1"/>
  <c r="L1639" i="1"/>
  <c r="P1639" i="1" s="1"/>
  <c r="T1639" i="1" s="1"/>
  <c r="X1639" i="1" s="1"/>
  <c r="I1639" i="1" s="1"/>
  <c r="U1638" i="1"/>
  <c r="X1638" i="1" s="1"/>
  <c r="I1638" i="1" s="1"/>
  <c r="R1638" i="1"/>
  <c r="V1638" i="1" s="1"/>
  <c r="N1638" i="1"/>
  <c r="M1638" i="1"/>
  <c r="Q1638" i="1" s="1"/>
  <c r="L1638" i="1"/>
  <c r="P1638" i="1" s="1"/>
  <c r="T1638" i="1" s="1"/>
  <c r="V1637" i="1"/>
  <c r="U1637" i="1"/>
  <c r="R1637" i="1"/>
  <c r="Q1637" i="1"/>
  <c r="N1637" i="1"/>
  <c r="M1637" i="1"/>
  <c r="L1637" i="1"/>
  <c r="P1637" i="1" s="1"/>
  <c r="T1637" i="1" s="1"/>
  <c r="X1637" i="1" s="1"/>
  <c r="I1637" i="1" s="1"/>
  <c r="Q1636" i="1"/>
  <c r="U1636" i="1" s="1"/>
  <c r="N1636" i="1"/>
  <c r="R1636" i="1" s="1"/>
  <c r="V1636" i="1" s="1"/>
  <c r="M1636" i="1"/>
  <c r="L1636" i="1"/>
  <c r="P1636" i="1" s="1"/>
  <c r="T1636" i="1" s="1"/>
  <c r="X1636" i="1" s="1"/>
  <c r="I1636" i="1" s="1"/>
  <c r="K1636" i="1" s="1"/>
  <c r="R1635" i="1"/>
  <c r="V1635" i="1" s="1"/>
  <c r="N1635" i="1"/>
  <c r="M1635" i="1"/>
  <c r="Q1635" i="1" s="1"/>
  <c r="U1635" i="1" s="1"/>
  <c r="L1635" i="1"/>
  <c r="P1635" i="1" s="1"/>
  <c r="T1635" i="1" s="1"/>
  <c r="U1634" i="1"/>
  <c r="N1634" i="1"/>
  <c r="R1634" i="1" s="1"/>
  <c r="V1634" i="1" s="1"/>
  <c r="M1634" i="1"/>
  <c r="Q1634" i="1" s="1"/>
  <c r="L1634" i="1"/>
  <c r="P1634" i="1" s="1"/>
  <c r="T1634" i="1" s="1"/>
  <c r="X1634" i="1" s="1"/>
  <c r="I1634" i="1" s="1"/>
  <c r="R1633" i="1"/>
  <c r="V1633" i="1" s="1"/>
  <c r="Q1633" i="1"/>
  <c r="U1633" i="1" s="1"/>
  <c r="P1633" i="1"/>
  <c r="T1633" i="1" s="1"/>
  <c r="N1633" i="1"/>
  <c r="M1633" i="1"/>
  <c r="L1633" i="1"/>
  <c r="R1632" i="1"/>
  <c r="V1632" i="1" s="1"/>
  <c r="Q1632" i="1"/>
  <c r="U1632" i="1" s="1"/>
  <c r="P1632" i="1"/>
  <c r="T1632" i="1" s="1"/>
  <c r="N1632" i="1"/>
  <c r="M1632" i="1"/>
  <c r="L1632" i="1"/>
  <c r="T1631" i="1"/>
  <c r="Q1631" i="1"/>
  <c r="U1631" i="1" s="1"/>
  <c r="P1631" i="1"/>
  <c r="N1631" i="1"/>
  <c r="R1631" i="1" s="1"/>
  <c r="V1631" i="1" s="1"/>
  <c r="M1631" i="1"/>
  <c r="L1631" i="1"/>
  <c r="V1630" i="1"/>
  <c r="T1630" i="1"/>
  <c r="X1630" i="1" s="1"/>
  <c r="I1630" i="1" s="1"/>
  <c r="P1630" i="1"/>
  <c r="N1630" i="1"/>
  <c r="R1630" i="1" s="1"/>
  <c r="M1630" i="1"/>
  <c r="Q1630" i="1" s="1"/>
  <c r="U1630" i="1" s="1"/>
  <c r="L1630" i="1"/>
  <c r="R1629" i="1"/>
  <c r="V1629" i="1" s="1"/>
  <c r="P1629" i="1"/>
  <c r="T1629" i="1" s="1"/>
  <c r="N1629" i="1"/>
  <c r="M1629" i="1"/>
  <c r="Q1629" i="1" s="1"/>
  <c r="U1629" i="1" s="1"/>
  <c r="L1629" i="1"/>
  <c r="V1628" i="1"/>
  <c r="N1628" i="1"/>
  <c r="R1628" i="1" s="1"/>
  <c r="M1628" i="1"/>
  <c r="Q1628" i="1" s="1"/>
  <c r="U1628" i="1" s="1"/>
  <c r="L1628" i="1"/>
  <c r="P1628" i="1" s="1"/>
  <c r="T1628" i="1" s="1"/>
  <c r="X1628" i="1" s="1"/>
  <c r="I1628" i="1" s="1"/>
  <c r="U1627" i="1"/>
  <c r="T1627" i="1"/>
  <c r="X1627" i="1" s="1"/>
  <c r="I1627" i="1" s="1"/>
  <c r="R1627" i="1"/>
  <c r="V1627" i="1" s="1"/>
  <c r="Q1627" i="1"/>
  <c r="P1627" i="1"/>
  <c r="N1627" i="1"/>
  <c r="M1627" i="1"/>
  <c r="L1627" i="1"/>
  <c r="P1626" i="1"/>
  <c r="T1626" i="1" s="1"/>
  <c r="X1626" i="1" s="1"/>
  <c r="I1626" i="1" s="1"/>
  <c r="N1626" i="1"/>
  <c r="R1626" i="1" s="1"/>
  <c r="V1626" i="1" s="1"/>
  <c r="M1626" i="1"/>
  <c r="Q1626" i="1" s="1"/>
  <c r="U1626" i="1" s="1"/>
  <c r="L1626" i="1"/>
  <c r="V1625" i="1"/>
  <c r="T1625" i="1"/>
  <c r="R1625" i="1"/>
  <c r="Q1625" i="1"/>
  <c r="U1625" i="1" s="1"/>
  <c r="N1625" i="1"/>
  <c r="M1625" i="1"/>
  <c r="L1625" i="1"/>
  <c r="P1625" i="1" s="1"/>
  <c r="R1624" i="1"/>
  <c r="V1624" i="1" s="1"/>
  <c r="N1624" i="1"/>
  <c r="M1624" i="1"/>
  <c r="Q1624" i="1" s="1"/>
  <c r="U1624" i="1" s="1"/>
  <c r="L1624" i="1"/>
  <c r="P1624" i="1" s="1"/>
  <c r="T1624" i="1" s="1"/>
  <c r="X1624" i="1" s="1"/>
  <c r="I1624" i="1" s="1"/>
  <c r="V1623" i="1"/>
  <c r="X1623" i="1" s="1"/>
  <c r="I1623" i="1" s="1"/>
  <c r="P1623" i="1"/>
  <c r="T1623" i="1" s="1"/>
  <c r="N1623" i="1"/>
  <c r="R1623" i="1" s="1"/>
  <c r="M1623" i="1"/>
  <c r="Q1623" i="1" s="1"/>
  <c r="U1623" i="1" s="1"/>
  <c r="L1623" i="1"/>
  <c r="X1622" i="1"/>
  <c r="I1622" i="1" s="1"/>
  <c r="R1622" i="1"/>
  <c r="V1622" i="1" s="1"/>
  <c r="Q1622" i="1"/>
  <c r="U1622" i="1" s="1"/>
  <c r="P1622" i="1"/>
  <c r="T1622" i="1" s="1"/>
  <c r="N1622" i="1"/>
  <c r="M1622" i="1"/>
  <c r="L1622" i="1"/>
  <c r="U1621" i="1"/>
  <c r="P1621" i="1"/>
  <c r="T1621" i="1" s="1"/>
  <c r="X1621" i="1" s="1"/>
  <c r="N1621" i="1"/>
  <c r="R1621" i="1" s="1"/>
  <c r="V1621" i="1" s="1"/>
  <c r="M1621" i="1"/>
  <c r="Q1621" i="1" s="1"/>
  <c r="L1621" i="1"/>
  <c r="I1621" i="1"/>
  <c r="U1620" i="1"/>
  <c r="Q1620" i="1"/>
  <c r="P1620" i="1"/>
  <c r="T1620" i="1" s="1"/>
  <c r="X1620" i="1" s="1"/>
  <c r="I1620" i="1" s="1"/>
  <c r="N1620" i="1"/>
  <c r="R1620" i="1" s="1"/>
  <c r="V1620" i="1" s="1"/>
  <c r="M1620" i="1"/>
  <c r="L1620" i="1"/>
  <c r="R1619" i="1"/>
  <c r="V1619" i="1" s="1"/>
  <c r="Q1619" i="1"/>
  <c r="U1619" i="1" s="1"/>
  <c r="P1619" i="1"/>
  <c r="T1619" i="1" s="1"/>
  <c r="X1619" i="1" s="1"/>
  <c r="I1619" i="1" s="1"/>
  <c r="N1619" i="1"/>
  <c r="M1619" i="1"/>
  <c r="L1619" i="1"/>
  <c r="K1619" i="1"/>
  <c r="J1619" i="1"/>
  <c r="T1618" i="1"/>
  <c r="X1618" i="1" s="1"/>
  <c r="I1618" i="1" s="1"/>
  <c r="R1618" i="1"/>
  <c r="V1618" i="1" s="1"/>
  <c r="N1618" i="1"/>
  <c r="M1618" i="1"/>
  <c r="Q1618" i="1" s="1"/>
  <c r="U1618" i="1" s="1"/>
  <c r="L1618" i="1"/>
  <c r="P1618" i="1" s="1"/>
  <c r="X1617" i="1"/>
  <c r="I1617" i="1" s="1"/>
  <c r="J1617" i="1" s="1"/>
  <c r="V1617" i="1"/>
  <c r="U1617" i="1"/>
  <c r="T1617" i="1"/>
  <c r="R1617" i="1"/>
  <c r="Q1617" i="1"/>
  <c r="P1617" i="1"/>
  <c r="N1617" i="1"/>
  <c r="M1617" i="1"/>
  <c r="L1617" i="1"/>
  <c r="K1617" i="1"/>
  <c r="T1616" i="1"/>
  <c r="R1616" i="1"/>
  <c r="V1616" i="1" s="1"/>
  <c r="Q1616" i="1"/>
  <c r="U1616" i="1" s="1"/>
  <c r="N1616" i="1"/>
  <c r="M1616" i="1"/>
  <c r="L1616" i="1"/>
  <c r="P1616" i="1" s="1"/>
  <c r="U1615" i="1"/>
  <c r="T1615" i="1"/>
  <c r="R1615" i="1"/>
  <c r="V1615" i="1" s="1"/>
  <c r="Q1615" i="1"/>
  <c r="N1615" i="1"/>
  <c r="M1615" i="1"/>
  <c r="L1615" i="1"/>
  <c r="P1615" i="1" s="1"/>
  <c r="R1614" i="1"/>
  <c r="V1614" i="1" s="1"/>
  <c r="P1614" i="1"/>
  <c r="T1614" i="1" s="1"/>
  <c r="N1614" i="1"/>
  <c r="M1614" i="1"/>
  <c r="Q1614" i="1" s="1"/>
  <c r="U1614" i="1" s="1"/>
  <c r="L1614" i="1"/>
  <c r="Q1613" i="1"/>
  <c r="U1613" i="1" s="1"/>
  <c r="N1613" i="1"/>
  <c r="R1613" i="1" s="1"/>
  <c r="V1613" i="1" s="1"/>
  <c r="M1613" i="1"/>
  <c r="L1613" i="1"/>
  <c r="P1613" i="1" s="1"/>
  <c r="T1613" i="1" s="1"/>
  <c r="U1612" i="1"/>
  <c r="X1612" i="1" s="1"/>
  <c r="I1612" i="1" s="1"/>
  <c r="T1612" i="1"/>
  <c r="R1612" i="1"/>
  <c r="V1612" i="1" s="1"/>
  <c r="Q1612" i="1"/>
  <c r="N1612" i="1"/>
  <c r="M1612" i="1"/>
  <c r="L1612" i="1"/>
  <c r="P1612" i="1" s="1"/>
  <c r="V1611" i="1"/>
  <c r="R1611" i="1"/>
  <c r="Q1611" i="1"/>
  <c r="U1611" i="1" s="1"/>
  <c r="P1611" i="1"/>
  <c r="T1611" i="1" s="1"/>
  <c r="N1611" i="1"/>
  <c r="M1611" i="1"/>
  <c r="L1611" i="1"/>
  <c r="U1610" i="1"/>
  <c r="P1610" i="1"/>
  <c r="T1610" i="1" s="1"/>
  <c r="N1610" i="1"/>
  <c r="R1610" i="1" s="1"/>
  <c r="V1610" i="1" s="1"/>
  <c r="M1610" i="1"/>
  <c r="Q1610" i="1" s="1"/>
  <c r="L1610" i="1"/>
  <c r="P1609" i="1"/>
  <c r="T1609" i="1" s="1"/>
  <c r="N1609" i="1"/>
  <c r="R1609" i="1" s="1"/>
  <c r="V1609" i="1" s="1"/>
  <c r="M1609" i="1"/>
  <c r="Q1609" i="1" s="1"/>
  <c r="U1609" i="1" s="1"/>
  <c r="L1609" i="1"/>
  <c r="T1608" i="1"/>
  <c r="R1608" i="1"/>
  <c r="V1608" i="1" s="1"/>
  <c r="Q1608" i="1"/>
  <c r="U1608" i="1" s="1"/>
  <c r="P1608" i="1"/>
  <c r="N1608" i="1"/>
  <c r="M1608" i="1"/>
  <c r="L1608" i="1"/>
  <c r="U1607" i="1"/>
  <c r="R1607" i="1"/>
  <c r="V1607" i="1" s="1"/>
  <c r="P1607" i="1"/>
  <c r="T1607" i="1" s="1"/>
  <c r="X1607" i="1" s="1"/>
  <c r="I1607" i="1" s="1"/>
  <c r="N1607" i="1"/>
  <c r="M1607" i="1"/>
  <c r="Q1607" i="1" s="1"/>
  <c r="L1607" i="1"/>
  <c r="U1606" i="1"/>
  <c r="T1606" i="1"/>
  <c r="X1606" i="1" s="1"/>
  <c r="I1606" i="1" s="1"/>
  <c r="R1606" i="1"/>
  <c r="V1606" i="1" s="1"/>
  <c r="N1606" i="1"/>
  <c r="M1606" i="1"/>
  <c r="Q1606" i="1" s="1"/>
  <c r="L1606" i="1"/>
  <c r="P1606" i="1" s="1"/>
  <c r="U1605" i="1"/>
  <c r="R1605" i="1"/>
  <c r="V1605" i="1" s="1"/>
  <c r="P1605" i="1"/>
  <c r="T1605" i="1" s="1"/>
  <c r="N1605" i="1"/>
  <c r="M1605" i="1"/>
  <c r="Q1605" i="1" s="1"/>
  <c r="L1605" i="1"/>
  <c r="V1604" i="1"/>
  <c r="T1604" i="1"/>
  <c r="P1604" i="1"/>
  <c r="N1604" i="1"/>
  <c r="R1604" i="1" s="1"/>
  <c r="M1604" i="1"/>
  <c r="Q1604" i="1" s="1"/>
  <c r="U1604" i="1" s="1"/>
  <c r="L1604" i="1"/>
  <c r="U1603" i="1"/>
  <c r="N1603" i="1"/>
  <c r="R1603" i="1" s="1"/>
  <c r="V1603" i="1" s="1"/>
  <c r="M1603" i="1"/>
  <c r="Q1603" i="1" s="1"/>
  <c r="L1603" i="1"/>
  <c r="P1603" i="1" s="1"/>
  <c r="T1603" i="1" s="1"/>
  <c r="X1603" i="1" s="1"/>
  <c r="I1603" i="1" s="1"/>
  <c r="V1602" i="1"/>
  <c r="U1602" i="1"/>
  <c r="X1602" i="1" s="1"/>
  <c r="I1602" i="1" s="1"/>
  <c r="T1602" i="1"/>
  <c r="Q1602" i="1"/>
  <c r="P1602" i="1"/>
  <c r="N1602" i="1"/>
  <c r="R1602" i="1" s="1"/>
  <c r="M1602" i="1"/>
  <c r="L1602" i="1"/>
  <c r="R1601" i="1"/>
  <c r="V1601" i="1" s="1"/>
  <c r="N1601" i="1"/>
  <c r="M1601" i="1"/>
  <c r="Q1601" i="1" s="1"/>
  <c r="U1601" i="1" s="1"/>
  <c r="X1601" i="1" s="1"/>
  <c r="I1601" i="1" s="1"/>
  <c r="L1601" i="1"/>
  <c r="P1601" i="1" s="1"/>
  <c r="T1601" i="1" s="1"/>
  <c r="T1600" i="1"/>
  <c r="Q1600" i="1"/>
  <c r="U1600" i="1" s="1"/>
  <c r="X1600" i="1" s="1"/>
  <c r="I1600" i="1" s="1"/>
  <c r="P1600" i="1"/>
  <c r="N1600" i="1"/>
  <c r="R1600" i="1" s="1"/>
  <c r="V1600" i="1" s="1"/>
  <c r="M1600" i="1"/>
  <c r="L1600" i="1"/>
  <c r="V1599" i="1"/>
  <c r="U1599" i="1"/>
  <c r="R1599" i="1"/>
  <c r="N1599" i="1"/>
  <c r="M1599" i="1"/>
  <c r="Q1599" i="1" s="1"/>
  <c r="L1599" i="1"/>
  <c r="P1599" i="1" s="1"/>
  <c r="T1599" i="1" s="1"/>
  <c r="X1599" i="1" s="1"/>
  <c r="I1599" i="1" s="1"/>
  <c r="T1598" i="1"/>
  <c r="N1598" i="1"/>
  <c r="R1598" i="1" s="1"/>
  <c r="V1598" i="1" s="1"/>
  <c r="M1598" i="1"/>
  <c r="Q1598" i="1" s="1"/>
  <c r="U1598" i="1" s="1"/>
  <c r="L1598" i="1"/>
  <c r="P1598" i="1" s="1"/>
  <c r="N1597" i="1"/>
  <c r="R1597" i="1" s="1"/>
  <c r="V1597" i="1" s="1"/>
  <c r="M1597" i="1"/>
  <c r="Q1597" i="1" s="1"/>
  <c r="U1597" i="1" s="1"/>
  <c r="L1597" i="1"/>
  <c r="P1597" i="1" s="1"/>
  <c r="T1597" i="1" s="1"/>
  <c r="T1596" i="1"/>
  <c r="R1596" i="1"/>
  <c r="V1596" i="1" s="1"/>
  <c r="Q1596" i="1"/>
  <c r="U1596" i="1" s="1"/>
  <c r="N1596" i="1"/>
  <c r="M1596" i="1"/>
  <c r="L1596" i="1"/>
  <c r="P1596" i="1" s="1"/>
  <c r="V1595" i="1"/>
  <c r="R1595" i="1"/>
  <c r="P1595" i="1"/>
  <c r="T1595" i="1" s="1"/>
  <c r="X1595" i="1" s="1"/>
  <c r="I1595" i="1" s="1"/>
  <c r="N1595" i="1"/>
  <c r="M1595" i="1"/>
  <c r="Q1595" i="1" s="1"/>
  <c r="U1595" i="1" s="1"/>
  <c r="L1595" i="1"/>
  <c r="R1594" i="1"/>
  <c r="V1594" i="1" s="1"/>
  <c r="N1594" i="1"/>
  <c r="M1594" i="1"/>
  <c r="Q1594" i="1" s="1"/>
  <c r="U1594" i="1" s="1"/>
  <c r="L1594" i="1"/>
  <c r="P1594" i="1" s="1"/>
  <c r="T1594" i="1" s="1"/>
  <c r="U1593" i="1"/>
  <c r="T1593" i="1"/>
  <c r="R1593" i="1"/>
  <c r="V1593" i="1" s="1"/>
  <c r="N1593" i="1"/>
  <c r="M1593" i="1"/>
  <c r="Q1593" i="1" s="1"/>
  <c r="L1593" i="1"/>
  <c r="P1593" i="1" s="1"/>
  <c r="V1592" i="1"/>
  <c r="T1592" i="1"/>
  <c r="R1592" i="1"/>
  <c r="P1592" i="1"/>
  <c r="N1592" i="1"/>
  <c r="M1592" i="1"/>
  <c r="Q1592" i="1" s="1"/>
  <c r="U1592" i="1" s="1"/>
  <c r="L1592" i="1"/>
  <c r="R1591" i="1"/>
  <c r="V1591" i="1" s="1"/>
  <c r="Q1591" i="1"/>
  <c r="U1591" i="1" s="1"/>
  <c r="N1591" i="1"/>
  <c r="M1591" i="1"/>
  <c r="L1591" i="1"/>
  <c r="P1591" i="1" s="1"/>
  <c r="T1591" i="1" s="1"/>
  <c r="X1591" i="1" s="1"/>
  <c r="I1591" i="1" s="1"/>
  <c r="K1591" i="1" s="1"/>
  <c r="T1590" i="1"/>
  <c r="R1590" i="1"/>
  <c r="V1590" i="1" s="1"/>
  <c r="Q1590" i="1"/>
  <c r="U1590" i="1" s="1"/>
  <c r="X1590" i="1" s="1"/>
  <c r="I1590" i="1" s="1"/>
  <c r="N1590" i="1"/>
  <c r="M1590" i="1"/>
  <c r="L1590" i="1"/>
  <c r="P1590" i="1" s="1"/>
  <c r="X1589" i="1"/>
  <c r="I1589" i="1" s="1"/>
  <c r="U1589" i="1"/>
  <c r="N1589" i="1"/>
  <c r="R1589" i="1" s="1"/>
  <c r="V1589" i="1" s="1"/>
  <c r="M1589" i="1"/>
  <c r="Q1589" i="1" s="1"/>
  <c r="L1589" i="1"/>
  <c r="P1589" i="1" s="1"/>
  <c r="T1589" i="1" s="1"/>
  <c r="V1588" i="1"/>
  <c r="T1588" i="1"/>
  <c r="P1588" i="1"/>
  <c r="N1588" i="1"/>
  <c r="R1588" i="1" s="1"/>
  <c r="M1588" i="1"/>
  <c r="Q1588" i="1" s="1"/>
  <c r="U1588" i="1" s="1"/>
  <c r="L1588" i="1"/>
  <c r="T1587" i="1"/>
  <c r="X1587" i="1" s="1"/>
  <c r="I1587" i="1" s="1"/>
  <c r="R1587" i="1"/>
  <c r="V1587" i="1" s="1"/>
  <c r="Q1587" i="1"/>
  <c r="U1587" i="1" s="1"/>
  <c r="P1587" i="1"/>
  <c r="N1587" i="1"/>
  <c r="M1587" i="1"/>
  <c r="L1587" i="1"/>
  <c r="T1586" i="1"/>
  <c r="Q1586" i="1"/>
  <c r="U1586" i="1" s="1"/>
  <c r="N1586" i="1"/>
  <c r="R1586" i="1" s="1"/>
  <c r="V1586" i="1" s="1"/>
  <c r="M1586" i="1"/>
  <c r="L1586" i="1"/>
  <c r="P1586" i="1" s="1"/>
  <c r="V1585" i="1"/>
  <c r="P1585" i="1"/>
  <c r="T1585" i="1" s="1"/>
  <c r="X1585" i="1" s="1"/>
  <c r="I1585" i="1" s="1"/>
  <c r="N1585" i="1"/>
  <c r="R1585" i="1" s="1"/>
  <c r="M1585" i="1"/>
  <c r="Q1585" i="1" s="1"/>
  <c r="U1585" i="1" s="1"/>
  <c r="L1585" i="1"/>
  <c r="V1584" i="1"/>
  <c r="P1584" i="1"/>
  <c r="T1584" i="1" s="1"/>
  <c r="N1584" i="1"/>
  <c r="R1584" i="1" s="1"/>
  <c r="M1584" i="1"/>
  <c r="Q1584" i="1" s="1"/>
  <c r="U1584" i="1" s="1"/>
  <c r="X1584" i="1" s="1"/>
  <c r="I1584" i="1" s="1"/>
  <c r="L1584" i="1"/>
  <c r="R1583" i="1"/>
  <c r="V1583" i="1" s="1"/>
  <c r="N1583" i="1"/>
  <c r="M1583" i="1"/>
  <c r="Q1583" i="1" s="1"/>
  <c r="U1583" i="1" s="1"/>
  <c r="L1583" i="1"/>
  <c r="P1583" i="1" s="1"/>
  <c r="T1583" i="1" s="1"/>
  <c r="X1583" i="1" s="1"/>
  <c r="I1583" i="1" s="1"/>
  <c r="K1583" i="1" s="1"/>
  <c r="V1582" i="1"/>
  <c r="U1582" i="1"/>
  <c r="Q1582" i="1"/>
  <c r="N1582" i="1"/>
  <c r="R1582" i="1" s="1"/>
  <c r="M1582" i="1"/>
  <c r="L1582" i="1"/>
  <c r="P1582" i="1" s="1"/>
  <c r="T1582" i="1" s="1"/>
  <c r="X1582" i="1" s="1"/>
  <c r="I1582" i="1" s="1"/>
  <c r="X1581" i="1"/>
  <c r="I1581" i="1" s="1"/>
  <c r="U1581" i="1"/>
  <c r="T1581" i="1"/>
  <c r="Q1581" i="1"/>
  <c r="P1581" i="1"/>
  <c r="N1581" i="1"/>
  <c r="R1581" i="1" s="1"/>
  <c r="V1581" i="1" s="1"/>
  <c r="M1581" i="1"/>
  <c r="L1581" i="1"/>
  <c r="V1580" i="1"/>
  <c r="T1580" i="1"/>
  <c r="R1580" i="1"/>
  <c r="Q1580" i="1"/>
  <c r="U1580" i="1" s="1"/>
  <c r="N1580" i="1"/>
  <c r="M1580" i="1"/>
  <c r="L1580" i="1"/>
  <c r="P1580" i="1" s="1"/>
  <c r="P1579" i="1"/>
  <c r="T1579" i="1" s="1"/>
  <c r="N1579" i="1"/>
  <c r="R1579" i="1" s="1"/>
  <c r="V1579" i="1" s="1"/>
  <c r="M1579" i="1"/>
  <c r="Q1579" i="1" s="1"/>
  <c r="U1579" i="1" s="1"/>
  <c r="L1579" i="1"/>
  <c r="V1578" i="1"/>
  <c r="U1578" i="1"/>
  <c r="R1578" i="1"/>
  <c r="N1578" i="1"/>
  <c r="M1578" i="1"/>
  <c r="Q1578" i="1" s="1"/>
  <c r="L1578" i="1"/>
  <c r="P1578" i="1" s="1"/>
  <c r="T1578" i="1" s="1"/>
  <c r="X1578" i="1" s="1"/>
  <c r="I1578" i="1" s="1"/>
  <c r="V1577" i="1"/>
  <c r="R1577" i="1"/>
  <c r="P1577" i="1"/>
  <c r="T1577" i="1" s="1"/>
  <c r="N1577" i="1"/>
  <c r="M1577" i="1"/>
  <c r="Q1577" i="1" s="1"/>
  <c r="U1577" i="1" s="1"/>
  <c r="X1577" i="1" s="1"/>
  <c r="I1577" i="1" s="1"/>
  <c r="L1577" i="1"/>
  <c r="R1576" i="1"/>
  <c r="V1576" i="1" s="1"/>
  <c r="N1576" i="1"/>
  <c r="M1576" i="1"/>
  <c r="Q1576" i="1" s="1"/>
  <c r="U1576" i="1" s="1"/>
  <c r="L1576" i="1"/>
  <c r="P1576" i="1" s="1"/>
  <c r="T1576" i="1" s="1"/>
  <c r="X1576" i="1" s="1"/>
  <c r="I1576" i="1" s="1"/>
  <c r="R1575" i="1"/>
  <c r="V1575" i="1" s="1"/>
  <c r="P1575" i="1"/>
  <c r="T1575" i="1" s="1"/>
  <c r="N1575" i="1"/>
  <c r="M1575" i="1"/>
  <c r="Q1575" i="1" s="1"/>
  <c r="U1575" i="1" s="1"/>
  <c r="L1575" i="1"/>
  <c r="Q1574" i="1"/>
  <c r="U1574" i="1" s="1"/>
  <c r="N1574" i="1"/>
  <c r="R1574" i="1" s="1"/>
  <c r="V1574" i="1" s="1"/>
  <c r="M1574" i="1"/>
  <c r="L1574" i="1"/>
  <c r="P1574" i="1" s="1"/>
  <c r="T1574" i="1" s="1"/>
  <c r="T1573" i="1"/>
  <c r="R1573" i="1"/>
  <c r="V1573" i="1" s="1"/>
  <c r="Q1573" i="1"/>
  <c r="U1573" i="1" s="1"/>
  <c r="P1573" i="1"/>
  <c r="N1573" i="1"/>
  <c r="M1573" i="1"/>
  <c r="L1573" i="1"/>
  <c r="U1572" i="1"/>
  <c r="T1572" i="1"/>
  <c r="Q1572" i="1"/>
  <c r="P1572" i="1"/>
  <c r="N1572" i="1"/>
  <c r="R1572" i="1" s="1"/>
  <c r="V1572" i="1" s="1"/>
  <c r="M1572" i="1"/>
  <c r="L1572" i="1"/>
  <c r="T1571" i="1"/>
  <c r="X1571" i="1" s="1"/>
  <c r="I1571" i="1" s="1"/>
  <c r="R1571" i="1"/>
  <c r="V1571" i="1" s="1"/>
  <c r="P1571" i="1"/>
  <c r="N1571" i="1"/>
  <c r="M1571" i="1"/>
  <c r="Q1571" i="1" s="1"/>
  <c r="U1571" i="1" s="1"/>
  <c r="L1571" i="1"/>
  <c r="U1570" i="1"/>
  <c r="R1570" i="1"/>
  <c r="V1570" i="1" s="1"/>
  <c r="Q1570" i="1"/>
  <c r="P1570" i="1"/>
  <c r="T1570" i="1" s="1"/>
  <c r="N1570" i="1"/>
  <c r="M1570" i="1"/>
  <c r="L1570" i="1"/>
  <c r="N1569" i="1"/>
  <c r="R1569" i="1" s="1"/>
  <c r="V1569" i="1" s="1"/>
  <c r="M1569" i="1"/>
  <c r="Q1569" i="1" s="1"/>
  <c r="U1569" i="1" s="1"/>
  <c r="L1569" i="1"/>
  <c r="P1569" i="1" s="1"/>
  <c r="T1569" i="1" s="1"/>
  <c r="V1568" i="1"/>
  <c r="P1568" i="1"/>
  <c r="T1568" i="1" s="1"/>
  <c r="X1568" i="1" s="1"/>
  <c r="I1568" i="1" s="1"/>
  <c r="N1568" i="1"/>
  <c r="R1568" i="1" s="1"/>
  <c r="M1568" i="1"/>
  <c r="Q1568" i="1" s="1"/>
  <c r="U1568" i="1" s="1"/>
  <c r="L1568" i="1"/>
  <c r="X1567" i="1"/>
  <c r="I1567" i="1" s="1"/>
  <c r="K1567" i="1" s="1"/>
  <c r="V1567" i="1"/>
  <c r="U1567" i="1"/>
  <c r="T1567" i="1"/>
  <c r="R1567" i="1"/>
  <c r="N1567" i="1"/>
  <c r="M1567" i="1"/>
  <c r="Q1567" i="1" s="1"/>
  <c r="L1567" i="1"/>
  <c r="P1567" i="1" s="1"/>
  <c r="U1566" i="1"/>
  <c r="R1566" i="1"/>
  <c r="V1566" i="1" s="1"/>
  <c r="Q1566" i="1"/>
  <c r="P1566" i="1"/>
  <c r="T1566" i="1" s="1"/>
  <c r="N1566" i="1"/>
  <c r="M1566" i="1"/>
  <c r="L1566" i="1"/>
  <c r="P1565" i="1"/>
  <c r="T1565" i="1" s="1"/>
  <c r="X1565" i="1" s="1"/>
  <c r="I1565" i="1" s="1"/>
  <c r="N1565" i="1"/>
  <c r="R1565" i="1" s="1"/>
  <c r="V1565" i="1" s="1"/>
  <c r="M1565" i="1"/>
  <c r="Q1565" i="1" s="1"/>
  <c r="U1565" i="1" s="1"/>
  <c r="L1565" i="1"/>
  <c r="V1564" i="1"/>
  <c r="Q1564" i="1"/>
  <c r="U1564" i="1" s="1"/>
  <c r="N1564" i="1"/>
  <c r="R1564" i="1" s="1"/>
  <c r="M1564" i="1"/>
  <c r="L1564" i="1"/>
  <c r="P1564" i="1" s="1"/>
  <c r="T1564" i="1" s="1"/>
  <c r="R1563" i="1"/>
  <c r="V1563" i="1" s="1"/>
  <c r="P1563" i="1"/>
  <c r="T1563" i="1" s="1"/>
  <c r="X1563" i="1" s="1"/>
  <c r="I1563" i="1" s="1"/>
  <c r="N1563" i="1"/>
  <c r="M1563" i="1"/>
  <c r="Q1563" i="1" s="1"/>
  <c r="U1563" i="1" s="1"/>
  <c r="L1563" i="1"/>
  <c r="V1562" i="1"/>
  <c r="T1562" i="1"/>
  <c r="R1562" i="1"/>
  <c r="N1562" i="1"/>
  <c r="M1562" i="1"/>
  <c r="Q1562" i="1" s="1"/>
  <c r="U1562" i="1" s="1"/>
  <c r="L1562" i="1"/>
  <c r="P1562" i="1" s="1"/>
  <c r="U1561" i="1"/>
  <c r="X1561" i="1" s="1"/>
  <c r="Q1561" i="1"/>
  <c r="P1561" i="1"/>
  <c r="T1561" i="1" s="1"/>
  <c r="N1561" i="1"/>
  <c r="R1561" i="1" s="1"/>
  <c r="V1561" i="1" s="1"/>
  <c r="M1561" i="1"/>
  <c r="L1561" i="1"/>
  <c r="I1561" i="1"/>
  <c r="Q1560" i="1"/>
  <c r="U1560" i="1" s="1"/>
  <c r="N1560" i="1"/>
  <c r="R1560" i="1" s="1"/>
  <c r="V1560" i="1" s="1"/>
  <c r="M1560" i="1"/>
  <c r="L1560" i="1"/>
  <c r="P1560" i="1" s="1"/>
  <c r="T1560" i="1" s="1"/>
  <c r="X1560" i="1" s="1"/>
  <c r="I1560" i="1" s="1"/>
  <c r="T1559" i="1"/>
  <c r="R1559" i="1"/>
  <c r="V1559" i="1" s="1"/>
  <c r="P1559" i="1"/>
  <c r="N1559" i="1"/>
  <c r="M1559" i="1"/>
  <c r="Q1559" i="1" s="1"/>
  <c r="U1559" i="1" s="1"/>
  <c r="L1559" i="1"/>
  <c r="U1558" i="1"/>
  <c r="R1558" i="1"/>
  <c r="V1558" i="1" s="1"/>
  <c r="Q1558" i="1"/>
  <c r="N1558" i="1"/>
  <c r="M1558" i="1"/>
  <c r="L1558" i="1"/>
  <c r="P1558" i="1" s="1"/>
  <c r="T1558" i="1" s="1"/>
  <c r="U1557" i="1"/>
  <c r="R1557" i="1"/>
  <c r="V1557" i="1" s="1"/>
  <c r="P1557" i="1"/>
  <c r="T1557" i="1" s="1"/>
  <c r="N1557" i="1"/>
  <c r="M1557" i="1"/>
  <c r="Q1557" i="1" s="1"/>
  <c r="L1557" i="1"/>
  <c r="T1556" i="1"/>
  <c r="R1556" i="1"/>
  <c r="V1556" i="1" s="1"/>
  <c r="P1556" i="1"/>
  <c r="N1556" i="1"/>
  <c r="M1556" i="1"/>
  <c r="Q1556" i="1" s="1"/>
  <c r="U1556" i="1" s="1"/>
  <c r="L1556" i="1"/>
  <c r="V1555" i="1"/>
  <c r="T1555" i="1"/>
  <c r="Q1555" i="1"/>
  <c r="U1555" i="1" s="1"/>
  <c r="P1555" i="1"/>
  <c r="N1555" i="1"/>
  <c r="R1555" i="1" s="1"/>
  <c r="M1555" i="1"/>
  <c r="L1555" i="1"/>
  <c r="T1554" i="1"/>
  <c r="X1554" i="1" s="1"/>
  <c r="I1554" i="1" s="1"/>
  <c r="N1554" i="1"/>
  <c r="R1554" i="1" s="1"/>
  <c r="V1554" i="1" s="1"/>
  <c r="M1554" i="1"/>
  <c r="Q1554" i="1" s="1"/>
  <c r="U1554" i="1" s="1"/>
  <c r="L1554" i="1"/>
  <c r="P1554" i="1" s="1"/>
  <c r="U1553" i="1"/>
  <c r="T1553" i="1"/>
  <c r="X1553" i="1" s="1"/>
  <c r="Q1553" i="1"/>
  <c r="P1553" i="1"/>
  <c r="N1553" i="1"/>
  <c r="R1553" i="1" s="1"/>
  <c r="V1553" i="1" s="1"/>
  <c r="M1553" i="1"/>
  <c r="L1553" i="1"/>
  <c r="K1553" i="1"/>
  <c r="J1553" i="1"/>
  <c r="I1553" i="1"/>
  <c r="V1552" i="1"/>
  <c r="Q1552" i="1"/>
  <c r="U1552" i="1" s="1"/>
  <c r="P1552" i="1"/>
  <c r="T1552" i="1" s="1"/>
  <c r="X1552" i="1" s="1"/>
  <c r="I1552" i="1" s="1"/>
  <c r="N1552" i="1"/>
  <c r="R1552" i="1" s="1"/>
  <c r="M1552" i="1"/>
  <c r="L1552" i="1"/>
  <c r="U1551" i="1"/>
  <c r="T1551" i="1"/>
  <c r="N1551" i="1"/>
  <c r="R1551" i="1" s="1"/>
  <c r="V1551" i="1" s="1"/>
  <c r="M1551" i="1"/>
  <c r="Q1551" i="1" s="1"/>
  <c r="L1551" i="1"/>
  <c r="P1551" i="1" s="1"/>
  <c r="T1550" i="1"/>
  <c r="P1550" i="1"/>
  <c r="N1550" i="1"/>
  <c r="R1550" i="1" s="1"/>
  <c r="V1550" i="1" s="1"/>
  <c r="M1550" i="1"/>
  <c r="Q1550" i="1" s="1"/>
  <c r="U1550" i="1" s="1"/>
  <c r="L1550" i="1"/>
  <c r="V1549" i="1"/>
  <c r="R1549" i="1"/>
  <c r="N1549" i="1"/>
  <c r="M1549" i="1"/>
  <c r="Q1549" i="1" s="1"/>
  <c r="U1549" i="1" s="1"/>
  <c r="L1549" i="1"/>
  <c r="P1549" i="1" s="1"/>
  <c r="T1549" i="1" s="1"/>
  <c r="X1549" i="1" s="1"/>
  <c r="I1549" i="1" s="1"/>
  <c r="R1548" i="1"/>
  <c r="V1548" i="1" s="1"/>
  <c r="P1548" i="1"/>
  <c r="T1548" i="1" s="1"/>
  <c r="N1548" i="1"/>
  <c r="M1548" i="1"/>
  <c r="Q1548" i="1" s="1"/>
  <c r="U1548" i="1" s="1"/>
  <c r="L1548" i="1"/>
  <c r="R1547" i="1"/>
  <c r="V1547" i="1" s="1"/>
  <c r="X1547" i="1" s="1"/>
  <c r="I1547" i="1" s="1"/>
  <c r="P1547" i="1"/>
  <c r="T1547" i="1" s="1"/>
  <c r="N1547" i="1"/>
  <c r="M1547" i="1"/>
  <c r="Q1547" i="1" s="1"/>
  <c r="U1547" i="1" s="1"/>
  <c r="L1547" i="1"/>
  <c r="Q1546" i="1"/>
  <c r="U1546" i="1" s="1"/>
  <c r="N1546" i="1"/>
  <c r="R1546" i="1" s="1"/>
  <c r="V1546" i="1" s="1"/>
  <c r="M1546" i="1"/>
  <c r="L1546" i="1"/>
  <c r="P1546" i="1" s="1"/>
  <c r="T1546" i="1" s="1"/>
  <c r="X1546" i="1" s="1"/>
  <c r="I1546" i="1" s="1"/>
  <c r="T1545" i="1"/>
  <c r="R1545" i="1"/>
  <c r="V1545" i="1" s="1"/>
  <c r="P1545" i="1"/>
  <c r="N1545" i="1"/>
  <c r="M1545" i="1"/>
  <c r="Q1545" i="1" s="1"/>
  <c r="U1545" i="1" s="1"/>
  <c r="L1545" i="1"/>
  <c r="R1544" i="1"/>
  <c r="V1544" i="1" s="1"/>
  <c r="P1544" i="1"/>
  <c r="T1544" i="1" s="1"/>
  <c r="N1544" i="1"/>
  <c r="M1544" i="1"/>
  <c r="Q1544" i="1" s="1"/>
  <c r="U1544" i="1" s="1"/>
  <c r="L1544" i="1"/>
  <c r="V1543" i="1"/>
  <c r="R1543" i="1"/>
  <c r="N1543" i="1"/>
  <c r="M1543" i="1"/>
  <c r="Q1543" i="1" s="1"/>
  <c r="U1543" i="1" s="1"/>
  <c r="L1543" i="1"/>
  <c r="P1543" i="1" s="1"/>
  <c r="T1543" i="1" s="1"/>
  <c r="X1543" i="1" s="1"/>
  <c r="I1543" i="1" s="1"/>
  <c r="V1542" i="1"/>
  <c r="Q1542" i="1"/>
  <c r="U1542" i="1" s="1"/>
  <c r="P1542" i="1"/>
  <c r="T1542" i="1" s="1"/>
  <c r="X1542" i="1" s="1"/>
  <c r="N1542" i="1"/>
  <c r="R1542" i="1" s="1"/>
  <c r="M1542" i="1"/>
  <c r="L1542" i="1"/>
  <c r="I1542" i="1"/>
  <c r="N1541" i="1"/>
  <c r="R1541" i="1" s="1"/>
  <c r="V1541" i="1" s="1"/>
  <c r="M1541" i="1"/>
  <c r="Q1541" i="1" s="1"/>
  <c r="U1541" i="1" s="1"/>
  <c r="L1541" i="1"/>
  <c r="P1541" i="1" s="1"/>
  <c r="T1541" i="1" s="1"/>
  <c r="T1540" i="1"/>
  <c r="Q1540" i="1"/>
  <c r="U1540" i="1" s="1"/>
  <c r="P1540" i="1"/>
  <c r="N1540" i="1"/>
  <c r="R1540" i="1" s="1"/>
  <c r="V1540" i="1" s="1"/>
  <c r="M1540" i="1"/>
  <c r="L1540" i="1"/>
  <c r="V1539" i="1"/>
  <c r="R1539" i="1"/>
  <c r="Q1539" i="1"/>
  <c r="U1539" i="1" s="1"/>
  <c r="N1539" i="1"/>
  <c r="M1539" i="1"/>
  <c r="L1539" i="1"/>
  <c r="P1539" i="1" s="1"/>
  <c r="T1539" i="1" s="1"/>
  <c r="R1538" i="1"/>
  <c r="V1538" i="1" s="1"/>
  <c r="N1538" i="1"/>
  <c r="M1538" i="1"/>
  <c r="Q1538" i="1" s="1"/>
  <c r="U1538" i="1" s="1"/>
  <c r="L1538" i="1"/>
  <c r="P1538" i="1" s="1"/>
  <c r="T1538" i="1" s="1"/>
  <c r="P1537" i="1"/>
  <c r="T1537" i="1" s="1"/>
  <c r="N1537" i="1"/>
  <c r="R1537" i="1" s="1"/>
  <c r="V1537" i="1" s="1"/>
  <c r="M1537" i="1"/>
  <c r="Q1537" i="1" s="1"/>
  <c r="U1537" i="1" s="1"/>
  <c r="L1537" i="1"/>
  <c r="U1536" i="1"/>
  <c r="Q1536" i="1"/>
  <c r="P1536" i="1"/>
  <c r="T1536" i="1" s="1"/>
  <c r="N1536" i="1"/>
  <c r="R1536" i="1" s="1"/>
  <c r="V1536" i="1" s="1"/>
  <c r="M1536" i="1"/>
  <c r="L1536" i="1"/>
  <c r="V1535" i="1"/>
  <c r="U1535" i="1"/>
  <c r="R1535" i="1"/>
  <c r="Q1535" i="1"/>
  <c r="P1535" i="1"/>
  <c r="T1535" i="1" s="1"/>
  <c r="N1535" i="1"/>
  <c r="M1535" i="1"/>
  <c r="L1535" i="1"/>
  <c r="R1534" i="1"/>
  <c r="V1534" i="1" s="1"/>
  <c r="N1534" i="1"/>
  <c r="M1534" i="1"/>
  <c r="Q1534" i="1" s="1"/>
  <c r="U1534" i="1" s="1"/>
  <c r="L1534" i="1"/>
  <c r="P1534" i="1" s="1"/>
  <c r="T1534" i="1" s="1"/>
  <c r="V1533" i="1"/>
  <c r="N1533" i="1"/>
  <c r="R1533" i="1" s="1"/>
  <c r="M1533" i="1"/>
  <c r="Q1533" i="1" s="1"/>
  <c r="U1533" i="1" s="1"/>
  <c r="L1533" i="1"/>
  <c r="P1533" i="1" s="1"/>
  <c r="T1533" i="1" s="1"/>
  <c r="V1532" i="1"/>
  <c r="U1532" i="1"/>
  <c r="T1532" i="1"/>
  <c r="R1532" i="1"/>
  <c r="P1532" i="1"/>
  <c r="N1532" i="1"/>
  <c r="M1532" i="1"/>
  <c r="Q1532" i="1" s="1"/>
  <c r="L1532" i="1"/>
  <c r="U1531" i="1"/>
  <c r="R1531" i="1"/>
  <c r="V1531" i="1" s="1"/>
  <c r="Q1531" i="1"/>
  <c r="P1531" i="1"/>
  <c r="T1531" i="1" s="1"/>
  <c r="N1531" i="1"/>
  <c r="M1531" i="1"/>
  <c r="L1531" i="1"/>
  <c r="N1530" i="1"/>
  <c r="R1530" i="1" s="1"/>
  <c r="V1530" i="1" s="1"/>
  <c r="M1530" i="1"/>
  <c r="Q1530" i="1" s="1"/>
  <c r="U1530" i="1" s="1"/>
  <c r="L1530" i="1"/>
  <c r="P1530" i="1" s="1"/>
  <c r="T1530" i="1" s="1"/>
  <c r="V1529" i="1"/>
  <c r="U1529" i="1"/>
  <c r="Q1529" i="1"/>
  <c r="N1529" i="1"/>
  <c r="R1529" i="1" s="1"/>
  <c r="M1529" i="1"/>
  <c r="L1529" i="1"/>
  <c r="P1529" i="1" s="1"/>
  <c r="T1529" i="1" s="1"/>
  <c r="X1529" i="1" s="1"/>
  <c r="I1529" i="1" s="1"/>
  <c r="X1528" i="1"/>
  <c r="I1528" i="1" s="1"/>
  <c r="V1528" i="1"/>
  <c r="U1528" i="1"/>
  <c r="R1528" i="1"/>
  <c r="Q1528" i="1"/>
  <c r="N1528" i="1"/>
  <c r="M1528" i="1"/>
  <c r="L1528" i="1"/>
  <c r="P1528" i="1" s="1"/>
  <c r="T1528" i="1" s="1"/>
  <c r="V1527" i="1"/>
  <c r="Q1527" i="1"/>
  <c r="U1527" i="1" s="1"/>
  <c r="N1527" i="1"/>
  <c r="R1527" i="1" s="1"/>
  <c r="M1527" i="1"/>
  <c r="L1527" i="1"/>
  <c r="P1527" i="1" s="1"/>
  <c r="T1527" i="1" s="1"/>
  <c r="P1526" i="1"/>
  <c r="T1526" i="1" s="1"/>
  <c r="X1526" i="1" s="1"/>
  <c r="I1526" i="1" s="1"/>
  <c r="J1526" i="1" s="1"/>
  <c r="N1526" i="1"/>
  <c r="R1526" i="1" s="1"/>
  <c r="V1526" i="1" s="1"/>
  <c r="M1526" i="1"/>
  <c r="Q1526" i="1" s="1"/>
  <c r="U1526" i="1" s="1"/>
  <c r="L1526" i="1"/>
  <c r="V1525" i="1"/>
  <c r="R1525" i="1"/>
  <c r="N1525" i="1"/>
  <c r="M1525" i="1"/>
  <c r="Q1525" i="1" s="1"/>
  <c r="U1525" i="1" s="1"/>
  <c r="L1525" i="1"/>
  <c r="P1525" i="1" s="1"/>
  <c r="T1525" i="1" s="1"/>
  <c r="V1524" i="1"/>
  <c r="P1524" i="1"/>
  <c r="T1524" i="1" s="1"/>
  <c r="X1524" i="1" s="1"/>
  <c r="I1524" i="1" s="1"/>
  <c r="N1524" i="1"/>
  <c r="R1524" i="1" s="1"/>
  <c r="M1524" i="1"/>
  <c r="Q1524" i="1" s="1"/>
  <c r="U1524" i="1" s="1"/>
  <c r="L1524" i="1"/>
  <c r="V1523" i="1"/>
  <c r="U1523" i="1"/>
  <c r="R1523" i="1"/>
  <c r="P1523" i="1"/>
  <c r="T1523" i="1" s="1"/>
  <c r="N1523" i="1"/>
  <c r="M1523" i="1"/>
  <c r="Q1523" i="1" s="1"/>
  <c r="L1523" i="1"/>
  <c r="V1522" i="1"/>
  <c r="R1522" i="1"/>
  <c r="P1522" i="1"/>
  <c r="T1522" i="1" s="1"/>
  <c r="N1522" i="1"/>
  <c r="M1522" i="1"/>
  <c r="Q1522" i="1" s="1"/>
  <c r="U1522" i="1" s="1"/>
  <c r="X1522" i="1" s="1"/>
  <c r="I1522" i="1" s="1"/>
  <c r="L1522" i="1"/>
  <c r="V1521" i="1"/>
  <c r="N1521" i="1"/>
  <c r="R1521" i="1" s="1"/>
  <c r="M1521" i="1"/>
  <c r="Q1521" i="1" s="1"/>
  <c r="U1521" i="1" s="1"/>
  <c r="L1521" i="1"/>
  <c r="P1521" i="1" s="1"/>
  <c r="T1521" i="1" s="1"/>
  <c r="P1520" i="1"/>
  <c r="T1520" i="1" s="1"/>
  <c r="X1520" i="1" s="1"/>
  <c r="I1520" i="1" s="1"/>
  <c r="N1520" i="1"/>
  <c r="R1520" i="1" s="1"/>
  <c r="V1520" i="1" s="1"/>
  <c r="M1520" i="1"/>
  <c r="Q1520" i="1" s="1"/>
  <c r="U1520" i="1" s="1"/>
  <c r="L1520" i="1"/>
  <c r="U1519" i="1"/>
  <c r="T1519" i="1"/>
  <c r="R1519" i="1"/>
  <c r="V1519" i="1" s="1"/>
  <c r="N1519" i="1"/>
  <c r="M1519" i="1"/>
  <c r="Q1519" i="1" s="1"/>
  <c r="L1519" i="1"/>
  <c r="P1519" i="1" s="1"/>
  <c r="X1518" i="1"/>
  <c r="I1518" i="1" s="1"/>
  <c r="V1518" i="1"/>
  <c r="Q1518" i="1"/>
  <c r="U1518" i="1" s="1"/>
  <c r="N1518" i="1"/>
  <c r="R1518" i="1" s="1"/>
  <c r="M1518" i="1"/>
  <c r="L1518" i="1"/>
  <c r="P1518" i="1" s="1"/>
  <c r="T1518" i="1" s="1"/>
  <c r="Q1517" i="1"/>
  <c r="U1517" i="1" s="1"/>
  <c r="P1517" i="1"/>
  <c r="T1517" i="1" s="1"/>
  <c r="N1517" i="1"/>
  <c r="R1517" i="1" s="1"/>
  <c r="V1517" i="1" s="1"/>
  <c r="M1517" i="1"/>
  <c r="L1517" i="1"/>
  <c r="V1516" i="1"/>
  <c r="T1516" i="1"/>
  <c r="P1516" i="1"/>
  <c r="N1516" i="1"/>
  <c r="R1516" i="1" s="1"/>
  <c r="M1516" i="1"/>
  <c r="Q1516" i="1" s="1"/>
  <c r="U1516" i="1" s="1"/>
  <c r="L1516" i="1"/>
  <c r="V1515" i="1"/>
  <c r="R1515" i="1"/>
  <c r="N1515" i="1"/>
  <c r="M1515" i="1"/>
  <c r="Q1515" i="1" s="1"/>
  <c r="U1515" i="1" s="1"/>
  <c r="L1515" i="1"/>
  <c r="P1515" i="1" s="1"/>
  <c r="T1515" i="1" s="1"/>
  <c r="X1515" i="1" s="1"/>
  <c r="I1515" i="1"/>
  <c r="X1514" i="1"/>
  <c r="I1514" i="1" s="1"/>
  <c r="U1514" i="1"/>
  <c r="T1514" i="1"/>
  <c r="R1514" i="1"/>
  <c r="V1514" i="1" s="1"/>
  <c r="N1514" i="1"/>
  <c r="M1514" i="1"/>
  <c r="Q1514" i="1" s="1"/>
  <c r="L1514" i="1"/>
  <c r="P1514" i="1" s="1"/>
  <c r="V1513" i="1"/>
  <c r="T1513" i="1"/>
  <c r="P1513" i="1"/>
  <c r="N1513" i="1"/>
  <c r="R1513" i="1" s="1"/>
  <c r="M1513" i="1"/>
  <c r="Q1513" i="1" s="1"/>
  <c r="U1513" i="1" s="1"/>
  <c r="L1513" i="1"/>
  <c r="U1512" i="1"/>
  <c r="R1512" i="1"/>
  <c r="V1512" i="1" s="1"/>
  <c r="Q1512" i="1"/>
  <c r="N1512" i="1"/>
  <c r="M1512" i="1"/>
  <c r="L1512" i="1"/>
  <c r="P1512" i="1" s="1"/>
  <c r="T1512" i="1" s="1"/>
  <c r="X1512" i="1" s="1"/>
  <c r="I1512" i="1" s="1"/>
  <c r="V1511" i="1"/>
  <c r="U1511" i="1"/>
  <c r="Q1511" i="1"/>
  <c r="N1511" i="1"/>
  <c r="R1511" i="1" s="1"/>
  <c r="M1511" i="1"/>
  <c r="L1511" i="1"/>
  <c r="P1511" i="1" s="1"/>
  <c r="T1511" i="1" s="1"/>
  <c r="X1511" i="1" s="1"/>
  <c r="I1511" i="1" s="1"/>
  <c r="J1511" i="1" s="1"/>
  <c r="K1511" i="1"/>
  <c r="P1510" i="1"/>
  <c r="T1510" i="1" s="1"/>
  <c r="N1510" i="1"/>
  <c r="R1510" i="1" s="1"/>
  <c r="V1510" i="1" s="1"/>
  <c r="M1510" i="1"/>
  <c r="Q1510" i="1" s="1"/>
  <c r="U1510" i="1" s="1"/>
  <c r="L1510" i="1"/>
  <c r="V1509" i="1"/>
  <c r="U1509" i="1"/>
  <c r="T1509" i="1"/>
  <c r="X1509" i="1" s="1"/>
  <c r="I1509" i="1" s="1"/>
  <c r="R1509" i="1"/>
  <c r="Q1509" i="1"/>
  <c r="N1509" i="1"/>
  <c r="M1509" i="1"/>
  <c r="L1509" i="1"/>
  <c r="P1509" i="1" s="1"/>
  <c r="V1508" i="1"/>
  <c r="Q1508" i="1"/>
  <c r="U1508" i="1" s="1"/>
  <c r="P1508" i="1"/>
  <c r="T1508" i="1" s="1"/>
  <c r="X1508" i="1" s="1"/>
  <c r="I1508" i="1" s="1"/>
  <c r="K1508" i="1" s="1"/>
  <c r="N1508" i="1"/>
  <c r="R1508" i="1" s="1"/>
  <c r="M1508" i="1"/>
  <c r="L1508" i="1"/>
  <c r="J1508" i="1"/>
  <c r="Q1507" i="1"/>
  <c r="U1507" i="1" s="1"/>
  <c r="X1507" i="1" s="1"/>
  <c r="I1507" i="1" s="1"/>
  <c r="P1507" i="1"/>
  <c r="T1507" i="1" s="1"/>
  <c r="N1507" i="1"/>
  <c r="R1507" i="1" s="1"/>
  <c r="V1507" i="1" s="1"/>
  <c r="M1507" i="1"/>
  <c r="L1507" i="1"/>
  <c r="V1506" i="1"/>
  <c r="U1506" i="1"/>
  <c r="T1506" i="1"/>
  <c r="X1506" i="1" s="1"/>
  <c r="I1506" i="1" s="1"/>
  <c r="N1506" i="1"/>
  <c r="R1506" i="1" s="1"/>
  <c r="M1506" i="1"/>
  <c r="Q1506" i="1" s="1"/>
  <c r="L1506" i="1"/>
  <c r="P1506" i="1" s="1"/>
  <c r="R1505" i="1"/>
  <c r="V1505" i="1" s="1"/>
  <c r="Q1505" i="1"/>
  <c r="U1505" i="1" s="1"/>
  <c r="N1505" i="1"/>
  <c r="M1505" i="1"/>
  <c r="L1505" i="1"/>
  <c r="P1505" i="1" s="1"/>
  <c r="T1505" i="1" s="1"/>
  <c r="V1504" i="1"/>
  <c r="U1504" i="1"/>
  <c r="R1504" i="1"/>
  <c r="Q1504" i="1"/>
  <c r="N1504" i="1"/>
  <c r="M1504" i="1"/>
  <c r="L1504" i="1"/>
  <c r="P1504" i="1" s="1"/>
  <c r="T1504" i="1" s="1"/>
  <c r="X1504" i="1" s="1"/>
  <c r="I1504" i="1" s="1"/>
  <c r="V1503" i="1"/>
  <c r="U1503" i="1"/>
  <c r="T1503" i="1"/>
  <c r="R1503" i="1"/>
  <c r="P1503" i="1"/>
  <c r="N1503" i="1"/>
  <c r="M1503" i="1"/>
  <c r="Q1503" i="1" s="1"/>
  <c r="L1503" i="1"/>
  <c r="N1502" i="1"/>
  <c r="R1502" i="1" s="1"/>
  <c r="V1502" i="1" s="1"/>
  <c r="M1502" i="1"/>
  <c r="Q1502" i="1" s="1"/>
  <c r="U1502" i="1" s="1"/>
  <c r="L1502" i="1"/>
  <c r="P1502" i="1" s="1"/>
  <c r="T1502" i="1" s="1"/>
  <c r="T1501" i="1"/>
  <c r="P1501" i="1"/>
  <c r="N1501" i="1"/>
  <c r="R1501" i="1" s="1"/>
  <c r="V1501" i="1" s="1"/>
  <c r="M1501" i="1"/>
  <c r="Q1501" i="1" s="1"/>
  <c r="U1501" i="1" s="1"/>
  <c r="L1501" i="1"/>
  <c r="U1500" i="1"/>
  <c r="R1500" i="1"/>
  <c r="V1500" i="1" s="1"/>
  <c r="Q1500" i="1"/>
  <c r="N1500" i="1"/>
  <c r="M1500" i="1"/>
  <c r="L1500" i="1"/>
  <c r="P1500" i="1" s="1"/>
  <c r="T1500" i="1" s="1"/>
  <c r="R1499" i="1"/>
  <c r="V1499" i="1" s="1"/>
  <c r="N1499" i="1"/>
  <c r="M1499" i="1"/>
  <c r="Q1499" i="1" s="1"/>
  <c r="U1499" i="1" s="1"/>
  <c r="L1499" i="1"/>
  <c r="P1499" i="1" s="1"/>
  <c r="T1499" i="1" s="1"/>
  <c r="X1499" i="1" s="1"/>
  <c r="I1499" i="1" s="1"/>
  <c r="J1499" i="1" s="1"/>
  <c r="K1499" i="1"/>
  <c r="R1498" i="1"/>
  <c r="V1498" i="1" s="1"/>
  <c r="Q1498" i="1"/>
  <c r="U1498" i="1" s="1"/>
  <c r="X1498" i="1" s="1"/>
  <c r="I1498" i="1" s="1"/>
  <c r="N1498" i="1"/>
  <c r="M1498" i="1"/>
  <c r="L1498" i="1"/>
  <c r="P1498" i="1" s="1"/>
  <c r="T1498" i="1" s="1"/>
  <c r="V1497" i="1"/>
  <c r="P1497" i="1"/>
  <c r="T1497" i="1" s="1"/>
  <c r="N1497" i="1"/>
  <c r="R1497" i="1" s="1"/>
  <c r="M1497" i="1"/>
  <c r="Q1497" i="1" s="1"/>
  <c r="U1497" i="1" s="1"/>
  <c r="L1497" i="1"/>
  <c r="U1496" i="1"/>
  <c r="T1496" i="1"/>
  <c r="N1496" i="1"/>
  <c r="R1496" i="1" s="1"/>
  <c r="V1496" i="1" s="1"/>
  <c r="M1496" i="1"/>
  <c r="Q1496" i="1" s="1"/>
  <c r="L1496" i="1"/>
  <c r="P1496" i="1" s="1"/>
  <c r="T1495" i="1"/>
  <c r="Q1495" i="1"/>
  <c r="U1495" i="1" s="1"/>
  <c r="X1495" i="1" s="1"/>
  <c r="I1495" i="1" s="1"/>
  <c r="N1495" i="1"/>
  <c r="R1495" i="1" s="1"/>
  <c r="V1495" i="1" s="1"/>
  <c r="M1495" i="1"/>
  <c r="L1495" i="1"/>
  <c r="P1495" i="1" s="1"/>
  <c r="V1494" i="1"/>
  <c r="R1494" i="1"/>
  <c r="Q1494" i="1"/>
  <c r="U1494" i="1" s="1"/>
  <c r="P1494" i="1"/>
  <c r="T1494" i="1" s="1"/>
  <c r="X1494" i="1" s="1"/>
  <c r="I1494" i="1" s="1"/>
  <c r="N1494" i="1"/>
  <c r="M1494" i="1"/>
  <c r="L1494" i="1"/>
  <c r="X1493" i="1"/>
  <c r="I1493" i="1" s="1"/>
  <c r="J1493" i="1" s="1"/>
  <c r="R1493" i="1"/>
  <c r="V1493" i="1" s="1"/>
  <c r="N1493" i="1"/>
  <c r="M1493" i="1"/>
  <c r="Q1493" i="1" s="1"/>
  <c r="U1493" i="1" s="1"/>
  <c r="L1493" i="1"/>
  <c r="P1493" i="1" s="1"/>
  <c r="T1493" i="1" s="1"/>
  <c r="K1493" i="1"/>
  <c r="V1492" i="1"/>
  <c r="U1492" i="1"/>
  <c r="R1492" i="1"/>
  <c r="P1492" i="1"/>
  <c r="T1492" i="1" s="1"/>
  <c r="X1492" i="1" s="1"/>
  <c r="I1492" i="1" s="1"/>
  <c r="N1492" i="1"/>
  <c r="M1492" i="1"/>
  <c r="Q1492" i="1" s="1"/>
  <c r="L1492" i="1"/>
  <c r="T1491" i="1"/>
  <c r="X1491" i="1" s="1"/>
  <c r="I1491" i="1" s="1"/>
  <c r="N1491" i="1"/>
  <c r="R1491" i="1" s="1"/>
  <c r="V1491" i="1" s="1"/>
  <c r="M1491" i="1"/>
  <c r="Q1491" i="1" s="1"/>
  <c r="U1491" i="1" s="1"/>
  <c r="L1491" i="1"/>
  <c r="P1491" i="1" s="1"/>
  <c r="R1490" i="1"/>
  <c r="V1490" i="1" s="1"/>
  <c r="Q1490" i="1"/>
  <c r="U1490" i="1" s="1"/>
  <c r="P1490" i="1"/>
  <c r="T1490" i="1" s="1"/>
  <c r="N1490" i="1"/>
  <c r="M1490" i="1"/>
  <c r="L1490" i="1"/>
  <c r="T1489" i="1"/>
  <c r="X1489" i="1" s="1"/>
  <c r="I1489" i="1" s="1"/>
  <c r="K1489" i="1" s="1"/>
  <c r="R1489" i="1"/>
  <c r="V1489" i="1" s="1"/>
  <c r="Q1489" i="1"/>
  <c r="U1489" i="1" s="1"/>
  <c r="P1489" i="1"/>
  <c r="N1489" i="1"/>
  <c r="M1489" i="1"/>
  <c r="L1489" i="1"/>
  <c r="V1488" i="1"/>
  <c r="T1488" i="1"/>
  <c r="Q1488" i="1"/>
  <c r="U1488" i="1" s="1"/>
  <c r="N1488" i="1"/>
  <c r="R1488" i="1" s="1"/>
  <c r="M1488" i="1"/>
  <c r="L1488" i="1"/>
  <c r="P1488" i="1" s="1"/>
  <c r="U1487" i="1"/>
  <c r="N1487" i="1"/>
  <c r="R1487" i="1" s="1"/>
  <c r="V1487" i="1" s="1"/>
  <c r="M1487" i="1"/>
  <c r="Q1487" i="1" s="1"/>
  <c r="L1487" i="1"/>
  <c r="P1487" i="1" s="1"/>
  <c r="T1487" i="1" s="1"/>
  <c r="R1486" i="1"/>
  <c r="V1486" i="1" s="1"/>
  <c r="P1486" i="1"/>
  <c r="T1486" i="1" s="1"/>
  <c r="N1486" i="1"/>
  <c r="M1486" i="1"/>
  <c r="Q1486" i="1" s="1"/>
  <c r="U1486" i="1" s="1"/>
  <c r="L1486" i="1"/>
  <c r="U1485" i="1"/>
  <c r="N1485" i="1"/>
  <c r="R1485" i="1" s="1"/>
  <c r="V1485" i="1" s="1"/>
  <c r="M1485" i="1"/>
  <c r="Q1485" i="1" s="1"/>
  <c r="L1485" i="1"/>
  <c r="P1485" i="1" s="1"/>
  <c r="T1485" i="1" s="1"/>
  <c r="X1485" i="1" s="1"/>
  <c r="I1485" i="1" s="1"/>
  <c r="V1484" i="1"/>
  <c r="U1484" i="1"/>
  <c r="X1484" i="1" s="1"/>
  <c r="I1484" i="1" s="1"/>
  <c r="Q1484" i="1"/>
  <c r="P1484" i="1"/>
  <c r="T1484" i="1" s="1"/>
  <c r="N1484" i="1"/>
  <c r="R1484" i="1" s="1"/>
  <c r="M1484" i="1"/>
  <c r="L1484" i="1"/>
  <c r="U1483" i="1"/>
  <c r="R1483" i="1"/>
  <c r="V1483" i="1" s="1"/>
  <c r="Q1483" i="1"/>
  <c r="N1483" i="1"/>
  <c r="M1483" i="1"/>
  <c r="L1483" i="1"/>
  <c r="P1483" i="1" s="1"/>
  <c r="T1483" i="1" s="1"/>
  <c r="P1482" i="1"/>
  <c r="T1482" i="1" s="1"/>
  <c r="X1482" i="1" s="1"/>
  <c r="I1482" i="1" s="1"/>
  <c r="N1482" i="1"/>
  <c r="R1482" i="1" s="1"/>
  <c r="V1482" i="1" s="1"/>
  <c r="M1482" i="1"/>
  <c r="Q1482" i="1" s="1"/>
  <c r="U1482" i="1" s="1"/>
  <c r="L1482" i="1"/>
  <c r="U1481" i="1"/>
  <c r="Q1481" i="1"/>
  <c r="P1481" i="1"/>
  <c r="T1481" i="1" s="1"/>
  <c r="N1481" i="1"/>
  <c r="R1481" i="1" s="1"/>
  <c r="V1481" i="1" s="1"/>
  <c r="X1481" i="1" s="1"/>
  <c r="I1481" i="1" s="1"/>
  <c r="M1481" i="1"/>
  <c r="L1481" i="1"/>
  <c r="X1480" i="1"/>
  <c r="I1480" i="1" s="1"/>
  <c r="T1480" i="1"/>
  <c r="R1480" i="1"/>
  <c r="V1480" i="1" s="1"/>
  <c r="P1480" i="1"/>
  <c r="N1480" i="1"/>
  <c r="M1480" i="1"/>
  <c r="Q1480" i="1" s="1"/>
  <c r="U1480" i="1" s="1"/>
  <c r="L1480" i="1"/>
  <c r="R1479" i="1"/>
  <c r="V1479" i="1" s="1"/>
  <c r="P1479" i="1"/>
  <c r="T1479" i="1" s="1"/>
  <c r="X1479" i="1" s="1"/>
  <c r="I1479" i="1" s="1"/>
  <c r="N1479" i="1"/>
  <c r="M1479" i="1"/>
  <c r="Q1479" i="1" s="1"/>
  <c r="U1479" i="1" s="1"/>
  <c r="L1479" i="1"/>
  <c r="T1478" i="1"/>
  <c r="X1478" i="1" s="1"/>
  <c r="I1478" i="1" s="1"/>
  <c r="J1478" i="1" s="1"/>
  <c r="R1478" i="1"/>
  <c r="V1478" i="1" s="1"/>
  <c r="P1478" i="1"/>
  <c r="N1478" i="1"/>
  <c r="M1478" i="1"/>
  <c r="Q1478" i="1" s="1"/>
  <c r="U1478" i="1" s="1"/>
  <c r="L1478" i="1"/>
  <c r="K1478" i="1"/>
  <c r="Q1477" i="1"/>
  <c r="U1477" i="1" s="1"/>
  <c r="N1477" i="1"/>
  <c r="R1477" i="1" s="1"/>
  <c r="V1477" i="1" s="1"/>
  <c r="M1477" i="1"/>
  <c r="L1477" i="1"/>
  <c r="P1477" i="1" s="1"/>
  <c r="T1477" i="1" s="1"/>
  <c r="Q1476" i="1"/>
  <c r="U1476" i="1" s="1"/>
  <c r="N1476" i="1"/>
  <c r="R1476" i="1" s="1"/>
  <c r="V1476" i="1" s="1"/>
  <c r="M1476" i="1"/>
  <c r="L1476" i="1"/>
  <c r="P1476" i="1" s="1"/>
  <c r="T1476" i="1" s="1"/>
  <c r="X1476" i="1" s="1"/>
  <c r="I1476" i="1" s="1"/>
  <c r="P1475" i="1"/>
  <c r="T1475" i="1" s="1"/>
  <c r="N1475" i="1"/>
  <c r="R1475" i="1" s="1"/>
  <c r="V1475" i="1" s="1"/>
  <c r="M1475" i="1"/>
  <c r="Q1475" i="1" s="1"/>
  <c r="U1475" i="1" s="1"/>
  <c r="L1475" i="1"/>
  <c r="V1474" i="1"/>
  <c r="U1474" i="1"/>
  <c r="P1474" i="1"/>
  <c r="T1474" i="1" s="1"/>
  <c r="X1474" i="1" s="1"/>
  <c r="I1474" i="1" s="1"/>
  <c r="N1474" i="1"/>
  <c r="R1474" i="1" s="1"/>
  <c r="M1474" i="1"/>
  <c r="Q1474" i="1" s="1"/>
  <c r="L1474" i="1"/>
  <c r="R1473" i="1"/>
  <c r="V1473" i="1" s="1"/>
  <c r="N1473" i="1"/>
  <c r="M1473" i="1"/>
  <c r="Q1473" i="1" s="1"/>
  <c r="U1473" i="1" s="1"/>
  <c r="L1473" i="1"/>
  <c r="P1473" i="1" s="1"/>
  <c r="T1473" i="1" s="1"/>
  <c r="X1473" i="1" s="1"/>
  <c r="I1473" i="1" s="1"/>
  <c r="T1472" i="1"/>
  <c r="Q1472" i="1"/>
  <c r="U1472" i="1" s="1"/>
  <c r="N1472" i="1"/>
  <c r="R1472" i="1" s="1"/>
  <c r="V1472" i="1" s="1"/>
  <c r="M1472" i="1"/>
  <c r="L1472" i="1"/>
  <c r="P1472" i="1" s="1"/>
  <c r="V1471" i="1"/>
  <c r="U1471" i="1"/>
  <c r="R1471" i="1"/>
  <c r="Q1471" i="1"/>
  <c r="N1471" i="1"/>
  <c r="M1471" i="1"/>
  <c r="L1471" i="1"/>
  <c r="P1471" i="1" s="1"/>
  <c r="T1471" i="1" s="1"/>
  <c r="U1470" i="1"/>
  <c r="R1470" i="1"/>
  <c r="V1470" i="1" s="1"/>
  <c r="P1470" i="1"/>
  <c r="T1470" i="1" s="1"/>
  <c r="X1470" i="1" s="1"/>
  <c r="I1470" i="1" s="1"/>
  <c r="K1470" i="1" s="1"/>
  <c r="N1470" i="1"/>
  <c r="M1470" i="1"/>
  <c r="Q1470" i="1" s="1"/>
  <c r="L1470" i="1"/>
  <c r="T1469" i="1"/>
  <c r="R1469" i="1"/>
  <c r="V1469" i="1" s="1"/>
  <c r="P1469" i="1"/>
  <c r="N1469" i="1"/>
  <c r="M1469" i="1"/>
  <c r="Q1469" i="1" s="1"/>
  <c r="U1469" i="1" s="1"/>
  <c r="L1469" i="1"/>
  <c r="P1468" i="1"/>
  <c r="T1468" i="1" s="1"/>
  <c r="N1468" i="1"/>
  <c r="R1468" i="1" s="1"/>
  <c r="V1468" i="1" s="1"/>
  <c r="M1468" i="1"/>
  <c r="Q1468" i="1" s="1"/>
  <c r="U1468" i="1" s="1"/>
  <c r="L1468" i="1"/>
  <c r="Q1467" i="1"/>
  <c r="U1467" i="1" s="1"/>
  <c r="P1467" i="1"/>
  <c r="T1467" i="1" s="1"/>
  <c r="X1467" i="1" s="1"/>
  <c r="I1467" i="1" s="1"/>
  <c r="N1467" i="1"/>
  <c r="R1467" i="1" s="1"/>
  <c r="V1467" i="1" s="1"/>
  <c r="M1467" i="1"/>
  <c r="L1467" i="1"/>
  <c r="U1466" i="1"/>
  <c r="R1466" i="1"/>
  <c r="V1466" i="1" s="1"/>
  <c r="N1466" i="1"/>
  <c r="M1466" i="1"/>
  <c r="Q1466" i="1" s="1"/>
  <c r="L1466" i="1"/>
  <c r="P1466" i="1" s="1"/>
  <c r="T1466" i="1" s="1"/>
  <c r="U1465" i="1"/>
  <c r="Q1465" i="1"/>
  <c r="P1465" i="1"/>
  <c r="T1465" i="1" s="1"/>
  <c r="N1465" i="1"/>
  <c r="R1465" i="1" s="1"/>
  <c r="V1465" i="1" s="1"/>
  <c r="M1465" i="1"/>
  <c r="L1465" i="1"/>
  <c r="V1464" i="1"/>
  <c r="R1464" i="1"/>
  <c r="Q1464" i="1"/>
  <c r="U1464" i="1" s="1"/>
  <c r="N1464" i="1"/>
  <c r="M1464" i="1"/>
  <c r="L1464" i="1"/>
  <c r="P1464" i="1" s="1"/>
  <c r="T1464" i="1" s="1"/>
  <c r="P1463" i="1"/>
  <c r="T1463" i="1" s="1"/>
  <c r="X1463" i="1" s="1"/>
  <c r="I1463" i="1" s="1"/>
  <c r="K1463" i="1" s="1"/>
  <c r="N1463" i="1"/>
  <c r="R1463" i="1" s="1"/>
  <c r="V1463" i="1" s="1"/>
  <c r="M1463" i="1"/>
  <c r="Q1463" i="1" s="1"/>
  <c r="U1463" i="1" s="1"/>
  <c r="L1463" i="1"/>
  <c r="J1463" i="1"/>
  <c r="V1462" i="1"/>
  <c r="U1462" i="1"/>
  <c r="T1462" i="1"/>
  <c r="Q1462" i="1"/>
  <c r="N1462" i="1"/>
  <c r="R1462" i="1" s="1"/>
  <c r="M1462" i="1"/>
  <c r="L1462" i="1"/>
  <c r="P1462" i="1" s="1"/>
  <c r="V1461" i="1"/>
  <c r="U1461" i="1"/>
  <c r="P1461" i="1"/>
  <c r="T1461" i="1" s="1"/>
  <c r="X1461" i="1" s="1"/>
  <c r="I1461" i="1" s="1"/>
  <c r="N1461" i="1"/>
  <c r="R1461" i="1" s="1"/>
  <c r="M1461" i="1"/>
  <c r="Q1461" i="1" s="1"/>
  <c r="L1461" i="1"/>
  <c r="X1460" i="1"/>
  <c r="I1460" i="1" s="1"/>
  <c r="R1460" i="1"/>
  <c r="V1460" i="1" s="1"/>
  <c r="P1460" i="1"/>
  <c r="T1460" i="1" s="1"/>
  <c r="N1460" i="1"/>
  <c r="M1460" i="1"/>
  <c r="Q1460" i="1" s="1"/>
  <c r="U1460" i="1" s="1"/>
  <c r="L1460" i="1"/>
  <c r="N1459" i="1"/>
  <c r="R1459" i="1" s="1"/>
  <c r="V1459" i="1" s="1"/>
  <c r="M1459" i="1"/>
  <c r="Q1459" i="1" s="1"/>
  <c r="U1459" i="1" s="1"/>
  <c r="L1459" i="1"/>
  <c r="P1459" i="1" s="1"/>
  <c r="T1459" i="1" s="1"/>
  <c r="V1458" i="1"/>
  <c r="U1458" i="1"/>
  <c r="P1458" i="1"/>
  <c r="T1458" i="1" s="1"/>
  <c r="X1458" i="1" s="1"/>
  <c r="I1458" i="1" s="1"/>
  <c r="N1458" i="1"/>
  <c r="R1458" i="1" s="1"/>
  <c r="M1458" i="1"/>
  <c r="Q1458" i="1" s="1"/>
  <c r="L1458" i="1"/>
  <c r="T1457" i="1"/>
  <c r="X1457" i="1" s="1"/>
  <c r="I1457" i="1" s="1"/>
  <c r="R1457" i="1"/>
  <c r="V1457" i="1" s="1"/>
  <c r="P1457" i="1"/>
  <c r="N1457" i="1"/>
  <c r="M1457" i="1"/>
  <c r="Q1457" i="1" s="1"/>
  <c r="U1457" i="1" s="1"/>
  <c r="L1457" i="1"/>
  <c r="Q1456" i="1"/>
  <c r="U1456" i="1" s="1"/>
  <c r="N1456" i="1"/>
  <c r="R1456" i="1" s="1"/>
  <c r="V1456" i="1" s="1"/>
  <c r="M1456" i="1"/>
  <c r="L1456" i="1"/>
  <c r="P1456" i="1" s="1"/>
  <c r="T1456" i="1" s="1"/>
  <c r="X1456" i="1" s="1"/>
  <c r="I1456" i="1" s="1"/>
  <c r="V1455" i="1"/>
  <c r="R1455" i="1"/>
  <c r="Q1455" i="1"/>
  <c r="U1455" i="1" s="1"/>
  <c r="P1455" i="1"/>
  <c r="T1455" i="1" s="1"/>
  <c r="X1455" i="1" s="1"/>
  <c r="I1455" i="1" s="1"/>
  <c r="N1455" i="1"/>
  <c r="M1455" i="1"/>
  <c r="L1455" i="1"/>
  <c r="U1454" i="1"/>
  <c r="T1454" i="1"/>
  <c r="P1454" i="1"/>
  <c r="N1454" i="1"/>
  <c r="R1454" i="1" s="1"/>
  <c r="V1454" i="1" s="1"/>
  <c r="M1454" i="1"/>
  <c r="Q1454" i="1" s="1"/>
  <c r="L1454" i="1"/>
  <c r="R1453" i="1"/>
  <c r="V1453" i="1" s="1"/>
  <c r="N1453" i="1"/>
  <c r="M1453" i="1"/>
  <c r="Q1453" i="1" s="1"/>
  <c r="U1453" i="1" s="1"/>
  <c r="L1453" i="1"/>
  <c r="P1453" i="1" s="1"/>
  <c r="T1453" i="1" s="1"/>
  <c r="V1452" i="1"/>
  <c r="R1452" i="1"/>
  <c r="N1452" i="1"/>
  <c r="M1452" i="1"/>
  <c r="Q1452" i="1" s="1"/>
  <c r="U1452" i="1" s="1"/>
  <c r="L1452" i="1"/>
  <c r="P1452" i="1" s="1"/>
  <c r="T1452" i="1" s="1"/>
  <c r="X1452" i="1" s="1"/>
  <c r="I1452" i="1" s="1"/>
  <c r="U1451" i="1"/>
  <c r="R1451" i="1"/>
  <c r="V1451" i="1" s="1"/>
  <c r="Q1451" i="1"/>
  <c r="P1451" i="1"/>
  <c r="T1451" i="1" s="1"/>
  <c r="X1451" i="1" s="1"/>
  <c r="I1451" i="1" s="1"/>
  <c r="N1451" i="1"/>
  <c r="M1451" i="1"/>
  <c r="L1451" i="1"/>
  <c r="V1450" i="1"/>
  <c r="Q1450" i="1"/>
  <c r="U1450" i="1" s="1"/>
  <c r="P1450" i="1"/>
  <c r="T1450" i="1" s="1"/>
  <c r="N1450" i="1"/>
  <c r="R1450" i="1" s="1"/>
  <c r="M1450" i="1"/>
  <c r="L1450" i="1"/>
  <c r="V1449" i="1"/>
  <c r="T1449" i="1"/>
  <c r="X1449" i="1" s="1"/>
  <c r="I1449" i="1" s="1"/>
  <c r="P1449" i="1"/>
  <c r="N1449" i="1"/>
  <c r="R1449" i="1" s="1"/>
  <c r="M1449" i="1"/>
  <c r="Q1449" i="1" s="1"/>
  <c r="U1449" i="1" s="1"/>
  <c r="L1449" i="1"/>
  <c r="R1448" i="1"/>
  <c r="V1448" i="1" s="1"/>
  <c r="N1448" i="1"/>
  <c r="M1448" i="1"/>
  <c r="Q1448" i="1" s="1"/>
  <c r="U1448" i="1" s="1"/>
  <c r="L1448" i="1"/>
  <c r="P1448" i="1" s="1"/>
  <c r="T1448" i="1" s="1"/>
  <c r="X1448" i="1" s="1"/>
  <c r="I1448" i="1" s="1"/>
  <c r="R1447" i="1"/>
  <c r="V1447" i="1" s="1"/>
  <c r="N1447" i="1"/>
  <c r="M1447" i="1"/>
  <c r="Q1447" i="1" s="1"/>
  <c r="U1447" i="1" s="1"/>
  <c r="L1447" i="1"/>
  <c r="P1447" i="1" s="1"/>
  <c r="T1447" i="1" s="1"/>
  <c r="R1446" i="1"/>
  <c r="V1446" i="1" s="1"/>
  <c r="N1446" i="1"/>
  <c r="M1446" i="1"/>
  <c r="Q1446" i="1" s="1"/>
  <c r="U1446" i="1" s="1"/>
  <c r="L1446" i="1"/>
  <c r="P1446" i="1" s="1"/>
  <c r="T1446" i="1" s="1"/>
  <c r="X1446" i="1" s="1"/>
  <c r="I1446" i="1" s="1"/>
  <c r="V1445" i="1"/>
  <c r="R1445" i="1"/>
  <c r="Q1445" i="1"/>
  <c r="U1445" i="1" s="1"/>
  <c r="N1445" i="1"/>
  <c r="M1445" i="1"/>
  <c r="L1445" i="1"/>
  <c r="P1445" i="1" s="1"/>
  <c r="T1445" i="1" s="1"/>
  <c r="U1444" i="1"/>
  <c r="R1444" i="1"/>
  <c r="V1444" i="1" s="1"/>
  <c r="Q1444" i="1"/>
  <c r="N1444" i="1"/>
  <c r="M1444" i="1"/>
  <c r="L1444" i="1"/>
  <c r="P1444" i="1" s="1"/>
  <c r="T1444" i="1" s="1"/>
  <c r="N1443" i="1"/>
  <c r="R1443" i="1" s="1"/>
  <c r="V1443" i="1" s="1"/>
  <c r="M1443" i="1"/>
  <c r="Q1443" i="1" s="1"/>
  <c r="U1443" i="1" s="1"/>
  <c r="L1443" i="1"/>
  <c r="P1443" i="1" s="1"/>
  <c r="T1443" i="1" s="1"/>
  <c r="X1443" i="1" s="1"/>
  <c r="I1443" i="1" s="1"/>
  <c r="V1442" i="1"/>
  <c r="T1442" i="1"/>
  <c r="X1442" i="1" s="1"/>
  <c r="I1442" i="1" s="1"/>
  <c r="Q1442" i="1"/>
  <c r="U1442" i="1" s="1"/>
  <c r="N1442" i="1"/>
  <c r="R1442" i="1" s="1"/>
  <c r="M1442" i="1"/>
  <c r="L1442" i="1"/>
  <c r="P1442" i="1" s="1"/>
  <c r="U1441" i="1"/>
  <c r="R1441" i="1"/>
  <c r="V1441" i="1" s="1"/>
  <c r="Q1441" i="1"/>
  <c r="P1441" i="1"/>
  <c r="T1441" i="1" s="1"/>
  <c r="X1441" i="1" s="1"/>
  <c r="I1441" i="1" s="1"/>
  <c r="J1441" i="1" s="1"/>
  <c r="N1441" i="1"/>
  <c r="M1441" i="1"/>
  <c r="L1441" i="1"/>
  <c r="K1441" i="1"/>
  <c r="R1440" i="1"/>
  <c r="V1440" i="1" s="1"/>
  <c r="Q1440" i="1"/>
  <c r="U1440" i="1" s="1"/>
  <c r="N1440" i="1"/>
  <c r="M1440" i="1"/>
  <c r="L1440" i="1"/>
  <c r="P1440" i="1" s="1"/>
  <c r="T1440" i="1" s="1"/>
  <c r="X1440" i="1" s="1"/>
  <c r="I1440" i="1" s="1"/>
  <c r="U1439" i="1"/>
  <c r="R1439" i="1"/>
  <c r="V1439" i="1" s="1"/>
  <c r="N1439" i="1"/>
  <c r="M1439" i="1"/>
  <c r="Q1439" i="1" s="1"/>
  <c r="L1439" i="1"/>
  <c r="P1439" i="1" s="1"/>
  <c r="T1439" i="1" s="1"/>
  <c r="V1438" i="1"/>
  <c r="N1438" i="1"/>
  <c r="R1438" i="1" s="1"/>
  <c r="M1438" i="1"/>
  <c r="Q1438" i="1" s="1"/>
  <c r="U1438" i="1" s="1"/>
  <c r="L1438" i="1"/>
  <c r="P1438" i="1" s="1"/>
  <c r="T1438" i="1" s="1"/>
  <c r="N1437" i="1"/>
  <c r="R1437" i="1" s="1"/>
  <c r="V1437" i="1" s="1"/>
  <c r="M1437" i="1"/>
  <c r="Q1437" i="1" s="1"/>
  <c r="U1437" i="1" s="1"/>
  <c r="L1437" i="1"/>
  <c r="P1437" i="1" s="1"/>
  <c r="T1437" i="1" s="1"/>
  <c r="U1436" i="1"/>
  <c r="R1436" i="1"/>
  <c r="V1436" i="1" s="1"/>
  <c r="P1436" i="1"/>
  <c r="T1436" i="1" s="1"/>
  <c r="N1436" i="1"/>
  <c r="M1436" i="1"/>
  <c r="Q1436" i="1" s="1"/>
  <c r="L1436" i="1"/>
  <c r="R1435" i="1"/>
  <c r="V1435" i="1" s="1"/>
  <c r="Q1435" i="1"/>
  <c r="U1435" i="1" s="1"/>
  <c r="P1435" i="1"/>
  <c r="T1435" i="1" s="1"/>
  <c r="X1435" i="1" s="1"/>
  <c r="I1435" i="1" s="1"/>
  <c r="N1435" i="1"/>
  <c r="M1435" i="1"/>
  <c r="L1435" i="1"/>
  <c r="R1434" i="1"/>
  <c r="V1434" i="1" s="1"/>
  <c r="Q1434" i="1"/>
  <c r="U1434" i="1" s="1"/>
  <c r="X1434" i="1" s="1"/>
  <c r="I1434" i="1" s="1"/>
  <c r="N1434" i="1"/>
  <c r="M1434" i="1"/>
  <c r="L1434" i="1"/>
  <c r="P1434" i="1" s="1"/>
  <c r="T1434" i="1" s="1"/>
  <c r="Q1433" i="1"/>
  <c r="U1433" i="1" s="1"/>
  <c r="N1433" i="1"/>
  <c r="R1433" i="1" s="1"/>
  <c r="V1433" i="1" s="1"/>
  <c r="M1433" i="1"/>
  <c r="L1433" i="1"/>
  <c r="P1433" i="1" s="1"/>
  <c r="T1433" i="1" s="1"/>
  <c r="X1433" i="1" s="1"/>
  <c r="I1433" i="1"/>
  <c r="J1433" i="1" s="1"/>
  <c r="R1432" i="1"/>
  <c r="V1432" i="1" s="1"/>
  <c r="P1432" i="1"/>
  <c r="T1432" i="1" s="1"/>
  <c r="X1432" i="1" s="1"/>
  <c r="I1432" i="1" s="1"/>
  <c r="N1432" i="1"/>
  <c r="M1432" i="1"/>
  <c r="Q1432" i="1" s="1"/>
  <c r="U1432" i="1" s="1"/>
  <c r="L1432" i="1"/>
  <c r="R1431" i="1"/>
  <c r="V1431" i="1" s="1"/>
  <c r="Q1431" i="1"/>
  <c r="U1431" i="1" s="1"/>
  <c r="P1431" i="1"/>
  <c r="T1431" i="1" s="1"/>
  <c r="N1431" i="1"/>
  <c r="M1431" i="1"/>
  <c r="L1431" i="1"/>
  <c r="X1430" i="1"/>
  <c r="I1430" i="1" s="1"/>
  <c r="T1430" i="1"/>
  <c r="R1430" i="1"/>
  <c r="V1430" i="1" s="1"/>
  <c r="Q1430" i="1"/>
  <c r="U1430" i="1" s="1"/>
  <c r="N1430" i="1"/>
  <c r="M1430" i="1"/>
  <c r="L1430" i="1"/>
  <c r="P1430" i="1" s="1"/>
  <c r="R1429" i="1"/>
  <c r="V1429" i="1" s="1"/>
  <c r="Q1429" i="1"/>
  <c r="U1429" i="1" s="1"/>
  <c r="N1429" i="1"/>
  <c r="M1429" i="1"/>
  <c r="L1429" i="1"/>
  <c r="P1429" i="1" s="1"/>
  <c r="T1429" i="1" s="1"/>
  <c r="X1429" i="1" s="1"/>
  <c r="I1429" i="1" s="1"/>
  <c r="U1428" i="1"/>
  <c r="T1428" i="1"/>
  <c r="R1428" i="1"/>
  <c r="V1428" i="1" s="1"/>
  <c r="P1428" i="1"/>
  <c r="N1428" i="1"/>
  <c r="M1428" i="1"/>
  <c r="Q1428" i="1" s="1"/>
  <c r="L1428" i="1"/>
  <c r="T1427" i="1"/>
  <c r="R1427" i="1"/>
  <c r="V1427" i="1" s="1"/>
  <c r="Q1427" i="1"/>
  <c r="U1427" i="1" s="1"/>
  <c r="P1427" i="1"/>
  <c r="N1427" i="1"/>
  <c r="M1427" i="1"/>
  <c r="L1427" i="1"/>
  <c r="V1426" i="1"/>
  <c r="R1426" i="1"/>
  <c r="Q1426" i="1"/>
  <c r="U1426" i="1" s="1"/>
  <c r="P1426" i="1"/>
  <c r="T1426" i="1" s="1"/>
  <c r="X1426" i="1" s="1"/>
  <c r="I1426" i="1" s="1"/>
  <c r="N1426" i="1"/>
  <c r="M1426" i="1"/>
  <c r="L1426" i="1"/>
  <c r="V1425" i="1"/>
  <c r="N1425" i="1"/>
  <c r="R1425" i="1" s="1"/>
  <c r="M1425" i="1"/>
  <c r="Q1425" i="1" s="1"/>
  <c r="U1425" i="1" s="1"/>
  <c r="L1425" i="1"/>
  <c r="P1425" i="1" s="1"/>
  <c r="T1425" i="1" s="1"/>
  <c r="X1425" i="1" s="1"/>
  <c r="I1425" i="1" s="1"/>
  <c r="U1424" i="1"/>
  <c r="Q1424" i="1"/>
  <c r="N1424" i="1"/>
  <c r="R1424" i="1" s="1"/>
  <c r="V1424" i="1" s="1"/>
  <c r="M1424" i="1"/>
  <c r="L1424" i="1"/>
  <c r="P1424" i="1" s="1"/>
  <c r="T1424" i="1" s="1"/>
  <c r="X1424" i="1" s="1"/>
  <c r="I1424" i="1" s="1"/>
  <c r="T1423" i="1"/>
  <c r="R1423" i="1"/>
  <c r="V1423" i="1" s="1"/>
  <c r="P1423" i="1"/>
  <c r="N1423" i="1"/>
  <c r="M1423" i="1"/>
  <c r="Q1423" i="1" s="1"/>
  <c r="U1423" i="1" s="1"/>
  <c r="L1423" i="1"/>
  <c r="R1422" i="1"/>
  <c r="V1422" i="1" s="1"/>
  <c r="P1422" i="1"/>
  <c r="T1422" i="1" s="1"/>
  <c r="X1422" i="1" s="1"/>
  <c r="I1422" i="1" s="1"/>
  <c r="N1422" i="1"/>
  <c r="M1422" i="1"/>
  <c r="Q1422" i="1" s="1"/>
  <c r="U1422" i="1" s="1"/>
  <c r="L1422" i="1"/>
  <c r="X1421" i="1"/>
  <c r="I1421" i="1" s="1"/>
  <c r="U1421" i="1"/>
  <c r="R1421" i="1"/>
  <c r="V1421" i="1" s="1"/>
  <c r="Q1421" i="1"/>
  <c r="N1421" i="1"/>
  <c r="M1421" i="1"/>
  <c r="L1421" i="1"/>
  <c r="P1421" i="1" s="1"/>
  <c r="T1421" i="1" s="1"/>
  <c r="V1420" i="1"/>
  <c r="U1420" i="1"/>
  <c r="X1420" i="1" s="1"/>
  <c r="I1420" i="1" s="1"/>
  <c r="R1420" i="1"/>
  <c r="N1420" i="1"/>
  <c r="M1420" i="1"/>
  <c r="Q1420" i="1" s="1"/>
  <c r="L1420" i="1"/>
  <c r="P1420" i="1" s="1"/>
  <c r="T1420" i="1" s="1"/>
  <c r="Q1419" i="1"/>
  <c r="U1419" i="1" s="1"/>
  <c r="N1419" i="1"/>
  <c r="R1419" i="1" s="1"/>
  <c r="V1419" i="1" s="1"/>
  <c r="M1419" i="1"/>
  <c r="L1419" i="1"/>
  <c r="P1419" i="1" s="1"/>
  <c r="T1419" i="1" s="1"/>
  <c r="X1419" i="1" s="1"/>
  <c r="I1419" i="1" s="1"/>
  <c r="U1418" i="1"/>
  <c r="T1418" i="1"/>
  <c r="Q1418" i="1"/>
  <c r="N1418" i="1"/>
  <c r="R1418" i="1" s="1"/>
  <c r="V1418" i="1" s="1"/>
  <c r="M1418" i="1"/>
  <c r="L1418" i="1"/>
  <c r="P1418" i="1" s="1"/>
  <c r="P1417" i="1"/>
  <c r="T1417" i="1" s="1"/>
  <c r="N1417" i="1"/>
  <c r="R1417" i="1" s="1"/>
  <c r="V1417" i="1" s="1"/>
  <c r="M1417" i="1"/>
  <c r="Q1417" i="1" s="1"/>
  <c r="U1417" i="1" s="1"/>
  <c r="L1417" i="1"/>
  <c r="R1416" i="1"/>
  <c r="V1416" i="1" s="1"/>
  <c r="N1416" i="1"/>
  <c r="M1416" i="1"/>
  <c r="Q1416" i="1" s="1"/>
  <c r="U1416" i="1" s="1"/>
  <c r="L1416" i="1"/>
  <c r="P1416" i="1" s="1"/>
  <c r="T1416" i="1" s="1"/>
  <c r="X1416" i="1" s="1"/>
  <c r="I1416" i="1" s="1"/>
  <c r="K1416" i="1" s="1"/>
  <c r="V1415" i="1"/>
  <c r="T1415" i="1"/>
  <c r="Q1415" i="1"/>
  <c r="U1415" i="1" s="1"/>
  <c r="N1415" i="1"/>
  <c r="R1415" i="1" s="1"/>
  <c r="M1415" i="1"/>
  <c r="L1415" i="1"/>
  <c r="P1415" i="1" s="1"/>
  <c r="V1414" i="1"/>
  <c r="U1414" i="1"/>
  <c r="R1414" i="1"/>
  <c r="N1414" i="1"/>
  <c r="M1414" i="1"/>
  <c r="Q1414" i="1" s="1"/>
  <c r="L1414" i="1"/>
  <c r="P1414" i="1" s="1"/>
  <c r="T1414" i="1" s="1"/>
  <c r="X1414" i="1" s="1"/>
  <c r="I1414" i="1" s="1"/>
  <c r="X1413" i="1"/>
  <c r="I1413" i="1" s="1"/>
  <c r="R1413" i="1"/>
  <c r="V1413" i="1" s="1"/>
  <c r="Q1413" i="1"/>
  <c r="U1413" i="1" s="1"/>
  <c r="N1413" i="1"/>
  <c r="M1413" i="1"/>
  <c r="L1413" i="1"/>
  <c r="P1413" i="1" s="1"/>
  <c r="T1413" i="1" s="1"/>
  <c r="P1412" i="1"/>
  <c r="T1412" i="1" s="1"/>
  <c r="N1412" i="1"/>
  <c r="R1412" i="1" s="1"/>
  <c r="V1412" i="1" s="1"/>
  <c r="M1412" i="1"/>
  <c r="Q1412" i="1" s="1"/>
  <c r="U1412" i="1" s="1"/>
  <c r="L1412" i="1"/>
  <c r="V1411" i="1"/>
  <c r="N1411" i="1"/>
  <c r="R1411" i="1" s="1"/>
  <c r="M1411" i="1"/>
  <c r="Q1411" i="1" s="1"/>
  <c r="U1411" i="1" s="1"/>
  <c r="X1411" i="1" s="1"/>
  <c r="I1411" i="1" s="1"/>
  <c r="L1411" i="1"/>
  <c r="P1411" i="1" s="1"/>
  <c r="T1411" i="1" s="1"/>
  <c r="R1410" i="1"/>
  <c r="V1410" i="1" s="1"/>
  <c r="Q1410" i="1"/>
  <c r="U1410" i="1" s="1"/>
  <c r="N1410" i="1"/>
  <c r="M1410" i="1"/>
  <c r="L1410" i="1"/>
  <c r="P1410" i="1" s="1"/>
  <c r="T1410" i="1" s="1"/>
  <c r="T1409" i="1"/>
  <c r="X1409" i="1" s="1"/>
  <c r="I1409" i="1" s="1"/>
  <c r="N1409" i="1"/>
  <c r="R1409" i="1" s="1"/>
  <c r="V1409" i="1" s="1"/>
  <c r="M1409" i="1"/>
  <c r="Q1409" i="1" s="1"/>
  <c r="U1409" i="1" s="1"/>
  <c r="L1409" i="1"/>
  <c r="P1409" i="1" s="1"/>
  <c r="T1408" i="1"/>
  <c r="N1408" i="1"/>
  <c r="R1408" i="1" s="1"/>
  <c r="V1408" i="1" s="1"/>
  <c r="M1408" i="1"/>
  <c r="Q1408" i="1" s="1"/>
  <c r="U1408" i="1" s="1"/>
  <c r="L1408" i="1"/>
  <c r="P1408" i="1" s="1"/>
  <c r="T1407" i="1"/>
  <c r="R1407" i="1"/>
  <c r="V1407" i="1" s="1"/>
  <c r="Q1407" i="1"/>
  <c r="U1407" i="1" s="1"/>
  <c r="N1407" i="1"/>
  <c r="M1407" i="1"/>
  <c r="L1407" i="1"/>
  <c r="P1407" i="1" s="1"/>
  <c r="P1406" i="1"/>
  <c r="T1406" i="1" s="1"/>
  <c r="N1406" i="1"/>
  <c r="R1406" i="1" s="1"/>
  <c r="V1406" i="1" s="1"/>
  <c r="M1406" i="1"/>
  <c r="Q1406" i="1" s="1"/>
  <c r="U1406" i="1" s="1"/>
  <c r="L1406" i="1"/>
  <c r="R1405" i="1"/>
  <c r="V1405" i="1" s="1"/>
  <c r="N1405" i="1"/>
  <c r="M1405" i="1"/>
  <c r="Q1405" i="1" s="1"/>
  <c r="U1405" i="1" s="1"/>
  <c r="L1405" i="1"/>
  <c r="P1405" i="1" s="1"/>
  <c r="T1405" i="1" s="1"/>
  <c r="V1404" i="1"/>
  <c r="R1404" i="1"/>
  <c r="P1404" i="1"/>
  <c r="T1404" i="1" s="1"/>
  <c r="X1404" i="1" s="1"/>
  <c r="I1404" i="1" s="1"/>
  <c r="N1404" i="1"/>
  <c r="M1404" i="1"/>
  <c r="Q1404" i="1" s="1"/>
  <c r="U1404" i="1" s="1"/>
  <c r="L1404" i="1"/>
  <c r="Q1403" i="1"/>
  <c r="U1403" i="1" s="1"/>
  <c r="P1403" i="1"/>
  <c r="T1403" i="1" s="1"/>
  <c r="N1403" i="1"/>
  <c r="R1403" i="1" s="1"/>
  <c r="V1403" i="1" s="1"/>
  <c r="X1403" i="1" s="1"/>
  <c r="I1403" i="1" s="1"/>
  <c r="M1403" i="1"/>
  <c r="L1403" i="1"/>
  <c r="T1402" i="1"/>
  <c r="R1402" i="1"/>
  <c r="V1402" i="1" s="1"/>
  <c r="Q1402" i="1"/>
  <c r="U1402" i="1" s="1"/>
  <c r="N1402" i="1"/>
  <c r="M1402" i="1"/>
  <c r="L1402" i="1"/>
  <c r="P1402" i="1" s="1"/>
  <c r="N1401" i="1"/>
  <c r="R1401" i="1" s="1"/>
  <c r="V1401" i="1" s="1"/>
  <c r="M1401" i="1"/>
  <c r="Q1401" i="1" s="1"/>
  <c r="U1401" i="1" s="1"/>
  <c r="L1401" i="1"/>
  <c r="P1401" i="1" s="1"/>
  <c r="T1401" i="1" s="1"/>
  <c r="X1401" i="1" s="1"/>
  <c r="I1401" i="1" s="1"/>
  <c r="V1400" i="1"/>
  <c r="T1400" i="1"/>
  <c r="X1400" i="1" s="1"/>
  <c r="I1400" i="1" s="1"/>
  <c r="Q1400" i="1"/>
  <c r="U1400" i="1" s="1"/>
  <c r="P1400" i="1"/>
  <c r="N1400" i="1"/>
  <c r="R1400" i="1" s="1"/>
  <c r="M1400" i="1"/>
  <c r="L1400" i="1"/>
  <c r="V1399" i="1"/>
  <c r="T1399" i="1"/>
  <c r="X1399" i="1" s="1"/>
  <c r="R1399" i="1"/>
  <c r="Q1399" i="1"/>
  <c r="U1399" i="1" s="1"/>
  <c r="P1399" i="1"/>
  <c r="N1399" i="1"/>
  <c r="M1399" i="1"/>
  <c r="L1399" i="1"/>
  <c r="I1399" i="1"/>
  <c r="U1398" i="1"/>
  <c r="N1398" i="1"/>
  <c r="R1398" i="1" s="1"/>
  <c r="V1398" i="1" s="1"/>
  <c r="M1398" i="1"/>
  <c r="Q1398" i="1" s="1"/>
  <c r="L1398" i="1"/>
  <c r="P1398" i="1" s="1"/>
  <c r="T1398" i="1" s="1"/>
  <c r="X1398" i="1" s="1"/>
  <c r="I1398" i="1" s="1"/>
  <c r="K1398" i="1" s="1"/>
  <c r="V1397" i="1"/>
  <c r="T1397" i="1"/>
  <c r="Q1397" i="1"/>
  <c r="U1397" i="1" s="1"/>
  <c r="N1397" i="1"/>
  <c r="R1397" i="1" s="1"/>
  <c r="M1397" i="1"/>
  <c r="L1397" i="1"/>
  <c r="P1397" i="1" s="1"/>
  <c r="U1396" i="1"/>
  <c r="R1396" i="1"/>
  <c r="V1396" i="1" s="1"/>
  <c r="Q1396" i="1"/>
  <c r="N1396" i="1"/>
  <c r="M1396" i="1"/>
  <c r="L1396" i="1"/>
  <c r="P1396" i="1" s="1"/>
  <c r="T1396" i="1" s="1"/>
  <c r="X1396" i="1" s="1"/>
  <c r="I1396" i="1" s="1"/>
  <c r="X1395" i="1"/>
  <c r="I1395" i="1" s="1"/>
  <c r="Q1395" i="1"/>
  <c r="U1395" i="1" s="1"/>
  <c r="N1395" i="1"/>
  <c r="R1395" i="1" s="1"/>
  <c r="V1395" i="1" s="1"/>
  <c r="M1395" i="1"/>
  <c r="L1395" i="1"/>
  <c r="P1395" i="1" s="1"/>
  <c r="T1395" i="1" s="1"/>
  <c r="V1394" i="1"/>
  <c r="R1394" i="1"/>
  <c r="N1394" i="1"/>
  <c r="M1394" i="1"/>
  <c r="Q1394" i="1" s="1"/>
  <c r="U1394" i="1" s="1"/>
  <c r="L1394" i="1"/>
  <c r="P1394" i="1" s="1"/>
  <c r="T1394" i="1" s="1"/>
  <c r="X1394" i="1" s="1"/>
  <c r="I1394" i="1" s="1"/>
  <c r="Q1393" i="1"/>
  <c r="U1393" i="1" s="1"/>
  <c r="P1393" i="1"/>
  <c r="T1393" i="1" s="1"/>
  <c r="X1393" i="1" s="1"/>
  <c r="I1393" i="1" s="1"/>
  <c r="N1393" i="1"/>
  <c r="R1393" i="1" s="1"/>
  <c r="V1393" i="1" s="1"/>
  <c r="M1393" i="1"/>
  <c r="L1393" i="1"/>
  <c r="N1392" i="1"/>
  <c r="R1392" i="1" s="1"/>
  <c r="V1392" i="1" s="1"/>
  <c r="M1392" i="1"/>
  <c r="Q1392" i="1" s="1"/>
  <c r="U1392" i="1" s="1"/>
  <c r="X1392" i="1" s="1"/>
  <c r="I1392" i="1" s="1"/>
  <c r="L1392" i="1"/>
  <c r="P1392" i="1" s="1"/>
  <c r="T1392" i="1" s="1"/>
  <c r="N1391" i="1"/>
  <c r="R1391" i="1" s="1"/>
  <c r="V1391" i="1" s="1"/>
  <c r="M1391" i="1"/>
  <c r="Q1391" i="1" s="1"/>
  <c r="U1391" i="1" s="1"/>
  <c r="L1391" i="1"/>
  <c r="P1391" i="1" s="1"/>
  <c r="T1391" i="1" s="1"/>
  <c r="U1390" i="1"/>
  <c r="N1390" i="1"/>
  <c r="R1390" i="1" s="1"/>
  <c r="V1390" i="1" s="1"/>
  <c r="M1390" i="1"/>
  <c r="Q1390" i="1" s="1"/>
  <c r="L1390" i="1"/>
  <c r="P1390" i="1" s="1"/>
  <c r="T1390" i="1" s="1"/>
  <c r="X1390" i="1" s="1"/>
  <c r="I1390" i="1" s="1"/>
  <c r="K1390" i="1" s="1"/>
  <c r="T1389" i="1"/>
  <c r="R1389" i="1"/>
  <c r="V1389" i="1" s="1"/>
  <c r="N1389" i="1"/>
  <c r="M1389" i="1"/>
  <c r="Q1389" i="1" s="1"/>
  <c r="U1389" i="1" s="1"/>
  <c r="L1389" i="1"/>
  <c r="P1389" i="1" s="1"/>
  <c r="N1388" i="1"/>
  <c r="R1388" i="1" s="1"/>
  <c r="V1388" i="1" s="1"/>
  <c r="M1388" i="1"/>
  <c r="Q1388" i="1" s="1"/>
  <c r="U1388" i="1" s="1"/>
  <c r="L1388" i="1"/>
  <c r="P1388" i="1" s="1"/>
  <c r="T1388" i="1" s="1"/>
  <c r="R1387" i="1"/>
  <c r="V1387" i="1" s="1"/>
  <c r="N1387" i="1"/>
  <c r="M1387" i="1"/>
  <c r="Q1387" i="1" s="1"/>
  <c r="U1387" i="1" s="1"/>
  <c r="L1387" i="1"/>
  <c r="P1387" i="1" s="1"/>
  <c r="T1387" i="1" s="1"/>
  <c r="V1386" i="1"/>
  <c r="T1386" i="1"/>
  <c r="R1386" i="1"/>
  <c r="P1386" i="1"/>
  <c r="N1386" i="1"/>
  <c r="M1386" i="1"/>
  <c r="Q1386" i="1" s="1"/>
  <c r="U1386" i="1" s="1"/>
  <c r="X1386" i="1" s="1"/>
  <c r="I1386" i="1" s="1"/>
  <c r="L1386" i="1"/>
  <c r="X1385" i="1"/>
  <c r="U1385" i="1"/>
  <c r="T1385" i="1"/>
  <c r="R1385" i="1"/>
  <c r="V1385" i="1" s="1"/>
  <c r="P1385" i="1"/>
  <c r="N1385" i="1"/>
  <c r="M1385" i="1"/>
  <c r="Q1385" i="1" s="1"/>
  <c r="L1385" i="1"/>
  <c r="I1385" i="1"/>
  <c r="J1385" i="1" s="1"/>
  <c r="T1384" i="1"/>
  <c r="X1384" i="1" s="1"/>
  <c r="I1384" i="1" s="1"/>
  <c r="R1384" i="1"/>
  <c r="V1384" i="1" s="1"/>
  <c r="P1384" i="1"/>
  <c r="N1384" i="1"/>
  <c r="M1384" i="1"/>
  <c r="Q1384" i="1" s="1"/>
  <c r="U1384" i="1" s="1"/>
  <c r="L1384" i="1"/>
  <c r="R1383" i="1"/>
  <c r="V1383" i="1" s="1"/>
  <c r="Q1383" i="1"/>
  <c r="U1383" i="1" s="1"/>
  <c r="P1383" i="1"/>
  <c r="T1383" i="1" s="1"/>
  <c r="X1383" i="1" s="1"/>
  <c r="I1383" i="1" s="1"/>
  <c r="N1383" i="1"/>
  <c r="M1383" i="1"/>
  <c r="L1383" i="1"/>
  <c r="V1382" i="1"/>
  <c r="U1382" i="1"/>
  <c r="T1382" i="1"/>
  <c r="Q1382" i="1"/>
  <c r="N1382" i="1"/>
  <c r="R1382" i="1" s="1"/>
  <c r="M1382" i="1"/>
  <c r="L1382" i="1"/>
  <c r="P1382" i="1" s="1"/>
  <c r="R1381" i="1"/>
  <c r="V1381" i="1" s="1"/>
  <c r="Q1381" i="1"/>
  <c r="U1381" i="1" s="1"/>
  <c r="P1381" i="1"/>
  <c r="T1381" i="1" s="1"/>
  <c r="N1381" i="1"/>
  <c r="M1381" i="1"/>
  <c r="L1381" i="1"/>
  <c r="U1380" i="1"/>
  <c r="R1380" i="1"/>
  <c r="V1380" i="1" s="1"/>
  <c r="N1380" i="1"/>
  <c r="M1380" i="1"/>
  <c r="Q1380" i="1" s="1"/>
  <c r="L1380" i="1"/>
  <c r="P1380" i="1" s="1"/>
  <c r="T1380" i="1" s="1"/>
  <c r="X1380" i="1" s="1"/>
  <c r="I1380" i="1" s="1"/>
  <c r="T1379" i="1"/>
  <c r="X1379" i="1" s="1"/>
  <c r="I1379" i="1" s="1"/>
  <c r="J1379" i="1" s="1"/>
  <c r="Q1379" i="1"/>
  <c r="U1379" i="1" s="1"/>
  <c r="N1379" i="1"/>
  <c r="R1379" i="1" s="1"/>
  <c r="V1379" i="1" s="1"/>
  <c r="M1379" i="1"/>
  <c r="L1379" i="1"/>
  <c r="P1379" i="1" s="1"/>
  <c r="K1379" i="1"/>
  <c r="T1378" i="1"/>
  <c r="P1378" i="1"/>
  <c r="N1378" i="1"/>
  <c r="R1378" i="1" s="1"/>
  <c r="V1378" i="1" s="1"/>
  <c r="M1378" i="1"/>
  <c r="Q1378" i="1" s="1"/>
  <c r="U1378" i="1" s="1"/>
  <c r="L1378" i="1"/>
  <c r="P1377" i="1"/>
  <c r="T1377" i="1" s="1"/>
  <c r="N1377" i="1"/>
  <c r="R1377" i="1" s="1"/>
  <c r="V1377" i="1" s="1"/>
  <c r="M1377" i="1"/>
  <c r="Q1377" i="1" s="1"/>
  <c r="U1377" i="1" s="1"/>
  <c r="L1377" i="1"/>
  <c r="R1376" i="1"/>
  <c r="V1376" i="1" s="1"/>
  <c r="Q1376" i="1"/>
  <c r="U1376" i="1" s="1"/>
  <c r="P1376" i="1"/>
  <c r="T1376" i="1" s="1"/>
  <c r="X1376" i="1" s="1"/>
  <c r="I1376" i="1" s="1"/>
  <c r="N1376" i="1"/>
  <c r="M1376" i="1"/>
  <c r="L1376" i="1"/>
  <c r="Q1375" i="1"/>
  <c r="U1375" i="1" s="1"/>
  <c r="P1375" i="1"/>
  <c r="T1375" i="1" s="1"/>
  <c r="N1375" i="1"/>
  <c r="R1375" i="1" s="1"/>
  <c r="V1375" i="1" s="1"/>
  <c r="M1375" i="1"/>
  <c r="L1375" i="1"/>
  <c r="V1374" i="1"/>
  <c r="Q1374" i="1"/>
  <c r="U1374" i="1" s="1"/>
  <c r="P1374" i="1"/>
  <c r="T1374" i="1" s="1"/>
  <c r="N1374" i="1"/>
  <c r="R1374" i="1" s="1"/>
  <c r="M1374" i="1"/>
  <c r="L1374" i="1"/>
  <c r="T1373" i="1"/>
  <c r="Q1373" i="1"/>
  <c r="U1373" i="1" s="1"/>
  <c r="X1373" i="1" s="1"/>
  <c r="I1373" i="1" s="1"/>
  <c r="N1373" i="1"/>
  <c r="R1373" i="1" s="1"/>
  <c r="V1373" i="1" s="1"/>
  <c r="M1373" i="1"/>
  <c r="L1373" i="1"/>
  <c r="P1373" i="1" s="1"/>
  <c r="U1372" i="1"/>
  <c r="T1372" i="1"/>
  <c r="Q1372" i="1"/>
  <c r="P1372" i="1"/>
  <c r="N1372" i="1"/>
  <c r="R1372" i="1" s="1"/>
  <c r="V1372" i="1" s="1"/>
  <c r="M1372" i="1"/>
  <c r="L1372" i="1"/>
  <c r="V1371" i="1"/>
  <c r="N1371" i="1"/>
  <c r="R1371" i="1" s="1"/>
  <c r="M1371" i="1"/>
  <c r="Q1371" i="1" s="1"/>
  <c r="U1371" i="1" s="1"/>
  <c r="X1371" i="1" s="1"/>
  <c r="I1371" i="1" s="1"/>
  <c r="L1371" i="1"/>
  <c r="P1371" i="1" s="1"/>
  <c r="T1371" i="1" s="1"/>
  <c r="V1370" i="1"/>
  <c r="P1370" i="1"/>
  <c r="T1370" i="1" s="1"/>
  <c r="N1370" i="1"/>
  <c r="R1370" i="1" s="1"/>
  <c r="M1370" i="1"/>
  <c r="Q1370" i="1" s="1"/>
  <c r="U1370" i="1" s="1"/>
  <c r="L1370" i="1"/>
  <c r="V1369" i="1"/>
  <c r="Q1369" i="1"/>
  <c r="U1369" i="1" s="1"/>
  <c r="N1369" i="1"/>
  <c r="R1369" i="1" s="1"/>
  <c r="M1369" i="1"/>
  <c r="L1369" i="1"/>
  <c r="P1369" i="1" s="1"/>
  <c r="T1369" i="1" s="1"/>
  <c r="X1369" i="1" s="1"/>
  <c r="I1369" i="1" s="1"/>
  <c r="Q1368" i="1"/>
  <c r="U1368" i="1" s="1"/>
  <c r="P1368" i="1"/>
  <c r="T1368" i="1" s="1"/>
  <c r="N1368" i="1"/>
  <c r="R1368" i="1" s="1"/>
  <c r="V1368" i="1" s="1"/>
  <c r="M1368" i="1"/>
  <c r="L1368" i="1"/>
  <c r="V1367" i="1"/>
  <c r="T1367" i="1"/>
  <c r="R1367" i="1"/>
  <c r="Q1367" i="1"/>
  <c r="U1367" i="1" s="1"/>
  <c r="N1367" i="1"/>
  <c r="M1367" i="1"/>
  <c r="L1367" i="1"/>
  <c r="P1367" i="1" s="1"/>
  <c r="N1366" i="1"/>
  <c r="R1366" i="1" s="1"/>
  <c r="V1366" i="1" s="1"/>
  <c r="M1366" i="1"/>
  <c r="Q1366" i="1" s="1"/>
  <c r="U1366" i="1" s="1"/>
  <c r="L1366" i="1"/>
  <c r="P1366" i="1" s="1"/>
  <c r="T1366" i="1" s="1"/>
  <c r="R1365" i="1"/>
  <c r="V1365" i="1" s="1"/>
  <c r="Q1365" i="1"/>
  <c r="U1365" i="1" s="1"/>
  <c r="P1365" i="1"/>
  <c r="T1365" i="1" s="1"/>
  <c r="N1365" i="1"/>
  <c r="M1365" i="1"/>
  <c r="L1365" i="1"/>
  <c r="T1364" i="1"/>
  <c r="Q1364" i="1"/>
  <c r="U1364" i="1" s="1"/>
  <c r="N1364" i="1"/>
  <c r="R1364" i="1" s="1"/>
  <c r="V1364" i="1" s="1"/>
  <c r="M1364" i="1"/>
  <c r="L1364" i="1"/>
  <c r="P1364" i="1" s="1"/>
  <c r="R1363" i="1"/>
  <c r="V1363" i="1" s="1"/>
  <c r="Q1363" i="1"/>
  <c r="U1363" i="1" s="1"/>
  <c r="P1363" i="1"/>
  <c r="T1363" i="1" s="1"/>
  <c r="N1363" i="1"/>
  <c r="M1363" i="1"/>
  <c r="L1363" i="1"/>
  <c r="V1362" i="1"/>
  <c r="T1362" i="1"/>
  <c r="X1362" i="1" s="1"/>
  <c r="I1362" i="1" s="1"/>
  <c r="R1362" i="1"/>
  <c r="Q1362" i="1"/>
  <c r="U1362" i="1" s="1"/>
  <c r="N1362" i="1"/>
  <c r="M1362" i="1"/>
  <c r="L1362" i="1"/>
  <c r="P1362" i="1" s="1"/>
  <c r="V1361" i="1"/>
  <c r="T1361" i="1"/>
  <c r="R1361" i="1"/>
  <c r="P1361" i="1"/>
  <c r="N1361" i="1"/>
  <c r="M1361" i="1"/>
  <c r="Q1361" i="1" s="1"/>
  <c r="U1361" i="1" s="1"/>
  <c r="L1361" i="1"/>
  <c r="V1360" i="1"/>
  <c r="U1360" i="1"/>
  <c r="T1360" i="1"/>
  <c r="X1360" i="1" s="1"/>
  <c r="I1360" i="1" s="1"/>
  <c r="K1360" i="1" s="1"/>
  <c r="P1360" i="1"/>
  <c r="N1360" i="1"/>
  <c r="R1360" i="1" s="1"/>
  <c r="M1360" i="1"/>
  <c r="Q1360" i="1" s="1"/>
  <c r="L1360" i="1"/>
  <c r="J1360" i="1"/>
  <c r="R1359" i="1"/>
  <c r="V1359" i="1" s="1"/>
  <c r="Q1359" i="1"/>
  <c r="U1359" i="1" s="1"/>
  <c r="N1359" i="1"/>
  <c r="M1359" i="1"/>
  <c r="L1359" i="1"/>
  <c r="P1359" i="1" s="1"/>
  <c r="T1359" i="1" s="1"/>
  <c r="U1358" i="1"/>
  <c r="T1358" i="1"/>
  <c r="N1358" i="1"/>
  <c r="R1358" i="1" s="1"/>
  <c r="V1358" i="1" s="1"/>
  <c r="M1358" i="1"/>
  <c r="Q1358" i="1" s="1"/>
  <c r="L1358" i="1"/>
  <c r="P1358" i="1" s="1"/>
  <c r="P1357" i="1"/>
  <c r="T1357" i="1" s="1"/>
  <c r="N1357" i="1"/>
  <c r="R1357" i="1" s="1"/>
  <c r="V1357" i="1" s="1"/>
  <c r="M1357" i="1"/>
  <c r="Q1357" i="1" s="1"/>
  <c r="U1357" i="1" s="1"/>
  <c r="L1357" i="1"/>
  <c r="R1356" i="1"/>
  <c r="V1356" i="1" s="1"/>
  <c r="Q1356" i="1"/>
  <c r="U1356" i="1" s="1"/>
  <c r="P1356" i="1"/>
  <c r="T1356" i="1" s="1"/>
  <c r="N1356" i="1"/>
  <c r="M1356" i="1"/>
  <c r="L1356" i="1"/>
  <c r="U1355" i="1"/>
  <c r="P1355" i="1"/>
  <c r="T1355" i="1" s="1"/>
  <c r="N1355" i="1"/>
  <c r="R1355" i="1" s="1"/>
  <c r="V1355" i="1" s="1"/>
  <c r="M1355" i="1"/>
  <c r="Q1355" i="1" s="1"/>
  <c r="L1355" i="1"/>
  <c r="R1354" i="1"/>
  <c r="V1354" i="1" s="1"/>
  <c r="N1354" i="1"/>
  <c r="M1354" i="1"/>
  <c r="Q1354" i="1" s="1"/>
  <c r="U1354" i="1" s="1"/>
  <c r="L1354" i="1"/>
  <c r="P1354" i="1" s="1"/>
  <c r="T1354" i="1" s="1"/>
  <c r="R1353" i="1"/>
  <c r="V1353" i="1" s="1"/>
  <c r="Q1353" i="1"/>
  <c r="U1353" i="1" s="1"/>
  <c r="P1353" i="1"/>
  <c r="T1353" i="1" s="1"/>
  <c r="N1353" i="1"/>
  <c r="M1353" i="1"/>
  <c r="L1353" i="1"/>
  <c r="V1352" i="1"/>
  <c r="R1352" i="1"/>
  <c r="Q1352" i="1"/>
  <c r="U1352" i="1" s="1"/>
  <c r="P1352" i="1"/>
  <c r="T1352" i="1" s="1"/>
  <c r="N1352" i="1"/>
  <c r="M1352" i="1"/>
  <c r="L1352" i="1"/>
  <c r="V1351" i="1"/>
  <c r="U1351" i="1"/>
  <c r="Q1351" i="1"/>
  <c r="N1351" i="1"/>
  <c r="R1351" i="1" s="1"/>
  <c r="M1351" i="1"/>
  <c r="L1351" i="1"/>
  <c r="P1351" i="1" s="1"/>
  <c r="T1351" i="1" s="1"/>
  <c r="X1351" i="1" s="1"/>
  <c r="I1351" i="1" s="1"/>
  <c r="T1350" i="1"/>
  <c r="X1350" i="1" s="1"/>
  <c r="I1350" i="1" s="1"/>
  <c r="P1350" i="1"/>
  <c r="N1350" i="1"/>
  <c r="R1350" i="1" s="1"/>
  <c r="V1350" i="1" s="1"/>
  <c r="M1350" i="1"/>
  <c r="Q1350" i="1" s="1"/>
  <c r="U1350" i="1" s="1"/>
  <c r="L1350" i="1"/>
  <c r="P1349" i="1"/>
  <c r="T1349" i="1" s="1"/>
  <c r="N1349" i="1"/>
  <c r="R1349" i="1" s="1"/>
  <c r="V1349" i="1" s="1"/>
  <c r="M1349" i="1"/>
  <c r="Q1349" i="1" s="1"/>
  <c r="U1349" i="1" s="1"/>
  <c r="L1349" i="1"/>
  <c r="U1348" i="1"/>
  <c r="T1348" i="1"/>
  <c r="R1348" i="1"/>
  <c r="V1348" i="1" s="1"/>
  <c r="Q1348" i="1"/>
  <c r="N1348" i="1"/>
  <c r="M1348" i="1"/>
  <c r="L1348" i="1"/>
  <c r="P1348" i="1" s="1"/>
  <c r="R1347" i="1"/>
  <c r="V1347" i="1" s="1"/>
  <c r="P1347" i="1"/>
  <c r="T1347" i="1" s="1"/>
  <c r="X1347" i="1" s="1"/>
  <c r="I1347" i="1" s="1"/>
  <c r="N1347" i="1"/>
  <c r="M1347" i="1"/>
  <c r="Q1347" i="1" s="1"/>
  <c r="U1347" i="1" s="1"/>
  <c r="L1347" i="1"/>
  <c r="U1346" i="1"/>
  <c r="T1346" i="1"/>
  <c r="X1346" i="1" s="1"/>
  <c r="I1346" i="1" s="1"/>
  <c r="J1346" i="1" s="1"/>
  <c r="R1346" i="1"/>
  <c r="V1346" i="1" s="1"/>
  <c r="Q1346" i="1"/>
  <c r="N1346" i="1"/>
  <c r="M1346" i="1"/>
  <c r="L1346" i="1"/>
  <c r="P1346" i="1" s="1"/>
  <c r="X1345" i="1"/>
  <c r="I1345" i="1" s="1"/>
  <c r="V1345" i="1"/>
  <c r="T1345" i="1"/>
  <c r="Q1345" i="1"/>
  <c r="U1345" i="1" s="1"/>
  <c r="P1345" i="1"/>
  <c r="N1345" i="1"/>
  <c r="R1345" i="1" s="1"/>
  <c r="M1345" i="1"/>
  <c r="L1345" i="1"/>
  <c r="U1344" i="1"/>
  <c r="R1344" i="1"/>
  <c r="V1344" i="1" s="1"/>
  <c r="Q1344" i="1"/>
  <c r="N1344" i="1"/>
  <c r="M1344" i="1"/>
  <c r="L1344" i="1"/>
  <c r="P1344" i="1" s="1"/>
  <c r="T1344" i="1" s="1"/>
  <c r="R1343" i="1"/>
  <c r="V1343" i="1" s="1"/>
  <c r="N1343" i="1"/>
  <c r="M1343" i="1"/>
  <c r="Q1343" i="1" s="1"/>
  <c r="U1343" i="1" s="1"/>
  <c r="L1343" i="1"/>
  <c r="P1343" i="1" s="1"/>
  <c r="T1343" i="1" s="1"/>
  <c r="X1343" i="1" s="1"/>
  <c r="I1343" i="1" s="1"/>
  <c r="R1342" i="1"/>
  <c r="V1342" i="1" s="1"/>
  <c r="Q1342" i="1"/>
  <c r="U1342" i="1" s="1"/>
  <c r="X1342" i="1" s="1"/>
  <c r="I1342" i="1" s="1"/>
  <c r="N1342" i="1"/>
  <c r="M1342" i="1"/>
  <c r="L1342" i="1"/>
  <c r="P1342" i="1" s="1"/>
  <c r="T1342" i="1" s="1"/>
  <c r="U1341" i="1"/>
  <c r="N1341" i="1"/>
  <c r="R1341" i="1" s="1"/>
  <c r="V1341" i="1" s="1"/>
  <c r="M1341" i="1"/>
  <c r="Q1341" i="1" s="1"/>
  <c r="L1341" i="1"/>
  <c r="P1341" i="1" s="1"/>
  <c r="T1341" i="1" s="1"/>
  <c r="X1341" i="1" s="1"/>
  <c r="I1341" i="1" s="1"/>
  <c r="K1341" i="1" s="1"/>
  <c r="V1340" i="1"/>
  <c r="U1340" i="1"/>
  <c r="T1340" i="1"/>
  <c r="X1340" i="1" s="1"/>
  <c r="I1340" i="1" s="1"/>
  <c r="P1340" i="1"/>
  <c r="N1340" i="1"/>
  <c r="R1340" i="1" s="1"/>
  <c r="M1340" i="1"/>
  <c r="Q1340" i="1" s="1"/>
  <c r="L1340" i="1"/>
  <c r="Q1339" i="1"/>
  <c r="U1339" i="1" s="1"/>
  <c r="P1339" i="1"/>
  <c r="T1339" i="1" s="1"/>
  <c r="X1339" i="1" s="1"/>
  <c r="I1339" i="1" s="1"/>
  <c r="N1339" i="1"/>
  <c r="R1339" i="1" s="1"/>
  <c r="V1339" i="1" s="1"/>
  <c r="M1339" i="1"/>
  <c r="L1339" i="1"/>
  <c r="T1338" i="1"/>
  <c r="P1338" i="1"/>
  <c r="N1338" i="1"/>
  <c r="R1338" i="1" s="1"/>
  <c r="V1338" i="1" s="1"/>
  <c r="M1338" i="1"/>
  <c r="Q1338" i="1" s="1"/>
  <c r="U1338" i="1" s="1"/>
  <c r="L1338" i="1"/>
  <c r="Q1337" i="1"/>
  <c r="U1337" i="1" s="1"/>
  <c r="P1337" i="1"/>
  <c r="T1337" i="1" s="1"/>
  <c r="N1337" i="1"/>
  <c r="R1337" i="1" s="1"/>
  <c r="V1337" i="1" s="1"/>
  <c r="X1337" i="1" s="1"/>
  <c r="I1337" i="1" s="1"/>
  <c r="M1337" i="1"/>
  <c r="L1337" i="1"/>
  <c r="T1336" i="1"/>
  <c r="R1336" i="1"/>
  <c r="V1336" i="1" s="1"/>
  <c r="Q1336" i="1"/>
  <c r="U1336" i="1" s="1"/>
  <c r="P1336" i="1"/>
  <c r="N1336" i="1"/>
  <c r="M1336" i="1"/>
  <c r="L1336" i="1"/>
  <c r="V1335" i="1"/>
  <c r="U1335" i="1"/>
  <c r="Q1335" i="1"/>
  <c r="P1335" i="1"/>
  <c r="T1335" i="1" s="1"/>
  <c r="N1335" i="1"/>
  <c r="R1335" i="1" s="1"/>
  <c r="M1335" i="1"/>
  <c r="L1335" i="1"/>
  <c r="V1334" i="1"/>
  <c r="R1334" i="1"/>
  <c r="Q1334" i="1"/>
  <c r="U1334" i="1" s="1"/>
  <c r="X1334" i="1" s="1"/>
  <c r="I1334" i="1" s="1"/>
  <c r="P1334" i="1"/>
  <c r="T1334" i="1" s="1"/>
  <c r="N1334" i="1"/>
  <c r="M1334" i="1"/>
  <c r="L1334" i="1"/>
  <c r="V1333" i="1"/>
  <c r="Q1333" i="1"/>
  <c r="U1333" i="1" s="1"/>
  <c r="N1333" i="1"/>
  <c r="R1333" i="1" s="1"/>
  <c r="M1333" i="1"/>
  <c r="L1333" i="1"/>
  <c r="P1333" i="1" s="1"/>
  <c r="T1333" i="1" s="1"/>
  <c r="X1333" i="1" s="1"/>
  <c r="I1333" i="1" s="1"/>
  <c r="T1332" i="1"/>
  <c r="X1332" i="1" s="1"/>
  <c r="I1332" i="1" s="1"/>
  <c r="R1332" i="1"/>
  <c r="V1332" i="1" s="1"/>
  <c r="Q1332" i="1"/>
  <c r="U1332" i="1" s="1"/>
  <c r="P1332" i="1"/>
  <c r="N1332" i="1"/>
  <c r="M1332" i="1"/>
  <c r="L1332" i="1"/>
  <c r="P1331" i="1"/>
  <c r="T1331" i="1" s="1"/>
  <c r="X1331" i="1" s="1"/>
  <c r="I1331" i="1" s="1"/>
  <c r="N1331" i="1"/>
  <c r="R1331" i="1" s="1"/>
  <c r="V1331" i="1" s="1"/>
  <c r="M1331" i="1"/>
  <c r="Q1331" i="1" s="1"/>
  <c r="U1331" i="1" s="1"/>
  <c r="L1331" i="1"/>
  <c r="U1330" i="1"/>
  <c r="Q1330" i="1"/>
  <c r="P1330" i="1"/>
  <c r="T1330" i="1" s="1"/>
  <c r="N1330" i="1"/>
  <c r="R1330" i="1" s="1"/>
  <c r="V1330" i="1" s="1"/>
  <c r="M1330" i="1"/>
  <c r="L1330" i="1"/>
  <c r="U1329" i="1"/>
  <c r="R1329" i="1"/>
  <c r="V1329" i="1" s="1"/>
  <c r="Q1329" i="1"/>
  <c r="N1329" i="1"/>
  <c r="M1329" i="1"/>
  <c r="L1329" i="1"/>
  <c r="P1329" i="1" s="1"/>
  <c r="T1329" i="1" s="1"/>
  <c r="X1329" i="1" s="1"/>
  <c r="I1329" i="1" s="1"/>
  <c r="U1328" i="1"/>
  <c r="T1328" i="1"/>
  <c r="X1328" i="1" s="1"/>
  <c r="I1328" i="1" s="1"/>
  <c r="R1328" i="1"/>
  <c r="V1328" i="1" s="1"/>
  <c r="P1328" i="1"/>
  <c r="N1328" i="1"/>
  <c r="M1328" i="1"/>
  <c r="Q1328" i="1" s="1"/>
  <c r="L1328" i="1"/>
  <c r="K1328" i="1"/>
  <c r="J1328" i="1"/>
  <c r="R1327" i="1"/>
  <c r="V1327" i="1" s="1"/>
  <c r="N1327" i="1"/>
  <c r="M1327" i="1"/>
  <c r="Q1327" i="1" s="1"/>
  <c r="U1327" i="1" s="1"/>
  <c r="L1327" i="1"/>
  <c r="P1327" i="1" s="1"/>
  <c r="T1327" i="1" s="1"/>
  <c r="X1327" i="1" s="1"/>
  <c r="I1327" i="1" s="1"/>
  <c r="T1326" i="1"/>
  <c r="X1326" i="1" s="1"/>
  <c r="I1326" i="1" s="1"/>
  <c r="Q1326" i="1"/>
  <c r="U1326" i="1" s="1"/>
  <c r="P1326" i="1"/>
  <c r="N1326" i="1"/>
  <c r="R1326" i="1" s="1"/>
  <c r="V1326" i="1" s="1"/>
  <c r="M1326" i="1"/>
  <c r="L1326" i="1"/>
  <c r="R1325" i="1"/>
  <c r="V1325" i="1" s="1"/>
  <c r="N1325" i="1"/>
  <c r="M1325" i="1"/>
  <c r="Q1325" i="1" s="1"/>
  <c r="U1325" i="1" s="1"/>
  <c r="L1325" i="1"/>
  <c r="P1325" i="1" s="1"/>
  <c r="T1325" i="1" s="1"/>
  <c r="X1325" i="1" s="1"/>
  <c r="I1325" i="1" s="1"/>
  <c r="V1324" i="1"/>
  <c r="U1324" i="1"/>
  <c r="T1324" i="1"/>
  <c r="R1324" i="1"/>
  <c r="Q1324" i="1"/>
  <c r="P1324" i="1"/>
  <c r="N1324" i="1"/>
  <c r="M1324" i="1"/>
  <c r="L1324" i="1"/>
  <c r="T1323" i="1"/>
  <c r="X1323" i="1" s="1"/>
  <c r="I1323" i="1" s="1"/>
  <c r="K1323" i="1" s="1"/>
  <c r="R1323" i="1"/>
  <c r="V1323" i="1" s="1"/>
  <c r="Q1323" i="1"/>
  <c r="U1323" i="1" s="1"/>
  <c r="P1323" i="1"/>
  <c r="N1323" i="1"/>
  <c r="M1323" i="1"/>
  <c r="L1323" i="1"/>
  <c r="V1322" i="1"/>
  <c r="T1322" i="1"/>
  <c r="R1322" i="1"/>
  <c r="Q1322" i="1"/>
  <c r="U1322" i="1" s="1"/>
  <c r="N1322" i="1"/>
  <c r="M1322" i="1"/>
  <c r="L1322" i="1"/>
  <c r="P1322" i="1" s="1"/>
  <c r="V1321" i="1"/>
  <c r="U1321" i="1"/>
  <c r="X1321" i="1" s="1"/>
  <c r="I1321" i="1" s="1"/>
  <c r="T1321" i="1"/>
  <c r="R1321" i="1"/>
  <c r="N1321" i="1"/>
  <c r="M1321" i="1"/>
  <c r="Q1321" i="1" s="1"/>
  <c r="L1321" i="1"/>
  <c r="P1321" i="1" s="1"/>
  <c r="T1320" i="1"/>
  <c r="N1320" i="1"/>
  <c r="R1320" i="1" s="1"/>
  <c r="V1320" i="1" s="1"/>
  <c r="M1320" i="1"/>
  <c r="Q1320" i="1" s="1"/>
  <c r="U1320" i="1" s="1"/>
  <c r="L1320" i="1"/>
  <c r="P1320" i="1" s="1"/>
  <c r="V1319" i="1"/>
  <c r="R1319" i="1"/>
  <c r="P1319" i="1"/>
  <c r="T1319" i="1" s="1"/>
  <c r="N1319" i="1"/>
  <c r="M1319" i="1"/>
  <c r="Q1319" i="1" s="1"/>
  <c r="U1319" i="1" s="1"/>
  <c r="L1319" i="1"/>
  <c r="V1318" i="1"/>
  <c r="U1318" i="1"/>
  <c r="R1318" i="1"/>
  <c r="N1318" i="1"/>
  <c r="M1318" i="1"/>
  <c r="Q1318" i="1" s="1"/>
  <c r="L1318" i="1"/>
  <c r="P1318" i="1" s="1"/>
  <c r="T1318" i="1" s="1"/>
  <c r="R1317" i="1"/>
  <c r="V1317" i="1" s="1"/>
  <c r="P1317" i="1"/>
  <c r="T1317" i="1" s="1"/>
  <c r="N1317" i="1"/>
  <c r="M1317" i="1"/>
  <c r="Q1317" i="1" s="1"/>
  <c r="U1317" i="1" s="1"/>
  <c r="L1317" i="1"/>
  <c r="T1316" i="1"/>
  <c r="X1316" i="1" s="1"/>
  <c r="I1316" i="1" s="1"/>
  <c r="N1316" i="1"/>
  <c r="R1316" i="1" s="1"/>
  <c r="V1316" i="1" s="1"/>
  <c r="M1316" i="1"/>
  <c r="Q1316" i="1" s="1"/>
  <c r="U1316" i="1" s="1"/>
  <c r="L1316" i="1"/>
  <c r="P1316" i="1" s="1"/>
  <c r="V1315" i="1"/>
  <c r="U1315" i="1"/>
  <c r="P1315" i="1"/>
  <c r="T1315" i="1" s="1"/>
  <c r="X1315" i="1" s="1"/>
  <c r="I1315" i="1" s="1"/>
  <c r="N1315" i="1"/>
  <c r="R1315" i="1" s="1"/>
  <c r="M1315" i="1"/>
  <c r="Q1315" i="1" s="1"/>
  <c r="L1315" i="1"/>
  <c r="U1314" i="1"/>
  <c r="Q1314" i="1"/>
  <c r="N1314" i="1"/>
  <c r="R1314" i="1" s="1"/>
  <c r="V1314" i="1" s="1"/>
  <c r="M1314" i="1"/>
  <c r="L1314" i="1"/>
  <c r="P1314" i="1" s="1"/>
  <c r="T1314" i="1" s="1"/>
  <c r="X1314" i="1" s="1"/>
  <c r="I1314" i="1" s="1"/>
  <c r="V1313" i="1"/>
  <c r="U1313" i="1"/>
  <c r="T1313" i="1"/>
  <c r="X1313" i="1" s="1"/>
  <c r="I1313" i="1" s="1"/>
  <c r="Q1313" i="1"/>
  <c r="N1313" i="1"/>
  <c r="R1313" i="1" s="1"/>
  <c r="M1313" i="1"/>
  <c r="L1313" i="1"/>
  <c r="P1313" i="1" s="1"/>
  <c r="V1312" i="1"/>
  <c r="T1312" i="1"/>
  <c r="Q1312" i="1"/>
  <c r="U1312" i="1" s="1"/>
  <c r="N1312" i="1"/>
  <c r="R1312" i="1" s="1"/>
  <c r="M1312" i="1"/>
  <c r="L1312" i="1"/>
  <c r="P1312" i="1" s="1"/>
  <c r="R1311" i="1"/>
  <c r="V1311" i="1" s="1"/>
  <c r="Q1311" i="1"/>
  <c r="U1311" i="1" s="1"/>
  <c r="N1311" i="1"/>
  <c r="M1311" i="1"/>
  <c r="L1311" i="1"/>
  <c r="P1311" i="1" s="1"/>
  <c r="T1311" i="1" s="1"/>
  <c r="T1310" i="1"/>
  <c r="X1310" i="1" s="1"/>
  <c r="I1310" i="1" s="1"/>
  <c r="P1310" i="1"/>
  <c r="N1310" i="1"/>
  <c r="R1310" i="1" s="1"/>
  <c r="V1310" i="1" s="1"/>
  <c r="M1310" i="1"/>
  <c r="Q1310" i="1" s="1"/>
  <c r="U1310" i="1" s="1"/>
  <c r="L1310" i="1"/>
  <c r="X1309" i="1"/>
  <c r="I1309" i="1" s="1"/>
  <c r="Q1309" i="1"/>
  <c r="U1309" i="1" s="1"/>
  <c r="P1309" i="1"/>
  <c r="T1309" i="1" s="1"/>
  <c r="N1309" i="1"/>
  <c r="R1309" i="1" s="1"/>
  <c r="V1309" i="1" s="1"/>
  <c r="M1309" i="1"/>
  <c r="L1309" i="1"/>
  <c r="V1308" i="1"/>
  <c r="R1308" i="1"/>
  <c r="N1308" i="1"/>
  <c r="M1308" i="1"/>
  <c r="Q1308" i="1" s="1"/>
  <c r="U1308" i="1" s="1"/>
  <c r="L1308" i="1"/>
  <c r="P1308" i="1" s="1"/>
  <c r="T1308" i="1" s="1"/>
  <c r="X1308" i="1" s="1"/>
  <c r="I1308" i="1" s="1"/>
  <c r="X1307" i="1"/>
  <c r="I1307" i="1" s="1"/>
  <c r="U1307" i="1"/>
  <c r="N1307" i="1"/>
  <c r="R1307" i="1" s="1"/>
  <c r="V1307" i="1" s="1"/>
  <c r="M1307" i="1"/>
  <c r="Q1307" i="1" s="1"/>
  <c r="L1307" i="1"/>
  <c r="P1307" i="1" s="1"/>
  <c r="T1307" i="1" s="1"/>
  <c r="N1306" i="1"/>
  <c r="R1306" i="1" s="1"/>
  <c r="V1306" i="1" s="1"/>
  <c r="M1306" i="1"/>
  <c r="Q1306" i="1" s="1"/>
  <c r="U1306" i="1" s="1"/>
  <c r="L1306" i="1"/>
  <c r="P1306" i="1" s="1"/>
  <c r="T1306" i="1" s="1"/>
  <c r="X1306" i="1" s="1"/>
  <c r="I1306" i="1" s="1"/>
  <c r="R1305" i="1"/>
  <c r="V1305" i="1" s="1"/>
  <c r="Q1305" i="1"/>
  <c r="U1305" i="1" s="1"/>
  <c r="P1305" i="1"/>
  <c r="T1305" i="1" s="1"/>
  <c r="N1305" i="1"/>
  <c r="M1305" i="1"/>
  <c r="L1305" i="1"/>
  <c r="V1304" i="1"/>
  <c r="T1304" i="1"/>
  <c r="R1304" i="1"/>
  <c r="Q1304" i="1"/>
  <c r="U1304" i="1" s="1"/>
  <c r="N1304" i="1"/>
  <c r="M1304" i="1"/>
  <c r="L1304" i="1"/>
  <c r="P1304" i="1" s="1"/>
  <c r="T1303" i="1"/>
  <c r="Q1303" i="1"/>
  <c r="U1303" i="1" s="1"/>
  <c r="P1303" i="1"/>
  <c r="N1303" i="1"/>
  <c r="R1303" i="1" s="1"/>
  <c r="V1303" i="1" s="1"/>
  <c r="M1303" i="1"/>
  <c r="L1303" i="1"/>
  <c r="R1302" i="1"/>
  <c r="V1302" i="1" s="1"/>
  <c r="N1302" i="1"/>
  <c r="M1302" i="1"/>
  <c r="Q1302" i="1" s="1"/>
  <c r="U1302" i="1" s="1"/>
  <c r="L1302" i="1"/>
  <c r="P1302" i="1" s="1"/>
  <c r="T1302" i="1" s="1"/>
  <c r="X1302" i="1" s="1"/>
  <c r="I1302" i="1" s="1"/>
  <c r="P1301" i="1"/>
  <c r="T1301" i="1" s="1"/>
  <c r="X1301" i="1" s="1"/>
  <c r="I1301" i="1" s="1"/>
  <c r="N1301" i="1"/>
  <c r="R1301" i="1" s="1"/>
  <c r="V1301" i="1" s="1"/>
  <c r="M1301" i="1"/>
  <c r="Q1301" i="1" s="1"/>
  <c r="U1301" i="1" s="1"/>
  <c r="L1301" i="1"/>
  <c r="P1300" i="1"/>
  <c r="T1300" i="1" s="1"/>
  <c r="N1300" i="1"/>
  <c r="R1300" i="1" s="1"/>
  <c r="V1300" i="1" s="1"/>
  <c r="M1300" i="1"/>
  <c r="Q1300" i="1" s="1"/>
  <c r="U1300" i="1" s="1"/>
  <c r="L1300" i="1"/>
  <c r="V1299" i="1"/>
  <c r="T1299" i="1"/>
  <c r="R1299" i="1"/>
  <c r="Q1299" i="1"/>
  <c r="U1299" i="1" s="1"/>
  <c r="P1299" i="1"/>
  <c r="N1299" i="1"/>
  <c r="M1299" i="1"/>
  <c r="L1299" i="1"/>
  <c r="X1298" i="1"/>
  <c r="I1298" i="1" s="1"/>
  <c r="V1298" i="1"/>
  <c r="U1298" i="1"/>
  <c r="R1298" i="1"/>
  <c r="Q1298" i="1"/>
  <c r="N1298" i="1"/>
  <c r="M1298" i="1"/>
  <c r="L1298" i="1"/>
  <c r="P1298" i="1" s="1"/>
  <c r="T1298" i="1" s="1"/>
  <c r="T1297" i="1"/>
  <c r="R1297" i="1"/>
  <c r="V1297" i="1" s="1"/>
  <c r="P1297" i="1"/>
  <c r="N1297" i="1"/>
  <c r="M1297" i="1"/>
  <c r="Q1297" i="1" s="1"/>
  <c r="U1297" i="1" s="1"/>
  <c r="L1297" i="1"/>
  <c r="U1296" i="1"/>
  <c r="P1296" i="1"/>
  <c r="T1296" i="1" s="1"/>
  <c r="N1296" i="1"/>
  <c r="R1296" i="1" s="1"/>
  <c r="V1296" i="1" s="1"/>
  <c r="M1296" i="1"/>
  <c r="Q1296" i="1" s="1"/>
  <c r="L1296" i="1"/>
  <c r="N1295" i="1"/>
  <c r="R1295" i="1" s="1"/>
  <c r="V1295" i="1" s="1"/>
  <c r="M1295" i="1"/>
  <c r="Q1295" i="1" s="1"/>
  <c r="U1295" i="1" s="1"/>
  <c r="L1295" i="1"/>
  <c r="P1295" i="1" s="1"/>
  <c r="T1295" i="1" s="1"/>
  <c r="R1294" i="1"/>
  <c r="V1294" i="1" s="1"/>
  <c r="N1294" i="1"/>
  <c r="M1294" i="1"/>
  <c r="Q1294" i="1" s="1"/>
  <c r="U1294" i="1" s="1"/>
  <c r="L1294" i="1"/>
  <c r="P1294" i="1" s="1"/>
  <c r="T1294" i="1" s="1"/>
  <c r="R1293" i="1"/>
  <c r="V1293" i="1" s="1"/>
  <c r="N1293" i="1"/>
  <c r="M1293" i="1"/>
  <c r="Q1293" i="1" s="1"/>
  <c r="U1293" i="1" s="1"/>
  <c r="L1293" i="1"/>
  <c r="P1293" i="1" s="1"/>
  <c r="T1293" i="1" s="1"/>
  <c r="X1292" i="1"/>
  <c r="I1292" i="1" s="1"/>
  <c r="J1292" i="1" s="1"/>
  <c r="U1292" i="1"/>
  <c r="R1292" i="1"/>
  <c r="V1292" i="1" s="1"/>
  <c r="Q1292" i="1"/>
  <c r="P1292" i="1"/>
  <c r="T1292" i="1" s="1"/>
  <c r="N1292" i="1"/>
  <c r="M1292" i="1"/>
  <c r="L1292" i="1"/>
  <c r="V1291" i="1"/>
  <c r="X1291" i="1" s="1"/>
  <c r="I1291" i="1" s="1"/>
  <c r="U1291" i="1"/>
  <c r="T1291" i="1"/>
  <c r="Q1291" i="1"/>
  <c r="P1291" i="1"/>
  <c r="N1291" i="1"/>
  <c r="R1291" i="1" s="1"/>
  <c r="M1291" i="1"/>
  <c r="L1291" i="1"/>
  <c r="P1290" i="1"/>
  <c r="T1290" i="1" s="1"/>
  <c r="N1290" i="1"/>
  <c r="R1290" i="1" s="1"/>
  <c r="V1290" i="1" s="1"/>
  <c r="M1290" i="1"/>
  <c r="Q1290" i="1" s="1"/>
  <c r="U1290" i="1" s="1"/>
  <c r="L1290" i="1"/>
  <c r="Q1289" i="1"/>
  <c r="U1289" i="1" s="1"/>
  <c r="N1289" i="1"/>
  <c r="R1289" i="1" s="1"/>
  <c r="V1289" i="1" s="1"/>
  <c r="M1289" i="1"/>
  <c r="L1289" i="1"/>
  <c r="P1289" i="1" s="1"/>
  <c r="T1289" i="1" s="1"/>
  <c r="X1289" i="1" s="1"/>
  <c r="I1289" i="1" s="1"/>
  <c r="U1288" i="1"/>
  <c r="T1288" i="1"/>
  <c r="Q1288" i="1"/>
  <c r="N1288" i="1"/>
  <c r="R1288" i="1" s="1"/>
  <c r="V1288" i="1" s="1"/>
  <c r="M1288" i="1"/>
  <c r="L1288" i="1"/>
  <c r="P1288" i="1" s="1"/>
  <c r="R1287" i="1"/>
  <c r="V1287" i="1" s="1"/>
  <c r="Q1287" i="1"/>
  <c r="U1287" i="1" s="1"/>
  <c r="P1287" i="1"/>
  <c r="T1287" i="1" s="1"/>
  <c r="N1287" i="1"/>
  <c r="M1287" i="1"/>
  <c r="L1287" i="1"/>
  <c r="R1286" i="1"/>
  <c r="V1286" i="1" s="1"/>
  <c r="Q1286" i="1"/>
  <c r="U1286" i="1" s="1"/>
  <c r="N1286" i="1"/>
  <c r="M1286" i="1"/>
  <c r="L1286" i="1"/>
  <c r="P1286" i="1" s="1"/>
  <c r="T1286" i="1" s="1"/>
  <c r="X1286" i="1" s="1"/>
  <c r="I1286" i="1" s="1"/>
  <c r="X1285" i="1"/>
  <c r="I1285" i="1" s="1"/>
  <c r="V1285" i="1"/>
  <c r="U1285" i="1"/>
  <c r="T1285" i="1"/>
  <c r="R1285" i="1"/>
  <c r="Q1285" i="1"/>
  <c r="P1285" i="1"/>
  <c r="N1285" i="1"/>
  <c r="M1285" i="1"/>
  <c r="L1285" i="1"/>
  <c r="V1284" i="1"/>
  <c r="U1284" i="1"/>
  <c r="Q1284" i="1"/>
  <c r="N1284" i="1"/>
  <c r="R1284" i="1" s="1"/>
  <c r="M1284" i="1"/>
  <c r="L1284" i="1"/>
  <c r="P1284" i="1" s="1"/>
  <c r="T1284" i="1" s="1"/>
  <c r="T1283" i="1"/>
  <c r="N1283" i="1"/>
  <c r="R1283" i="1" s="1"/>
  <c r="V1283" i="1" s="1"/>
  <c r="M1283" i="1"/>
  <c r="Q1283" i="1" s="1"/>
  <c r="U1283" i="1" s="1"/>
  <c r="L1283" i="1"/>
  <c r="P1283" i="1" s="1"/>
  <c r="R1282" i="1"/>
  <c r="V1282" i="1" s="1"/>
  <c r="Q1282" i="1"/>
  <c r="U1282" i="1" s="1"/>
  <c r="P1282" i="1"/>
  <c r="T1282" i="1" s="1"/>
  <c r="N1282" i="1"/>
  <c r="M1282" i="1"/>
  <c r="L1282" i="1"/>
  <c r="T1281" i="1"/>
  <c r="X1281" i="1" s="1"/>
  <c r="I1281" i="1" s="1"/>
  <c r="R1281" i="1"/>
  <c r="V1281" i="1" s="1"/>
  <c r="Q1281" i="1"/>
  <c r="U1281" i="1" s="1"/>
  <c r="N1281" i="1"/>
  <c r="M1281" i="1"/>
  <c r="L1281" i="1"/>
  <c r="P1281" i="1" s="1"/>
  <c r="V1280" i="1"/>
  <c r="U1280" i="1"/>
  <c r="Q1280" i="1"/>
  <c r="P1280" i="1"/>
  <c r="T1280" i="1" s="1"/>
  <c r="N1280" i="1"/>
  <c r="R1280" i="1" s="1"/>
  <c r="M1280" i="1"/>
  <c r="L1280" i="1"/>
  <c r="V1279" i="1"/>
  <c r="U1279" i="1"/>
  <c r="T1279" i="1"/>
  <c r="R1279" i="1"/>
  <c r="N1279" i="1"/>
  <c r="M1279" i="1"/>
  <c r="Q1279" i="1" s="1"/>
  <c r="L1279" i="1"/>
  <c r="P1279" i="1" s="1"/>
  <c r="N1278" i="1"/>
  <c r="R1278" i="1" s="1"/>
  <c r="V1278" i="1" s="1"/>
  <c r="M1278" i="1"/>
  <c r="Q1278" i="1" s="1"/>
  <c r="U1278" i="1" s="1"/>
  <c r="L1278" i="1"/>
  <c r="P1278" i="1" s="1"/>
  <c r="T1278" i="1" s="1"/>
  <c r="U1277" i="1"/>
  <c r="X1277" i="1" s="1"/>
  <c r="I1277" i="1" s="1"/>
  <c r="T1277" i="1"/>
  <c r="R1277" i="1"/>
  <c r="V1277" i="1" s="1"/>
  <c r="Q1277" i="1"/>
  <c r="N1277" i="1"/>
  <c r="M1277" i="1"/>
  <c r="L1277" i="1"/>
  <c r="P1277" i="1" s="1"/>
  <c r="T1276" i="1"/>
  <c r="X1276" i="1" s="1"/>
  <c r="I1276" i="1" s="1"/>
  <c r="R1276" i="1"/>
  <c r="V1276" i="1" s="1"/>
  <c r="N1276" i="1"/>
  <c r="M1276" i="1"/>
  <c r="Q1276" i="1" s="1"/>
  <c r="U1276" i="1" s="1"/>
  <c r="L1276" i="1"/>
  <c r="P1276" i="1" s="1"/>
  <c r="R1275" i="1"/>
  <c r="V1275" i="1" s="1"/>
  <c r="P1275" i="1"/>
  <c r="T1275" i="1" s="1"/>
  <c r="N1275" i="1"/>
  <c r="M1275" i="1"/>
  <c r="Q1275" i="1" s="1"/>
  <c r="U1275" i="1" s="1"/>
  <c r="L1275" i="1"/>
  <c r="V1274" i="1"/>
  <c r="P1274" i="1"/>
  <c r="T1274" i="1" s="1"/>
  <c r="N1274" i="1"/>
  <c r="R1274" i="1" s="1"/>
  <c r="M1274" i="1"/>
  <c r="Q1274" i="1" s="1"/>
  <c r="U1274" i="1" s="1"/>
  <c r="L1274" i="1"/>
  <c r="U1273" i="1"/>
  <c r="X1273" i="1" s="1"/>
  <c r="I1273" i="1" s="1"/>
  <c r="R1273" i="1"/>
  <c r="V1273" i="1" s="1"/>
  <c r="Q1273" i="1"/>
  <c r="P1273" i="1"/>
  <c r="T1273" i="1" s="1"/>
  <c r="N1273" i="1"/>
  <c r="M1273" i="1"/>
  <c r="L1273" i="1"/>
  <c r="U1272" i="1"/>
  <c r="Q1272" i="1"/>
  <c r="P1272" i="1"/>
  <c r="T1272" i="1" s="1"/>
  <c r="N1272" i="1"/>
  <c r="R1272" i="1" s="1"/>
  <c r="V1272" i="1" s="1"/>
  <c r="M1272" i="1"/>
  <c r="L1272" i="1"/>
  <c r="T1271" i="1"/>
  <c r="X1271" i="1" s="1"/>
  <c r="I1271" i="1" s="1"/>
  <c r="P1271" i="1"/>
  <c r="N1271" i="1"/>
  <c r="R1271" i="1" s="1"/>
  <c r="V1271" i="1" s="1"/>
  <c r="M1271" i="1"/>
  <c r="Q1271" i="1" s="1"/>
  <c r="U1271" i="1" s="1"/>
  <c r="L1271" i="1"/>
  <c r="N1270" i="1"/>
  <c r="R1270" i="1" s="1"/>
  <c r="V1270" i="1" s="1"/>
  <c r="X1270" i="1" s="1"/>
  <c r="I1270" i="1" s="1"/>
  <c r="M1270" i="1"/>
  <c r="Q1270" i="1" s="1"/>
  <c r="U1270" i="1" s="1"/>
  <c r="L1270" i="1"/>
  <c r="P1270" i="1" s="1"/>
  <c r="T1270" i="1" s="1"/>
  <c r="T1269" i="1"/>
  <c r="R1269" i="1"/>
  <c r="V1269" i="1" s="1"/>
  <c r="Q1269" i="1"/>
  <c r="U1269" i="1" s="1"/>
  <c r="N1269" i="1"/>
  <c r="M1269" i="1"/>
  <c r="L1269" i="1"/>
  <c r="P1269" i="1" s="1"/>
  <c r="N1268" i="1"/>
  <c r="R1268" i="1" s="1"/>
  <c r="V1268" i="1" s="1"/>
  <c r="M1268" i="1"/>
  <c r="Q1268" i="1" s="1"/>
  <c r="U1268" i="1" s="1"/>
  <c r="L1268" i="1"/>
  <c r="P1268" i="1" s="1"/>
  <c r="T1268" i="1" s="1"/>
  <c r="X1268" i="1" s="1"/>
  <c r="I1268" i="1" s="1"/>
  <c r="V1267" i="1"/>
  <c r="U1267" i="1"/>
  <c r="R1267" i="1"/>
  <c r="N1267" i="1"/>
  <c r="M1267" i="1"/>
  <c r="Q1267" i="1" s="1"/>
  <c r="L1267" i="1"/>
  <c r="P1267" i="1" s="1"/>
  <c r="T1267" i="1" s="1"/>
  <c r="X1267" i="1" s="1"/>
  <c r="I1267" i="1" s="1"/>
  <c r="X1266" i="1"/>
  <c r="I1266" i="1" s="1"/>
  <c r="V1266" i="1"/>
  <c r="U1266" i="1"/>
  <c r="R1266" i="1"/>
  <c r="Q1266" i="1"/>
  <c r="N1266" i="1"/>
  <c r="M1266" i="1"/>
  <c r="L1266" i="1"/>
  <c r="P1266" i="1" s="1"/>
  <c r="T1266" i="1" s="1"/>
  <c r="X1265" i="1"/>
  <c r="I1265" i="1" s="1"/>
  <c r="V1265" i="1"/>
  <c r="T1265" i="1"/>
  <c r="P1265" i="1"/>
  <c r="N1265" i="1"/>
  <c r="R1265" i="1" s="1"/>
  <c r="M1265" i="1"/>
  <c r="Q1265" i="1" s="1"/>
  <c r="U1265" i="1" s="1"/>
  <c r="L1265" i="1"/>
  <c r="U1264" i="1"/>
  <c r="Q1264" i="1"/>
  <c r="P1264" i="1"/>
  <c r="T1264" i="1" s="1"/>
  <c r="N1264" i="1"/>
  <c r="R1264" i="1" s="1"/>
  <c r="V1264" i="1" s="1"/>
  <c r="M1264" i="1"/>
  <c r="L1264" i="1"/>
  <c r="X1263" i="1"/>
  <c r="I1263" i="1" s="1"/>
  <c r="T1263" i="1"/>
  <c r="R1263" i="1"/>
  <c r="V1263" i="1" s="1"/>
  <c r="P1263" i="1"/>
  <c r="N1263" i="1"/>
  <c r="M1263" i="1"/>
  <c r="Q1263" i="1" s="1"/>
  <c r="U1263" i="1" s="1"/>
  <c r="L1263" i="1"/>
  <c r="T1262" i="1"/>
  <c r="X1262" i="1" s="1"/>
  <c r="I1262" i="1" s="1"/>
  <c r="R1262" i="1"/>
  <c r="V1262" i="1" s="1"/>
  <c r="P1262" i="1"/>
  <c r="N1262" i="1"/>
  <c r="M1262" i="1"/>
  <c r="Q1262" i="1" s="1"/>
  <c r="U1262" i="1" s="1"/>
  <c r="L1262" i="1"/>
  <c r="T1261" i="1"/>
  <c r="R1261" i="1"/>
  <c r="V1261" i="1" s="1"/>
  <c r="P1261" i="1"/>
  <c r="N1261" i="1"/>
  <c r="M1261" i="1"/>
  <c r="Q1261" i="1" s="1"/>
  <c r="U1261" i="1" s="1"/>
  <c r="L1261" i="1"/>
  <c r="V1260" i="1"/>
  <c r="N1260" i="1"/>
  <c r="R1260" i="1" s="1"/>
  <c r="M1260" i="1"/>
  <c r="Q1260" i="1" s="1"/>
  <c r="U1260" i="1" s="1"/>
  <c r="L1260" i="1"/>
  <c r="P1260" i="1" s="1"/>
  <c r="T1260" i="1" s="1"/>
  <c r="V1259" i="1"/>
  <c r="T1259" i="1"/>
  <c r="Q1259" i="1"/>
  <c r="U1259" i="1" s="1"/>
  <c r="P1259" i="1"/>
  <c r="N1259" i="1"/>
  <c r="R1259" i="1" s="1"/>
  <c r="M1259" i="1"/>
  <c r="L1259" i="1"/>
  <c r="N1258" i="1"/>
  <c r="R1258" i="1" s="1"/>
  <c r="V1258" i="1" s="1"/>
  <c r="M1258" i="1"/>
  <c r="Q1258" i="1" s="1"/>
  <c r="U1258" i="1" s="1"/>
  <c r="L1258" i="1"/>
  <c r="P1258" i="1" s="1"/>
  <c r="T1258" i="1" s="1"/>
  <c r="X1258" i="1" s="1"/>
  <c r="I1258" i="1" s="1"/>
  <c r="P1257" i="1"/>
  <c r="T1257" i="1" s="1"/>
  <c r="N1257" i="1"/>
  <c r="R1257" i="1" s="1"/>
  <c r="V1257" i="1" s="1"/>
  <c r="M1257" i="1"/>
  <c r="Q1257" i="1" s="1"/>
  <c r="U1257" i="1" s="1"/>
  <c r="L1257" i="1"/>
  <c r="U1256" i="1"/>
  <c r="T1256" i="1"/>
  <c r="Q1256" i="1"/>
  <c r="N1256" i="1"/>
  <c r="R1256" i="1" s="1"/>
  <c r="V1256" i="1" s="1"/>
  <c r="M1256" i="1"/>
  <c r="L1256" i="1"/>
  <c r="P1256" i="1" s="1"/>
  <c r="U1255" i="1"/>
  <c r="P1255" i="1"/>
  <c r="T1255" i="1" s="1"/>
  <c r="X1255" i="1" s="1"/>
  <c r="I1255" i="1" s="1"/>
  <c r="N1255" i="1"/>
  <c r="R1255" i="1" s="1"/>
  <c r="V1255" i="1" s="1"/>
  <c r="M1255" i="1"/>
  <c r="Q1255" i="1" s="1"/>
  <c r="L1255" i="1"/>
  <c r="R1254" i="1"/>
  <c r="V1254" i="1" s="1"/>
  <c r="P1254" i="1"/>
  <c r="T1254" i="1" s="1"/>
  <c r="N1254" i="1"/>
  <c r="M1254" i="1"/>
  <c r="Q1254" i="1" s="1"/>
  <c r="U1254" i="1" s="1"/>
  <c r="L1254" i="1"/>
  <c r="X1253" i="1"/>
  <c r="I1253" i="1" s="1"/>
  <c r="V1253" i="1"/>
  <c r="U1253" i="1"/>
  <c r="T1253" i="1"/>
  <c r="R1253" i="1"/>
  <c r="P1253" i="1"/>
  <c r="N1253" i="1"/>
  <c r="M1253" i="1"/>
  <c r="Q1253" i="1" s="1"/>
  <c r="L1253" i="1"/>
  <c r="U1252" i="1"/>
  <c r="Q1252" i="1"/>
  <c r="N1252" i="1"/>
  <c r="R1252" i="1" s="1"/>
  <c r="V1252" i="1" s="1"/>
  <c r="M1252" i="1"/>
  <c r="L1252" i="1"/>
  <c r="P1252" i="1" s="1"/>
  <c r="T1252" i="1" s="1"/>
  <c r="T1251" i="1"/>
  <c r="R1251" i="1"/>
  <c r="V1251" i="1" s="1"/>
  <c r="N1251" i="1"/>
  <c r="M1251" i="1"/>
  <c r="Q1251" i="1" s="1"/>
  <c r="U1251" i="1" s="1"/>
  <c r="L1251" i="1"/>
  <c r="P1251" i="1" s="1"/>
  <c r="V1250" i="1"/>
  <c r="U1250" i="1"/>
  <c r="T1250" i="1"/>
  <c r="P1250" i="1"/>
  <c r="N1250" i="1"/>
  <c r="R1250" i="1" s="1"/>
  <c r="M1250" i="1"/>
  <c r="Q1250" i="1" s="1"/>
  <c r="L1250" i="1"/>
  <c r="V1249" i="1"/>
  <c r="R1249" i="1"/>
  <c r="N1249" i="1"/>
  <c r="M1249" i="1"/>
  <c r="Q1249" i="1" s="1"/>
  <c r="U1249" i="1" s="1"/>
  <c r="L1249" i="1"/>
  <c r="P1249" i="1" s="1"/>
  <c r="T1249" i="1" s="1"/>
  <c r="Q1248" i="1"/>
  <c r="U1248" i="1" s="1"/>
  <c r="P1248" i="1"/>
  <c r="T1248" i="1" s="1"/>
  <c r="N1248" i="1"/>
  <c r="R1248" i="1" s="1"/>
  <c r="V1248" i="1" s="1"/>
  <c r="M1248" i="1"/>
  <c r="L1248" i="1"/>
  <c r="R1247" i="1"/>
  <c r="V1247" i="1" s="1"/>
  <c r="Q1247" i="1"/>
  <c r="U1247" i="1" s="1"/>
  <c r="X1247" i="1" s="1"/>
  <c r="I1247" i="1" s="1"/>
  <c r="N1247" i="1"/>
  <c r="M1247" i="1"/>
  <c r="L1247" i="1"/>
  <c r="P1247" i="1" s="1"/>
  <c r="T1247" i="1" s="1"/>
  <c r="X1246" i="1"/>
  <c r="I1246" i="1" s="1"/>
  <c r="T1246" i="1"/>
  <c r="P1246" i="1"/>
  <c r="N1246" i="1"/>
  <c r="R1246" i="1" s="1"/>
  <c r="V1246" i="1" s="1"/>
  <c r="M1246" i="1"/>
  <c r="Q1246" i="1" s="1"/>
  <c r="U1246" i="1" s="1"/>
  <c r="L1246" i="1"/>
  <c r="Q1245" i="1"/>
  <c r="U1245" i="1" s="1"/>
  <c r="P1245" i="1"/>
  <c r="T1245" i="1" s="1"/>
  <c r="N1245" i="1"/>
  <c r="R1245" i="1" s="1"/>
  <c r="V1245" i="1" s="1"/>
  <c r="M1245" i="1"/>
  <c r="L1245" i="1"/>
  <c r="N1244" i="1"/>
  <c r="R1244" i="1" s="1"/>
  <c r="V1244" i="1" s="1"/>
  <c r="M1244" i="1"/>
  <c r="Q1244" i="1" s="1"/>
  <c r="U1244" i="1" s="1"/>
  <c r="L1244" i="1"/>
  <c r="P1244" i="1" s="1"/>
  <c r="T1244" i="1" s="1"/>
  <c r="V1243" i="1"/>
  <c r="U1243" i="1"/>
  <c r="R1243" i="1"/>
  <c r="N1243" i="1"/>
  <c r="M1243" i="1"/>
  <c r="Q1243" i="1" s="1"/>
  <c r="L1243" i="1"/>
  <c r="P1243" i="1" s="1"/>
  <c r="T1243" i="1" s="1"/>
  <c r="X1243" i="1" s="1"/>
  <c r="I1243" i="1"/>
  <c r="J1243" i="1" s="1"/>
  <c r="R1242" i="1"/>
  <c r="V1242" i="1" s="1"/>
  <c r="Q1242" i="1"/>
  <c r="U1242" i="1" s="1"/>
  <c r="P1242" i="1"/>
  <c r="T1242" i="1" s="1"/>
  <c r="N1242" i="1"/>
  <c r="M1242" i="1"/>
  <c r="L1242" i="1"/>
  <c r="P1241" i="1"/>
  <c r="T1241" i="1" s="1"/>
  <c r="N1241" i="1"/>
  <c r="R1241" i="1" s="1"/>
  <c r="V1241" i="1" s="1"/>
  <c r="M1241" i="1"/>
  <c r="Q1241" i="1" s="1"/>
  <c r="U1241" i="1" s="1"/>
  <c r="L1241" i="1"/>
  <c r="T1240" i="1"/>
  <c r="N1240" i="1"/>
  <c r="R1240" i="1" s="1"/>
  <c r="V1240" i="1" s="1"/>
  <c r="M1240" i="1"/>
  <c r="Q1240" i="1" s="1"/>
  <c r="U1240" i="1" s="1"/>
  <c r="L1240" i="1"/>
  <c r="P1240" i="1" s="1"/>
  <c r="Q1239" i="1"/>
  <c r="U1239" i="1" s="1"/>
  <c r="P1239" i="1"/>
  <c r="T1239" i="1" s="1"/>
  <c r="N1239" i="1"/>
  <c r="R1239" i="1" s="1"/>
  <c r="V1239" i="1" s="1"/>
  <c r="M1239" i="1"/>
  <c r="L1239" i="1"/>
  <c r="R1238" i="1"/>
  <c r="V1238" i="1" s="1"/>
  <c r="N1238" i="1"/>
  <c r="M1238" i="1"/>
  <c r="Q1238" i="1" s="1"/>
  <c r="U1238" i="1" s="1"/>
  <c r="L1238" i="1"/>
  <c r="P1238" i="1" s="1"/>
  <c r="T1238" i="1" s="1"/>
  <c r="X1238" i="1" s="1"/>
  <c r="I1238" i="1" s="1"/>
  <c r="V1237" i="1"/>
  <c r="N1237" i="1"/>
  <c r="R1237" i="1" s="1"/>
  <c r="M1237" i="1"/>
  <c r="Q1237" i="1" s="1"/>
  <c r="U1237" i="1" s="1"/>
  <c r="L1237" i="1"/>
  <c r="P1237" i="1" s="1"/>
  <c r="T1237" i="1" s="1"/>
  <c r="V1236" i="1"/>
  <c r="R1236" i="1"/>
  <c r="Q1236" i="1"/>
  <c r="U1236" i="1" s="1"/>
  <c r="P1236" i="1"/>
  <c r="T1236" i="1" s="1"/>
  <c r="N1236" i="1"/>
  <c r="M1236" i="1"/>
  <c r="L1236" i="1"/>
  <c r="U1235" i="1"/>
  <c r="Q1235" i="1"/>
  <c r="N1235" i="1"/>
  <c r="R1235" i="1" s="1"/>
  <c r="V1235" i="1" s="1"/>
  <c r="M1235" i="1"/>
  <c r="L1235" i="1"/>
  <c r="P1235" i="1" s="1"/>
  <c r="T1235" i="1" s="1"/>
  <c r="X1235" i="1" s="1"/>
  <c r="I1235" i="1" s="1"/>
  <c r="V1234" i="1"/>
  <c r="U1234" i="1"/>
  <c r="R1234" i="1"/>
  <c r="Q1234" i="1"/>
  <c r="N1234" i="1"/>
  <c r="M1234" i="1"/>
  <c r="L1234" i="1"/>
  <c r="P1234" i="1" s="1"/>
  <c r="T1234" i="1" s="1"/>
  <c r="X1234" i="1" s="1"/>
  <c r="I1234" i="1" s="1"/>
  <c r="U1233" i="1"/>
  <c r="Q1233" i="1"/>
  <c r="P1233" i="1"/>
  <c r="T1233" i="1" s="1"/>
  <c r="X1233" i="1" s="1"/>
  <c r="I1233" i="1" s="1"/>
  <c r="N1233" i="1"/>
  <c r="R1233" i="1" s="1"/>
  <c r="V1233" i="1" s="1"/>
  <c r="M1233" i="1"/>
  <c r="L1233" i="1"/>
  <c r="V1232" i="1"/>
  <c r="R1232" i="1"/>
  <c r="P1232" i="1"/>
  <c r="T1232" i="1" s="1"/>
  <c r="N1232" i="1"/>
  <c r="M1232" i="1"/>
  <c r="Q1232" i="1" s="1"/>
  <c r="U1232" i="1" s="1"/>
  <c r="L1232" i="1"/>
  <c r="T1231" i="1"/>
  <c r="R1231" i="1"/>
  <c r="V1231" i="1" s="1"/>
  <c r="N1231" i="1"/>
  <c r="M1231" i="1"/>
  <c r="Q1231" i="1" s="1"/>
  <c r="U1231" i="1" s="1"/>
  <c r="L1231" i="1"/>
  <c r="P1231" i="1" s="1"/>
  <c r="U1230" i="1"/>
  <c r="R1230" i="1"/>
  <c r="V1230" i="1" s="1"/>
  <c r="Q1230" i="1"/>
  <c r="N1230" i="1"/>
  <c r="M1230" i="1"/>
  <c r="L1230" i="1"/>
  <c r="P1230" i="1" s="1"/>
  <c r="T1230" i="1" s="1"/>
  <c r="X1230" i="1" s="1"/>
  <c r="J1230" i="1"/>
  <c r="I1230" i="1"/>
  <c r="K1230" i="1" s="1"/>
  <c r="R1229" i="1"/>
  <c r="V1229" i="1" s="1"/>
  <c r="Q1229" i="1"/>
  <c r="U1229" i="1" s="1"/>
  <c r="P1229" i="1"/>
  <c r="T1229" i="1" s="1"/>
  <c r="X1229" i="1" s="1"/>
  <c r="I1229" i="1" s="1"/>
  <c r="N1229" i="1"/>
  <c r="M1229" i="1"/>
  <c r="L1229" i="1"/>
  <c r="V1228" i="1"/>
  <c r="U1228" i="1"/>
  <c r="T1228" i="1"/>
  <c r="X1228" i="1" s="1"/>
  <c r="I1228" i="1" s="1"/>
  <c r="K1228" i="1" s="1"/>
  <c r="R1228" i="1"/>
  <c r="Q1228" i="1"/>
  <c r="P1228" i="1"/>
  <c r="N1228" i="1"/>
  <c r="M1228" i="1"/>
  <c r="L1228" i="1"/>
  <c r="Q1227" i="1"/>
  <c r="U1227" i="1" s="1"/>
  <c r="N1227" i="1"/>
  <c r="R1227" i="1" s="1"/>
  <c r="V1227" i="1" s="1"/>
  <c r="M1227" i="1"/>
  <c r="L1227" i="1"/>
  <c r="P1227" i="1" s="1"/>
  <c r="T1227" i="1" s="1"/>
  <c r="X1227" i="1" s="1"/>
  <c r="I1227" i="1" s="1"/>
  <c r="V1226" i="1"/>
  <c r="P1226" i="1"/>
  <c r="T1226" i="1" s="1"/>
  <c r="X1226" i="1" s="1"/>
  <c r="I1226" i="1" s="1"/>
  <c r="N1226" i="1"/>
  <c r="R1226" i="1" s="1"/>
  <c r="M1226" i="1"/>
  <c r="Q1226" i="1" s="1"/>
  <c r="U1226" i="1" s="1"/>
  <c r="L1226" i="1"/>
  <c r="V1225" i="1"/>
  <c r="U1225" i="1"/>
  <c r="Q1225" i="1"/>
  <c r="P1225" i="1"/>
  <c r="T1225" i="1" s="1"/>
  <c r="N1225" i="1"/>
  <c r="R1225" i="1" s="1"/>
  <c r="M1225" i="1"/>
  <c r="L1225" i="1"/>
  <c r="N1224" i="1"/>
  <c r="R1224" i="1" s="1"/>
  <c r="V1224" i="1" s="1"/>
  <c r="M1224" i="1"/>
  <c r="Q1224" i="1" s="1"/>
  <c r="U1224" i="1" s="1"/>
  <c r="L1224" i="1"/>
  <c r="P1224" i="1" s="1"/>
  <c r="T1224" i="1" s="1"/>
  <c r="V1223" i="1"/>
  <c r="Q1223" i="1"/>
  <c r="U1223" i="1" s="1"/>
  <c r="P1223" i="1"/>
  <c r="T1223" i="1" s="1"/>
  <c r="N1223" i="1"/>
  <c r="R1223" i="1" s="1"/>
  <c r="M1223" i="1"/>
  <c r="L1223" i="1"/>
  <c r="N1222" i="1"/>
  <c r="R1222" i="1" s="1"/>
  <c r="V1222" i="1" s="1"/>
  <c r="M1222" i="1"/>
  <c r="Q1222" i="1" s="1"/>
  <c r="U1222" i="1" s="1"/>
  <c r="L1222" i="1"/>
  <c r="P1222" i="1" s="1"/>
  <c r="T1222" i="1" s="1"/>
  <c r="X1222" i="1" s="1"/>
  <c r="I1222" i="1" s="1"/>
  <c r="J1222" i="1" s="1"/>
  <c r="P1221" i="1"/>
  <c r="T1221" i="1" s="1"/>
  <c r="N1221" i="1"/>
  <c r="R1221" i="1" s="1"/>
  <c r="V1221" i="1" s="1"/>
  <c r="M1221" i="1"/>
  <c r="Q1221" i="1" s="1"/>
  <c r="U1221" i="1" s="1"/>
  <c r="L1221" i="1"/>
  <c r="R1220" i="1"/>
  <c r="V1220" i="1" s="1"/>
  <c r="Q1220" i="1"/>
  <c r="U1220" i="1" s="1"/>
  <c r="N1220" i="1"/>
  <c r="M1220" i="1"/>
  <c r="L1220" i="1"/>
  <c r="P1220" i="1" s="1"/>
  <c r="T1220" i="1" s="1"/>
  <c r="U1219" i="1"/>
  <c r="T1219" i="1"/>
  <c r="X1219" i="1" s="1"/>
  <c r="I1219" i="1" s="1"/>
  <c r="R1219" i="1"/>
  <c r="V1219" i="1" s="1"/>
  <c r="Q1219" i="1"/>
  <c r="P1219" i="1"/>
  <c r="N1219" i="1"/>
  <c r="M1219" i="1"/>
  <c r="L1219" i="1"/>
  <c r="Q1218" i="1"/>
  <c r="U1218" i="1" s="1"/>
  <c r="P1218" i="1"/>
  <c r="T1218" i="1" s="1"/>
  <c r="N1218" i="1"/>
  <c r="R1218" i="1" s="1"/>
  <c r="V1218" i="1" s="1"/>
  <c r="M1218" i="1"/>
  <c r="L1218" i="1"/>
  <c r="Q1217" i="1"/>
  <c r="U1217" i="1" s="1"/>
  <c r="N1217" i="1"/>
  <c r="R1217" i="1" s="1"/>
  <c r="V1217" i="1" s="1"/>
  <c r="X1217" i="1" s="1"/>
  <c r="I1217" i="1" s="1"/>
  <c r="M1217" i="1"/>
  <c r="L1217" i="1"/>
  <c r="P1217" i="1" s="1"/>
  <c r="T1217" i="1" s="1"/>
  <c r="V1216" i="1"/>
  <c r="U1216" i="1"/>
  <c r="N1216" i="1"/>
  <c r="R1216" i="1" s="1"/>
  <c r="M1216" i="1"/>
  <c r="Q1216" i="1" s="1"/>
  <c r="L1216" i="1"/>
  <c r="P1216" i="1" s="1"/>
  <c r="T1216" i="1" s="1"/>
  <c r="X1216" i="1" s="1"/>
  <c r="I1216" i="1" s="1"/>
  <c r="K1216" i="1" s="1"/>
  <c r="P1215" i="1"/>
  <c r="T1215" i="1" s="1"/>
  <c r="X1215" i="1" s="1"/>
  <c r="I1215" i="1" s="1"/>
  <c r="N1215" i="1"/>
  <c r="R1215" i="1" s="1"/>
  <c r="V1215" i="1" s="1"/>
  <c r="M1215" i="1"/>
  <c r="Q1215" i="1" s="1"/>
  <c r="U1215" i="1" s="1"/>
  <c r="L1215" i="1"/>
  <c r="R1214" i="1"/>
  <c r="V1214" i="1" s="1"/>
  <c r="P1214" i="1"/>
  <c r="T1214" i="1" s="1"/>
  <c r="N1214" i="1"/>
  <c r="M1214" i="1"/>
  <c r="Q1214" i="1" s="1"/>
  <c r="U1214" i="1" s="1"/>
  <c r="L1214" i="1"/>
  <c r="U1213" i="1"/>
  <c r="R1213" i="1"/>
  <c r="V1213" i="1" s="1"/>
  <c r="Q1213" i="1"/>
  <c r="P1213" i="1"/>
  <c r="T1213" i="1" s="1"/>
  <c r="X1213" i="1" s="1"/>
  <c r="I1213" i="1" s="1"/>
  <c r="N1213" i="1"/>
  <c r="M1213" i="1"/>
  <c r="L1213" i="1"/>
  <c r="T1212" i="1"/>
  <c r="X1212" i="1" s="1"/>
  <c r="I1212" i="1" s="1"/>
  <c r="N1212" i="1"/>
  <c r="R1212" i="1" s="1"/>
  <c r="V1212" i="1" s="1"/>
  <c r="M1212" i="1"/>
  <c r="Q1212" i="1" s="1"/>
  <c r="U1212" i="1" s="1"/>
  <c r="L1212" i="1"/>
  <c r="P1212" i="1" s="1"/>
  <c r="N1211" i="1"/>
  <c r="R1211" i="1" s="1"/>
  <c r="V1211" i="1" s="1"/>
  <c r="M1211" i="1"/>
  <c r="Q1211" i="1" s="1"/>
  <c r="U1211" i="1" s="1"/>
  <c r="L1211" i="1"/>
  <c r="P1211" i="1" s="1"/>
  <c r="T1211" i="1" s="1"/>
  <c r="X1211" i="1" s="1"/>
  <c r="I1211" i="1" s="1"/>
  <c r="U1210" i="1"/>
  <c r="Q1210" i="1"/>
  <c r="P1210" i="1"/>
  <c r="T1210" i="1" s="1"/>
  <c r="N1210" i="1"/>
  <c r="R1210" i="1" s="1"/>
  <c r="V1210" i="1" s="1"/>
  <c r="M1210" i="1"/>
  <c r="L1210" i="1"/>
  <c r="U1209" i="1"/>
  <c r="N1209" i="1"/>
  <c r="R1209" i="1" s="1"/>
  <c r="V1209" i="1" s="1"/>
  <c r="M1209" i="1"/>
  <c r="Q1209" i="1" s="1"/>
  <c r="L1209" i="1"/>
  <c r="P1209" i="1" s="1"/>
  <c r="T1209" i="1" s="1"/>
  <c r="X1209" i="1" s="1"/>
  <c r="I1209" i="1" s="1"/>
  <c r="J1209" i="1" s="1"/>
  <c r="K1209" i="1"/>
  <c r="U1208" i="1"/>
  <c r="R1208" i="1"/>
  <c r="V1208" i="1" s="1"/>
  <c r="P1208" i="1"/>
  <c r="T1208" i="1" s="1"/>
  <c r="X1208" i="1" s="1"/>
  <c r="I1208" i="1" s="1"/>
  <c r="N1208" i="1"/>
  <c r="M1208" i="1"/>
  <c r="Q1208" i="1" s="1"/>
  <c r="L1208" i="1"/>
  <c r="U1207" i="1"/>
  <c r="T1207" i="1"/>
  <c r="R1207" i="1"/>
  <c r="V1207" i="1" s="1"/>
  <c r="Q1207" i="1"/>
  <c r="N1207" i="1"/>
  <c r="M1207" i="1"/>
  <c r="L1207" i="1"/>
  <c r="P1207" i="1" s="1"/>
  <c r="U1206" i="1"/>
  <c r="T1206" i="1"/>
  <c r="Q1206" i="1"/>
  <c r="P1206" i="1"/>
  <c r="N1206" i="1"/>
  <c r="R1206" i="1" s="1"/>
  <c r="V1206" i="1" s="1"/>
  <c r="M1206" i="1"/>
  <c r="L1206" i="1"/>
  <c r="V1205" i="1"/>
  <c r="R1205" i="1"/>
  <c r="N1205" i="1"/>
  <c r="M1205" i="1"/>
  <c r="Q1205" i="1" s="1"/>
  <c r="U1205" i="1" s="1"/>
  <c r="L1205" i="1"/>
  <c r="P1205" i="1" s="1"/>
  <c r="T1205" i="1" s="1"/>
  <c r="R1204" i="1"/>
  <c r="V1204" i="1" s="1"/>
  <c r="X1204" i="1" s="1"/>
  <c r="I1204" i="1" s="1"/>
  <c r="N1204" i="1"/>
  <c r="M1204" i="1"/>
  <c r="Q1204" i="1" s="1"/>
  <c r="U1204" i="1" s="1"/>
  <c r="L1204" i="1"/>
  <c r="P1204" i="1" s="1"/>
  <c r="T1204" i="1" s="1"/>
  <c r="Q1203" i="1"/>
  <c r="U1203" i="1" s="1"/>
  <c r="N1203" i="1"/>
  <c r="R1203" i="1" s="1"/>
  <c r="V1203" i="1" s="1"/>
  <c r="M1203" i="1"/>
  <c r="L1203" i="1"/>
  <c r="P1203" i="1" s="1"/>
  <c r="T1203" i="1" s="1"/>
  <c r="T1202" i="1"/>
  <c r="X1202" i="1" s="1"/>
  <c r="I1202" i="1" s="1"/>
  <c r="N1202" i="1"/>
  <c r="R1202" i="1" s="1"/>
  <c r="V1202" i="1" s="1"/>
  <c r="M1202" i="1"/>
  <c r="Q1202" i="1" s="1"/>
  <c r="U1202" i="1" s="1"/>
  <c r="L1202" i="1"/>
  <c r="P1202" i="1" s="1"/>
  <c r="T1201" i="1"/>
  <c r="P1201" i="1"/>
  <c r="N1201" i="1"/>
  <c r="R1201" i="1" s="1"/>
  <c r="V1201" i="1" s="1"/>
  <c r="M1201" i="1"/>
  <c r="Q1201" i="1" s="1"/>
  <c r="U1201" i="1" s="1"/>
  <c r="L1201" i="1"/>
  <c r="V1200" i="1"/>
  <c r="N1200" i="1"/>
  <c r="R1200" i="1" s="1"/>
  <c r="M1200" i="1"/>
  <c r="Q1200" i="1" s="1"/>
  <c r="U1200" i="1" s="1"/>
  <c r="X1200" i="1" s="1"/>
  <c r="I1200" i="1" s="1"/>
  <c r="L1200" i="1"/>
  <c r="P1200" i="1" s="1"/>
  <c r="T1200" i="1" s="1"/>
  <c r="V1199" i="1"/>
  <c r="T1199" i="1"/>
  <c r="P1199" i="1"/>
  <c r="N1199" i="1"/>
  <c r="R1199" i="1" s="1"/>
  <c r="M1199" i="1"/>
  <c r="Q1199" i="1" s="1"/>
  <c r="U1199" i="1" s="1"/>
  <c r="L1199" i="1"/>
  <c r="V1198" i="1"/>
  <c r="T1198" i="1"/>
  <c r="R1198" i="1"/>
  <c r="P1198" i="1"/>
  <c r="N1198" i="1"/>
  <c r="M1198" i="1"/>
  <c r="Q1198" i="1" s="1"/>
  <c r="U1198" i="1" s="1"/>
  <c r="L1198" i="1"/>
  <c r="V1197" i="1"/>
  <c r="R1197" i="1"/>
  <c r="Q1197" i="1"/>
  <c r="U1197" i="1" s="1"/>
  <c r="P1197" i="1"/>
  <c r="T1197" i="1" s="1"/>
  <c r="N1197" i="1"/>
  <c r="M1197" i="1"/>
  <c r="L1197" i="1"/>
  <c r="V1196" i="1"/>
  <c r="N1196" i="1"/>
  <c r="R1196" i="1" s="1"/>
  <c r="M1196" i="1"/>
  <c r="Q1196" i="1" s="1"/>
  <c r="U1196" i="1" s="1"/>
  <c r="L1196" i="1"/>
  <c r="P1196" i="1" s="1"/>
  <c r="T1196" i="1" s="1"/>
  <c r="U1195" i="1"/>
  <c r="P1195" i="1"/>
  <c r="T1195" i="1" s="1"/>
  <c r="N1195" i="1"/>
  <c r="R1195" i="1" s="1"/>
  <c r="V1195" i="1" s="1"/>
  <c r="M1195" i="1"/>
  <c r="Q1195" i="1" s="1"/>
  <c r="L1195" i="1"/>
  <c r="U1194" i="1"/>
  <c r="X1194" i="1" s="1"/>
  <c r="I1194" i="1" s="1"/>
  <c r="R1194" i="1"/>
  <c r="V1194" i="1" s="1"/>
  <c r="N1194" i="1"/>
  <c r="M1194" i="1"/>
  <c r="Q1194" i="1" s="1"/>
  <c r="L1194" i="1"/>
  <c r="P1194" i="1" s="1"/>
  <c r="T1194" i="1" s="1"/>
  <c r="V1193" i="1"/>
  <c r="R1193" i="1"/>
  <c r="N1193" i="1"/>
  <c r="M1193" i="1"/>
  <c r="Q1193" i="1" s="1"/>
  <c r="U1193" i="1" s="1"/>
  <c r="L1193" i="1"/>
  <c r="P1193" i="1" s="1"/>
  <c r="T1193" i="1" s="1"/>
  <c r="U1192" i="1"/>
  <c r="T1192" i="1"/>
  <c r="Q1192" i="1"/>
  <c r="N1192" i="1"/>
  <c r="R1192" i="1" s="1"/>
  <c r="V1192" i="1" s="1"/>
  <c r="M1192" i="1"/>
  <c r="L1192" i="1"/>
  <c r="P1192" i="1" s="1"/>
  <c r="T1191" i="1"/>
  <c r="P1191" i="1"/>
  <c r="N1191" i="1"/>
  <c r="R1191" i="1" s="1"/>
  <c r="V1191" i="1" s="1"/>
  <c r="M1191" i="1"/>
  <c r="Q1191" i="1" s="1"/>
  <c r="U1191" i="1" s="1"/>
  <c r="L1191" i="1"/>
  <c r="U1190" i="1"/>
  <c r="N1190" i="1"/>
  <c r="R1190" i="1" s="1"/>
  <c r="V1190" i="1" s="1"/>
  <c r="M1190" i="1"/>
  <c r="Q1190" i="1" s="1"/>
  <c r="L1190" i="1"/>
  <c r="P1190" i="1" s="1"/>
  <c r="T1190" i="1" s="1"/>
  <c r="X1190" i="1" s="1"/>
  <c r="I1190" i="1" s="1"/>
  <c r="V1189" i="1"/>
  <c r="X1189" i="1" s="1"/>
  <c r="I1189" i="1" s="1"/>
  <c r="R1189" i="1"/>
  <c r="Q1189" i="1"/>
  <c r="U1189" i="1" s="1"/>
  <c r="P1189" i="1"/>
  <c r="T1189" i="1" s="1"/>
  <c r="N1189" i="1"/>
  <c r="M1189" i="1"/>
  <c r="L1189" i="1"/>
  <c r="U1188" i="1"/>
  <c r="Q1188" i="1"/>
  <c r="P1188" i="1"/>
  <c r="T1188" i="1" s="1"/>
  <c r="X1188" i="1" s="1"/>
  <c r="I1188" i="1" s="1"/>
  <c r="K1188" i="1" s="1"/>
  <c r="N1188" i="1"/>
  <c r="R1188" i="1" s="1"/>
  <c r="V1188" i="1" s="1"/>
  <c r="M1188" i="1"/>
  <c r="L1188" i="1"/>
  <c r="J1188" i="1"/>
  <c r="U1187" i="1"/>
  <c r="P1187" i="1"/>
  <c r="T1187" i="1" s="1"/>
  <c r="N1187" i="1"/>
  <c r="R1187" i="1" s="1"/>
  <c r="V1187" i="1" s="1"/>
  <c r="M1187" i="1"/>
  <c r="Q1187" i="1" s="1"/>
  <c r="L1187" i="1"/>
  <c r="R1186" i="1"/>
  <c r="V1186" i="1" s="1"/>
  <c r="Q1186" i="1"/>
  <c r="U1186" i="1" s="1"/>
  <c r="X1186" i="1" s="1"/>
  <c r="I1186" i="1" s="1"/>
  <c r="P1186" i="1"/>
  <c r="T1186" i="1" s="1"/>
  <c r="N1186" i="1"/>
  <c r="M1186" i="1"/>
  <c r="L1186" i="1"/>
  <c r="U1185" i="1"/>
  <c r="N1185" i="1"/>
  <c r="R1185" i="1" s="1"/>
  <c r="V1185" i="1" s="1"/>
  <c r="X1185" i="1" s="1"/>
  <c r="I1185" i="1" s="1"/>
  <c r="M1185" i="1"/>
  <c r="Q1185" i="1" s="1"/>
  <c r="L1185" i="1"/>
  <c r="P1185" i="1" s="1"/>
  <c r="T1185" i="1" s="1"/>
  <c r="Q1184" i="1"/>
  <c r="U1184" i="1" s="1"/>
  <c r="P1184" i="1"/>
  <c r="T1184" i="1" s="1"/>
  <c r="N1184" i="1"/>
  <c r="R1184" i="1" s="1"/>
  <c r="V1184" i="1" s="1"/>
  <c r="M1184" i="1"/>
  <c r="L1184" i="1"/>
  <c r="R1183" i="1"/>
  <c r="V1183" i="1" s="1"/>
  <c r="Q1183" i="1"/>
  <c r="U1183" i="1" s="1"/>
  <c r="P1183" i="1"/>
  <c r="T1183" i="1" s="1"/>
  <c r="X1183" i="1" s="1"/>
  <c r="N1183" i="1"/>
  <c r="M1183" i="1"/>
  <c r="L1183" i="1"/>
  <c r="I1183" i="1"/>
  <c r="V1182" i="1"/>
  <c r="T1182" i="1"/>
  <c r="X1182" i="1" s="1"/>
  <c r="I1182" i="1" s="1"/>
  <c r="P1182" i="1"/>
  <c r="N1182" i="1"/>
  <c r="R1182" i="1" s="1"/>
  <c r="M1182" i="1"/>
  <c r="Q1182" i="1" s="1"/>
  <c r="U1182" i="1" s="1"/>
  <c r="L1182" i="1"/>
  <c r="V1181" i="1"/>
  <c r="U1181" i="1"/>
  <c r="Q1181" i="1"/>
  <c r="P1181" i="1"/>
  <c r="T1181" i="1" s="1"/>
  <c r="N1181" i="1"/>
  <c r="R1181" i="1" s="1"/>
  <c r="M1181" i="1"/>
  <c r="L1181" i="1"/>
  <c r="X1180" i="1"/>
  <c r="I1180" i="1" s="1"/>
  <c r="J1180" i="1" s="1"/>
  <c r="T1180" i="1"/>
  <c r="N1180" i="1"/>
  <c r="R1180" i="1" s="1"/>
  <c r="V1180" i="1" s="1"/>
  <c r="M1180" i="1"/>
  <c r="Q1180" i="1" s="1"/>
  <c r="U1180" i="1" s="1"/>
  <c r="L1180" i="1"/>
  <c r="P1180" i="1" s="1"/>
  <c r="Q1179" i="1"/>
  <c r="U1179" i="1" s="1"/>
  <c r="N1179" i="1"/>
  <c r="R1179" i="1" s="1"/>
  <c r="V1179" i="1" s="1"/>
  <c r="M1179" i="1"/>
  <c r="L1179" i="1"/>
  <c r="P1179" i="1" s="1"/>
  <c r="T1179" i="1" s="1"/>
  <c r="X1179" i="1" s="1"/>
  <c r="I1179" i="1" s="1"/>
  <c r="Q1178" i="1"/>
  <c r="U1178" i="1" s="1"/>
  <c r="N1178" i="1"/>
  <c r="R1178" i="1" s="1"/>
  <c r="V1178" i="1" s="1"/>
  <c r="M1178" i="1"/>
  <c r="L1178" i="1"/>
  <c r="P1178" i="1" s="1"/>
  <c r="T1178" i="1" s="1"/>
  <c r="V1177" i="1"/>
  <c r="Q1177" i="1"/>
  <c r="U1177" i="1" s="1"/>
  <c r="X1177" i="1" s="1"/>
  <c r="I1177" i="1" s="1"/>
  <c r="P1177" i="1"/>
  <c r="T1177" i="1" s="1"/>
  <c r="N1177" i="1"/>
  <c r="R1177" i="1" s="1"/>
  <c r="M1177" i="1"/>
  <c r="L1177" i="1"/>
  <c r="U1176" i="1"/>
  <c r="T1176" i="1"/>
  <c r="X1176" i="1" s="1"/>
  <c r="I1176" i="1" s="1"/>
  <c r="P1176" i="1"/>
  <c r="N1176" i="1"/>
  <c r="R1176" i="1" s="1"/>
  <c r="V1176" i="1" s="1"/>
  <c r="M1176" i="1"/>
  <c r="Q1176" i="1" s="1"/>
  <c r="L1176" i="1"/>
  <c r="T1175" i="1"/>
  <c r="N1175" i="1"/>
  <c r="R1175" i="1" s="1"/>
  <c r="V1175" i="1" s="1"/>
  <c r="M1175" i="1"/>
  <c r="Q1175" i="1" s="1"/>
  <c r="U1175" i="1" s="1"/>
  <c r="L1175" i="1"/>
  <c r="P1175" i="1" s="1"/>
  <c r="Q1174" i="1"/>
  <c r="U1174" i="1" s="1"/>
  <c r="P1174" i="1"/>
  <c r="T1174" i="1" s="1"/>
  <c r="N1174" i="1"/>
  <c r="R1174" i="1" s="1"/>
  <c r="V1174" i="1" s="1"/>
  <c r="M1174" i="1"/>
  <c r="L1174" i="1"/>
  <c r="V1173" i="1"/>
  <c r="T1173" i="1"/>
  <c r="R1173" i="1"/>
  <c r="P1173" i="1"/>
  <c r="N1173" i="1"/>
  <c r="M1173" i="1"/>
  <c r="Q1173" i="1" s="1"/>
  <c r="U1173" i="1" s="1"/>
  <c r="L1173" i="1"/>
  <c r="R1172" i="1"/>
  <c r="V1172" i="1" s="1"/>
  <c r="Q1172" i="1"/>
  <c r="U1172" i="1" s="1"/>
  <c r="P1172" i="1"/>
  <c r="T1172" i="1" s="1"/>
  <c r="X1172" i="1" s="1"/>
  <c r="I1172" i="1" s="1"/>
  <c r="N1172" i="1"/>
  <c r="M1172" i="1"/>
  <c r="L1172" i="1"/>
  <c r="U1171" i="1"/>
  <c r="X1171" i="1" s="1"/>
  <c r="I1171" i="1" s="1"/>
  <c r="T1171" i="1"/>
  <c r="R1171" i="1"/>
  <c r="V1171" i="1" s="1"/>
  <c r="N1171" i="1"/>
  <c r="M1171" i="1"/>
  <c r="Q1171" i="1" s="1"/>
  <c r="L1171" i="1"/>
  <c r="P1171" i="1" s="1"/>
  <c r="V1170" i="1"/>
  <c r="U1170" i="1"/>
  <c r="R1170" i="1"/>
  <c r="P1170" i="1"/>
  <c r="T1170" i="1" s="1"/>
  <c r="N1170" i="1"/>
  <c r="M1170" i="1"/>
  <c r="Q1170" i="1" s="1"/>
  <c r="L1170" i="1"/>
  <c r="Q1169" i="1"/>
  <c r="U1169" i="1" s="1"/>
  <c r="P1169" i="1"/>
  <c r="T1169" i="1" s="1"/>
  <c r="N1169" i="1"/>
  <c r="R1169" i="1" s="1"/>
  <c r="V1169" i="1" s="1"/>
  <c r="M1169" i="1"/>
  <c r="L1169" i="1"/>
  <c r="T1168" i="1"/>
  <c r="X1168" i="1" s="1"/>
  <c r="I1168" i="1" s="1"/>
  <c r="K1168" i="1" s="1"/>
  <c r="N1168" i="1"/>
  <c r="R1168" i="1" s="1"/>
  <c r="V1168" i="1" s="1"/>
  <c r="M1168" i="1"/>
  <c r="Q1168" i="1" s="1"/>
  <c r="U1168" i="1" s="1"/>
  <c r="L1168" i="1"/>
  <c r="P1168" i="1" s="1"/>
  <c r="T1167" i="1"/>
  <c r="R1167" i="1"/>
  <c r="V1167" i="1" s="1"/>
  <c r="X1167" i="1" s="1"/>
  <c r="I1167" i="1" s="1"/>
  <c r="N1167" i="1"/>
  <c r="M1167" i="1"/>
  <c r="Q1167" i="1" s="1"/>
  <c r="U1167" i="1" s="1"/>
  <c r="L1167" i="1"/>
  <c r="P1167" i="1" s="1"/>
  <c r="U1166" i="1"/>
  <c r="R1166" i="1"/>
  <c r="V1166" i="1" s="1"/>
  <c r="Q1166" i="1"/>
  <c r="P1166" i="1"/>
  <c r="T1166" i="1" s="1"/>
  <c r="X1166" i="1" s="1"/>
  <c r="I1166" i="1" s="1"/>
  <c r="N1166" i="1"/>
  <c r="M1166" i="1"/>
  <c r="L1166" i="1"/>
  <c r="K1166" i="1"/>
  <c r="J1166" i="1"/>
  <c r="U1165" i="1"/>
  <c r="R1165" i="1"/>
  <c r="V1165" i="1" s="1"/>
  <c r="N1165" i="1"/>
  <c r="M1165" i="1"/>
  <c r="Q1165" i="1" s="1"/>
  <c r="L1165" i="1"/>
  <c r="P1165" i="1" s="1"/>
  <c r="T1165" i="1" s="1"/>
  <c r="X1165" i="1" s="1"/>
  <c r="I1165" i="1" s="1"/>
  <c r="V1164" i="1"/>
  <c r="Q1164" i="1"/>
  <c r="U1164" i="1" s="1"/>
  <c r="P1164" i="1"/>
  <c r="T1164" i="1" s="1"/>
  <c r="X1164" i="1" s="1"/>
  <c r="I1164" i="1" s="1"/>
  <c r="N1164" i="1"/>
  <c r="R1164" i="1" s="1"/>
  <c r="M1164" i="1"/>
  <c r="L1164" i="1"/>
  <c r="V1163" i="1"/>
  <c r="U1163" i="1"/>
  <c r="P1163" i="1"/>
  <c r="T1163" i="1" s="1"/>
  <c r="N1163" i="1"/>
  <c r="R1163" i="1" s="1"/>
  <c r="M1163" i="1"/>
  <c r="Q1163" i="1" s="1"/>
  <c r="L1163" i="1"/>
  <c r="V1162" i="1"/>
  <c r="T1162" i="1"/>
  <c r="P1162" i="1"/>
  <c r="N1162" i="1"/>
  <c r="R1162" i="1" s="1"/>
  <c r="M1162" i="1"/>
  <c r="Q1162" i="1" s="1"/>
  <c r="U1162" i="1" s="1"/>
  <c r="L1162" i="1"/>
  <c r="V1161" i="1"/>
  <c r="T1161" i="1"/>
  <c r="R1161" i="1"/>
  <c r="Q1161" i="1"/>
  <c r="U1161" i="1" s="1"/>
  <c r="X1161" i="1" s="1"/>
  <c r="I1161" i="1" s="1"/>
  <c r="P1161" i="1"/>
  <c r="N1161" i="1"/>
  <c r="M1161" i="1"/>
  <c r="L1161" i="1"/>
  <c r="U1160" i="1"/>
  <c r="X1160" i="1" s="1"/>
  <c r="I1160" i="1" s="1"/>
  <c r="N1160" i="1"/>
  <c r="R1160" i="1" s="1"/>
  <c r="V1160" i="1" s="1"/>
  <c r="M1160" i="1"/>
  <c r="Q1160" i="1" s="1"/>
  <c r="L1160" i="1"/>
  <c r="P1160" i="1" s="1"/>
  <c r="T1160" i="1" s="1"/>
  <c r="Q1159" i="1"/>
  <c r="U1159" i="1" s="1"/>
  <c r="N1159" i="1"/>
  <c r="R1159" i="1" s="1"/>
  <c r="V1159" i="1" s="1"/>
  <c r="M1159" i="1"/>
  <c r="L1159" i="1"/>
  <c r="P1159" i="1" s="1"/>
  <c r="T1159" i="1" s="1"/>
  <c r="X1159" i="1" s="1"/>
  <c r="I1159" i="1" s="1"/>
  <c r="T1158" i="1"/>
  <c r="X1158" i="1" s="1"/>
  <c r="I1158" i="1" s="1"/>
  <c r="R1158" i="1"/>
  <c r="V1158" i="1" s="1"/>
  <c r="N1158" i="1"/>
  <c r="M1158" i="1"/>
  <c r="Q1158" i="1" s="1"/>
  <c r="U1158" i="1" s="1"/>
  <c r="L1158" i="1"/>
  <c r="P1158" i="1" s="1"/>
  <c r="N1157" i="1"/>
  <c r="R1157" i="1" s="1"/>
  <c r="V1157" i="1" s="1"/>
  <c r="X1157" i="1" s="1"/>
  <c r="I1157" i="1" s="1"/>
  <c r="M1157" i="1"/>
  <c r="Q1157" i="1" s="1"/>
  <c r="U1157" i="1" s="1"/>
  <c r="L1157" i="1"/>
  <c r="P1157" i="1" s="1"/>
  <c r="T1157" i="1" s="1"/>
  <c r="T1156" i="1"/>
  <c r="X1156" i="1" s="1"/>
  <c r="I1156" i="1" s="1"/>
  <c r="R1156" i="1"/>
  <c r="V1156" i="1" s="1"/>
  <c r="Q1156" i="1"/>
  <c r="U1156" i="1" s="1"/>
  <c r="N1156" i="1"/>
  <c r="M1156" i="1"/>
  <c r="L1156" i="1"/>
  <c r="P1156" i="1" s="1"/>
  <c r="U1155" i="1"/>
  <c r="T1155" i="1"/>
  <c r="P1155" i="1"/>
  <c r="N1155" i="1"/>
  <c r="R1155" i="1" s="1"/>
  <c r="V1155" i="1" s="1"/>
  <c r="M1155" i="1"/>
  <c r="Q1155" i="1" s="1"/>
  <c r="L1155" i="1"/>
  <c r="V1154" i="1"/>
  <c r="P1154" i="1"/>
  <c r="T1154" i="1" s="1"/>
  <c r="N1154" i="1"/>
  <c r="R1154" i="1" s="1"/>
  <c r="M1154" i="1"/>
  <c r="Q1154" i="1" s="1"/>
  <c r="U1154" i="1" s="1"/>
  <c r="L1154" i="1"/>
  <c r="V1153" i="1"/>
  <c r="T1153" i="1"/>
  <c r="X1153" i="1" s="1"/>
  <c r="I1153" i="1" s="1"/>
  <c r="J1153" i="1" s="1"/>
  <c r="R1153" i="1"/>
  <c r="N1153" i="1"/>
  <c r="M1153" i="1"/>
  <c r="Q1153" i="1" s="1"/>
  <c r="U1153" i="1" s="1"/>
  <c r="L1153" i="1"/>
  <c r="P1153" i="1" s="1"/>
  <c r="U1152" i="1"/>
  <c r="X1152" i="1" s="1"/>
  <c r="I1152" i="1" s="1"/>
  <c r="T1152" i="1"/>
  <c r="R1152" i="1"/>
  <c r="V1152" i="1" s="1"/>
  <c r="P1152" i="1"/>
  <c r="N1152" i="1"/>
  <c r="M1152" i="1"/>
  <c r="Q1152" i="1" s="1"/>
  <c r="L1152" i="1"/>
  <c r="Q1151" i="1"/>
  <c r="U1151" i="1" s="1"/>
  <c r="P1151" i="1"/>
  <c r="T1151" i="1" s="1"/>
  <c r="N1151" i="1"/>
  <c r="R1151" i="1" s="1"/>
  <c r="V1151" i="1" s="1"/>
  <c r="M1151" i="1"/>
  <c r="L1151" i="1"/>
  <c r="Q1150" i="1"/>
  <c r="U1150" i="1" s="1"/>
  <c r="N1150" i="1"/>
  <c r="R1150" i="1" s="1"/>
  <c r="V1150" i="1" s="1"/>
  <c r="M1150" i="1"/>
  <c r="L1150" i="1"/>
  <c r="P1150" i="1" s="1"/>
  <c r="T1150" i="1" s="1"/>
  <c r="X1150" i="1" s="1"/>
  <c r="I1150" i="1" s="1"/>
  <c r="V1149" i="1"/>
  <c r="R1149" i="1"/>
  <c r="P1149" i="1"/>
  <c r="T1149" i="1" s="1"/>
  <c r="N1149" i="1"/>
  <c r="M1149" i="1"/>
  <c r="Q1149" i="1" s="1"/>
  <c r="U1149" i="1" s="1"/>
  <c r="L1149" i="1"/>
  <c r="R1148" i="1"/>
  <c r="V1148" i="1" s="1"/>
  <c r="Q1148" i="1"/>
  <c r="U1148" i="1" s="1"/>
  <c r="X1148" i="1" s="1"/>
  <c r="I1148" i="1" s="1"/>
  <c r="N1148" i="1"/>
  <c r="M1148" i="1"/>
  <c r="L1148" i="1"/>
  <c r="P1148" i="1" s="1"/>
  <c r="T1148" i="1" s="1"/>
  <c r="V1147" i="1"/>
  <c r="U1147" i="1"/>
  <c r="R1147" i="1"/>
  <c r="Q1147" i="1"/>
  <c r="N1147" i="1"/>
  <c r="M1147" i="1"/>
  <c r="L1147" i="1"/>
  <c r="P1147" i="1" s="1"/>
  <c r="T1147" i="1" s="1"/>
  <c r="X1147" i="1" s="1"/>
  <c r="I1147" i="1" s="1"/>
  <c r="K1147" i="1" s="1"/>
  <c r="V1146" i="1"/>
  <c r="U1146" i="1"/>
  <c r="P1146" i="1"/>
  <c r="T1146" i="1" s="1"/>
  <c r="X1146" i="1" s="1"/>
  <c r="I1146" i="1" s="1"/>
  <c r="N1146" i="1"/>
  <c r="R1146" i="1" s="1"/>
  <c r="M1146" i="1"/>
  <c r="Q1146" i="1" s="1"/>
  <c r="L1146" i="1"/>
  <c r="V1145" i="1"/>
  <c r="N1145" i="1"/>
  <c r="R1145" i="1" s="1"/>
  <c r="M1145" i="1"/>
  <c r="Q1145" i="1" s="1"/>
  <c r="U1145" i="1" s="1"/>
  <c r="L1145" i="1"/>
  <c r="P1145" i="1" s="1"/>
  <c r="T1145" i="1" s="1"/>
  <c r="T1144" i="1"/>
  <c r="P1144" i="1"/>
  <c r="N1144" i="1"/>
  <c r="R1144" i="1" s="1"/>
  <c r="V1144" i="1" s="1"/>
  <c r="M1144" i="1"/>
  <c r="Q1144" i="1" s="1"/>
  <c r="U1144" i="1" s="1"/>
  <c r="L1144" i="1"/>
  <c r="V1143" i="1"/>
  <c r="R1143" i="1"/>
  <c r="Q1143" i="1"/>
  <c r="U1143" i="1" s="1"/>
  <c r="X1143" i="1" s="1"/>
  <c r="I1143" i="1" s="1"/>
  <c r="N1143" i="1"/>
  <c r="M1143" i="1"/>
  <c r="L1143" i="1"/>
  <c r="P1143" i="1" s="1"/>
  <c r="T1143" i="1" s="1"/>
  <c r="V1142" i="1"/>
  <c r="U1142" i="1"/>
  <c r="T1142" i="1"/>
  <c r="X1142" i="1" s="1"/>
  <c r="I1142" i="1" s="1"/>
  <c r="R1142" i="1"/>
  <c r="Q1142" i="1"/>
  <c r="P1142" i="1"/>
  <c r="N1142" i="1"/>
  <c r="M1142" i="1"/>
  <c r="L1142" i="1"/>
  <c r="U1141" i="1"/>
  <c r="Q1141" i="1"/>
  <c r="N1141" i="1"/>
  <c r="R1141" i="1" s="1"/>
  <c r="V1141" i="1" s="1"/>
  <c r="M1141" i="1"/>
  <c r="L1141" i="1"/>
  <c r="P1141" i="1" s="1"/>
  <c r="T1141" i="1" s="1"/>
  <c r="V1140" i="1"/>
  <c r="U1140" i="1"/>
  <c r="Q1140" i="1"/>
  <c r="P1140" i="1"/>
  <c r="T1140" i="1" s="1"/>
  <c r="X1140" i="1" s="1"/>
  <c r="I1140" i="1" s="1"/>
  <c r="J1140" i="1" s="1"/>
  <c r="N1140" i="1"/>
  <c r="R1140" i="1" s="1"/>
  <c r="M1140" i="1"/>
  <c r="L1140" i="1"/>
  <c r="K1140" i="1"/>
  <c r="N1139" i="1"/>
  <c r="R1139" i="1" s="1"/>
  <c r="V1139" i="1" s="1"/>
  <c r="M1139" i="1"/>
  <c r="Q1139" i="1" s="1"/>
  <c r="U1139" i="1" s="1"/>
  <c r="L1139" i="1"/>
  <c r="P1139" i="1" s="1"/>
  <c r="T1139" i="1" s="1"/>
  <c r="X1139" i="1" s="1"/>
  <c r="I1139" i="1" s="1"/>
  <c r="J1139" i="1" s="1"/>
  <c r="U1138" i="1"/>
  <c r="T1138" i="1"/>
  <c r="R1138" i="1"/>
  <c r="V1138" i="1" s="1"/>
  <c r="Q1138" i="1"/>
  <c r="N1138" i="1"/>
  <c r="M1138" i="1"/>
  <c r="L1138" i="1"/>
  <c r="P1138" i="1" s="1"/>
  <c r="N1137" i="1"/>
  <c r="R1137" i="1" s="1"/>
  <c r="V1137" i="1" s="1"/>
  <c r="M1137" i="1"/>
  <c r="Q1137" i="1" s="1"/>
  <c r="U1137" i="1" s="1"/>
  <c r="L1137" i="1"/>
  <c r="P1137" i="1" s="1"/>
  <c r="T1137" i="1" s="1"/>
  <c r="U1136" i="1"/>
  <c r="P1136" i="1"/>
  <c r="T1136" i="1" s="1"/>
  <c r="N1136" i="1"/>
  <c r="R1136" i="1" s="1"/>
  <c r="V1136" i="1" s="1"/>
  <c r="M1136" i="1"/>
  <c r="Q1136" i="1" s="1"/>
  <c r="L1136" i="1"/>
  <c r="U1135" i="1"/>
  <c r="T1135" i="1"/>
  <c r="X1135" i="1" s="1"/>
  <c r="I1135" i="1" s="1"/>
  <c r="R1135" i="1"/>
  <c r="V1135" i="1" s="1"/>
  <c r="N1135" i="1"/>
  <c r="M1135" i="1"/>
  <c r="Q1135" i="1" s="1"/>
  <c r="L1135" i="1"/>
  <c r="P1135" i="1" s="1"/>
  <c r="Q1134" i="1"/>
  <c r="U1134" i="1" s="1"/>
  <c r="N1134" i="1"/>
  <c r="R1134" i="1" s="1"/>
  <c r="V1134" i="1" s="1"/>
  <c r="M1134" i="1"/>
  <c r="L1134" i="1"/>
  <c r="P1134" i="1" s="1"/>
  <c r="T1134" i="1" s="1"/>
  <c r="X1134" i="1" s="1"/>
  <c r="I1134" i="1" s="1"/>
  <c r="R1133" i="1"/>
  <c r="V1133" i="1" s="1"/>
  <c r="Q1133" i="1"/>
  <c r="U1133" i="1" s="1"/>
  <c r="P1133" i="1"/>
  <c r="T1133" i="1" s="1"/>
  <c r="X1133" i="1" s="1"/>
  <c r="I1133" i="1" s="1"/>
  <c r="N1133" i="1"/>
  <c r="M1133" i="1"/>
  <c r="L1133" i="1"/>
  <c r="P1132" i="1"/>
  <c r="T1132" i="1" s="1"/>
  <c r="N1132" i="1"/>
  <c r="R1132" i="1" s="1"/>
  <c r="V1132" i="1" s="1"/>
  <c r="M1132" i="1"/>
  <c r="Q1132" i="1" s="1"/>
  <c r="U1132" i="1" s="1"/>
  <c r="L1132" i="1"/>
  <c r="N1131" i="1"/>
  <c r="R1131" i="1" s="1"/>
  <c r="V1131" i="1" s="1"/>
  <c r="M1131" i="1"/>
  <c r="Q1131" i="1" s="1"/>
  <c r="U1131" i="1" s="1"/>
  <c r="L1131" i="1"/>
  <c r="P1131" i="1" s="1"/>
  <c r="T1131" i="1" s="1"/>
  <c r="X1131" i="1" s="1"/>
  <c r="I1131" i="1" s="1"/>
  <c r="T1130" i="1"/>
  <c r="R1130" i="1"/>
  <c r="V1130" i="1" s="1"/>
  <c r="N1130" i="1"/>
  <c r="M1130" i="1"/>
  <c r="Q1130" i="1" s="1"/>
  <c r="U1130" i="1" s="1"/>
  <c r="X1130" i="1" s="1"/>
  <c r="I1130" i="1" s="1"/>
  <c r="L1130" i="1"/>
  <c r="P1130" i="1" s="1"/>
  <c r="R1129" i="1"/>
  <c r="V1129" i="1" s="1"/>
  <c r="N1129" i="1"/>
  <c r="M1129" i="1"/>
  <c r="Q1129" i="1" s="1"/>
  <c r="U1129" i="1" s="1"/>
  <c r="L1129" i="1"/>
  <c r="P1129" i="1" s="1"/>
  <c r="T1129" i="1" s="1"/>
  <c r="T1128" i="1"/>
  <c r="X1128" i="1" s="1"/>
  <c r="I1128" i="1" s="1"/>
  <c r="Q1128" i="1"/>
  <c r="U1128" i="1" s="1"/>
  <c r="P1128" i="1"/>
  <c r="N1128" i="1"/>
  <c r="R1128" i="1" s="1"/>
  <c r="V1128" i="1" s="1"/>
  <c r="M1128" i="1"/>
  <c r="L1128" i="1"/>
  <c r="V1127" i="1"/>
  <c r="U1127" i="1"/>
  <c r="R1127" i="1"/>
  <c r="Q1127" i="1"/>
  <c r="N1127" i="1"/>
  <c r="M1127" i="1"/>
  <c r="L1127" i="1"/>
  <c r="P1127" i="1" s="1"/>
  <c r="T1127" i="1" s="1"/>
  <c r="X1127" i="1" s="1"/>
  <c r="I1127" i="1" s="1"/>
  <c r="V1126" i="1"/>
  <c r="U1126" i="1"/>
  <c r="R1126" i="1"/>
  <c r="Q1126" i="1"/>
  <c r="N1126" i="1"/>
  <c r="M1126" i="1"/>
  <c r="L1126" i="1"/>
  <c r="P1126" i="1" s="1"/>
  <c r="T1126" i="1" s="1"/>
  <c r="N1125" i="1"/>
  <c r="R1125" i="1" s="1"/>
  <c r="V1125" i="1" s="1"/>
  <c r="M1125" i="1"/>
  <c r="Q1125" i="1" s="1"/>
  <c r="U1125" i="1" s="1"/>
  <c r="L1125" i="1"/>
  <c r="P1125" i="1" s="1"/>
  <c r="T1125" i="1" s="1"/>
  <c r="X1125" i="1" s="1"/>
  <c r="I1125" i="1" s="1"/>
  <c r="J1125" i="1" s="1"/>
  <c r="P1124" i="1"/>
  <c r="T1124" i="1" s="1"/>
  <c r="N1124" i="1"/>
  <c r="R1124" i="1" s="1"/>
  <c r="V1124" i="1" s="1"/>
  <c r="M1124" i="1"/>
  <c r="Q1124" i="1" s="1"/>
  <c r="U1124" i="1" s="1"/>
  <c r="L1124" i="1"/>
  <c r="V1123" i="1"/>
  <c r="X1123" i="1" s="1"/>
  <c r="I1123" i="1" s="1"/>
  <c r="U1123" i="1"/>
  <c r="R1123" i="1"/>
  <c r="Q1123" i="1"/>
  <c r="N1123" i="1"/>
  <c r="M1123" i="1"/>
  <c r="L1123" i="1"/>
  <c r="P1123" i="1" s="1"/>
  <c r="T1123" i="1" s="1"/>
  <c r="U1122" i="1"/>
  <c r="R1122" i="1"/>
  <c r="V1122" i="1" s="1"/>
  <c r="P1122" i="1"/>
  <c r="T1122" i="1" s="1"/>
  <c r="N1122" i="1"/>
  <c r="M1122" i="1"/>
  <c r="Q1122" i="1" s="1"/>
  <c r="L1122" i="1"/>
  <c r="N1121" i="1"/>
  <c r="R1121" i="1" s="1"/>
  <c r="V1121" i="1" s="1"/>
  <c r="M1121" i="1"/>
  <c r="Q1121" i="1" s="1"/>
  <c r="U1121" i="1" s="1"/>
  <c r="L1121" i="1"/>
  <c r="P1121" i="1" s="1"/>
  <c r="T1121" i="1" s="1"/>
  <c r="R1120" i="1"/>
  <c r="V1120" i="1" s="1"/>
  <c r="N1120" i="1"/>
  <c r="M1120" i="1"/>
  <c r="Q1120" i="1" s="1"/>
  <c r="U1120" i="1" s="1"/>
  <c r="L1120" i="1"/>
  <c r="P1120" i="1" s="1"/>
  <c r="T1120" i="1" s="1"/>
  <c r="X1120" i="1" s="1"/>
  <c r="I1120" i="1" s="1"/>
  <c r="X1119" i="1"/>
  <c r="I1119" i="1" s="1"/>
  <c r="V1119" i="1"/>
  <c r="T1119" i="1"/>
  <c r="R1119" i="1"/>
  <c r="N1119" i="1"/>
  <c r="M1119" i="1"/>
  <c r="Q1119" i="1" s="1"/>
  <c r="U1119" i="1" s="1"/>
  <c r="L1119" i="1"/>
  <c r="P1119" i="1" s="1"/>
  <c r="T1118" i="1"/>
  <c r="R1118" i="1"/>
  <c r="V1118" i="1" s="1"/>
  <c r="Q1118" i="1"/>
  <c r="U1118" i="1" s="1"/>
  <c r="N1118" i="1"/>
  <c r="M1118" i="1"/>
  <c r="L1118" i="1"/>
  <c r="P1118" i="1" s="1"/>
  <c r="R1117" i="1"/>
  <c r="V1117" i="1" s="1"/>
  <c r="Q1117" i="1"/>
  <c r="U1117" i="1" s="1"/>
  <c r="N1117" i="1"/>
  <c r="M1117" i="1"/>
  <c r="L1117" i="1"/>
  <c r="P1117" i="1" s="1"/>
  <c r="T1117" i="1" s="1"/>
  <c r="N1116" i="1"/>
  <c r="R1116" i="1" s="1"/>
  <c r="V1116" i="1" s="1"/>
  <c r="M1116" i="1"/>
  <c r="Q1116" i="1" s="1"/>
  <c r="U1116" i="1" s="1"/>
  <c r="L1116" i="1"/>
  <c r="P1116" i="1" s="1"/>
  <c r="T1116" i="1" s="1"/>
  <c r="Q1115" i="1"/>
  <c r="U1115" i="1" s="1"/>
  <c r="N1115" i="1"/>
  <c r="R1115" i="1" s="1"/>
  <c r="V1115" i="1" s="1"/>
  <c r="M1115" i="1"/>
  <c r="L1115" i="1"/>
  <c r="P1115" i="1" s="1"/>
  <c r="T1115" i="1" s="1"/>
  <c r="U1114" i="1"/>
  <c r="Q1114" i="1"/>
  <c r="P1114" i="1"/>
  <c r="T1114" i="1" s="1"/>
  <c r="N1114" i="1"/>
  <c r="R1114" i="1" s="1"/>
  <c r="V1114" i="1" s="1"/>
  <c r="M1114" i="1"/>
  <c r="L1114" i="1"/>
  <c r="U1113" i="1"/>
  <c r="R1113" i="1"/>
  <c r="V1113" i="1" s="1"/>
  <c r="X1113" i="1" s="1"/>
  <c r="I1113" i="1" s="1"/>
  <c r="N1113" i="1"/>
  <c r="M1113" i="1"/>
  <c r="Q1113" i="1" s="1"/>
  <c r="L1113" i="1"/>
  <c r="P1113" i="1" s="1"/>
  <c r="T1113" i="1" s="1"/>
  <c r="X1112" i="1"/>
  <c r="I1112" i="1" s="1"/>
  <c r="K1112" i="1" s="1"/>
  <c r="V1112" i="1"/>
  <c r="U1112" i="1"/>
  <c r="T1112" i="1"/>
  <c r="R1112" i="1"/>
  <c r="Q1112" i="1"/>
  <c r="P1112" i="1"/>
  <c r="N1112" i="1"/>
  <c r="M1112" i="1"/>
  <c r="L1112" i="1"/>
  <c r="U1111" i="1"/>
  <c r="T1111" i="1"/>
  <c r="X1111" i="1" s="1"/>
  <c r="I1111" i="1" s="1"/>
  <c r="N1111" i="1"/>
  <c r="R1111" i="1" s="1"/>
  <c r="V1111" i="1" s="1"/>
  <c r="M1111" i="1"/>
  <c r="Q1111" i="1" s="1"/>
  <c r="L1111" i="1"/>
  <c r="P1111" i="1" s="1"/>
  <c r="X1110" i="1"/>
  <c r="I1110" i="1" s="1"/>
  <c r="V1110" i="1"/>
  <c r="R1110" i="1"/>
  <c r="P1110" i="1"/>
  <c r="T1110" i="1" s="1"/>
  <c r="N1110" i="1"/>
  <c r="M1110" i="1"/>
  <c r="Q1110" i="1" s="1"/>
  <c r="U1110" i="1" s="1"/>
  <c r="L1110" i="1"/>
  <c r="U1109" i="1"/>
  <c r="N1109" i="1"/>
  <c r="R1109" i="1" s="1"/>
  <c r="V1109" i="1" s="1"/>
  <c r="M1109" i="1"/>
  <c r="Q1109" i="1" s="1"/>
  <c r="L1109" i="1"/>
  <c r="P1109" i="1" s="1"/>
  <c r="T1109" i="1" s="1"/>
  <c r="X1109" i="1" s="1"/>
  <c r="I1109" i="1" s="1"/>
  <c r="U1108" i="1"/>
  <c r="T1108" i="1"/>
  <c r="R1108" i="1"/>
  <c r="V1108" i="1" s="1"/>
  <c r="P1108" i="1"/>
  <c r="N1108" i="1"/>
  <c r="M1108" i="1"/>
  <c r="Q1108" i="1" s="1"/>
  <c r="L1108" i="1"/>
  <c r="V1107" i="1"/>
  <c r="U1107" i="1"/>
  <c r="R1107" i="1"/>
  <c r="Q1107" i="1"/>
  <c r="N1107" i="1"/>
  <c r="M1107" i="1"/>
  <c r="L1107" i="1"/>
  <c r="P1107" i="1" s="1"/>
  <c r="T1107" i="1" s="1"/>
  <c r="X1107" i="1" s="1"/>
  <c r="I1107" i="1" s="1"/>
  <c r="R1106" i="1"/>
  <c r="V1106" i="1" s="1"/>
  <c r="Q1106" i="1"/>
  <c r="U1106" i="1" s="1"/>
  <c r="N1106" i="1"/>
  <c r="M1106" i="1"/>
  <c r="L1106" i="1"/>
  <c r="P1106" i="1" s="1"/>
  <c r="T1106" i="1" s="1"/>
  <c r="X1106" i="1" s="1"/>
  <c r="I1106" i="1" s="1"/>
  <c r="V1105" i="1"/>
  <c r="R1105" i="1"/>
  <c r="P1105" i="1"/>
  <c r="T1105" i="1" s="1"/>
  <c r="X1105" i="1" s="1"/>
  <c r="I1105" i="1" s="1"/>
  <c r="N1105" i="1"/>
  <c r="M1105" i="1"/>
  <c r="Q1105" i="1" s="1"/>
  <c r="U1105" i="1" s="1"/>
  <c r="L1105" i="1"/>
  <c r="U1104" i="1"/>
  <c r="T1104" i="1"/>
  <c r="Q1104" i="1"/>
  <c r="P1104" i="1"/>
  <c r="N1104" i="1"/>
  <c r="R1104" i="1" s="1"/>
  <c r="V1104" i="1" s="1"/>
  <c r="M1104" i="1"/>
  <c r="L1104" i="1"/>
  <c r="Q1103" i="1"/>
  <c r="U1103" i="1" s="1"/>
  <c r="N1103" i="1"/>
  <c r="R1103" i="1" s="1"/>
  <c r="V1103" i="1" s="1"/>
  <c r="M1103" i="1"/>
  <c r="L1103" i="1"/>
  <c r="P1103" i="1" s="1"/>
  <c r="T1103" i="1" s="1"/>
  <c r="X1102" i="1"/>
  <c r="I1102" i="1" s="1"/>
  <c r="J1102" i="1" s="1"/>
  <c r="V1102" i="1"/>
  <c r="R1102" i="1"/>
  <c r="Q1102" i="1"/>
  <c r="U1102" i="1" s="1"/>
  <c r="P1102" i="1"/>
  <c r="T1102" i="1" s="1"/>
  <c r="N1102" i="1"/>
  <c r="M1102" i="1"/>
  <c r="L1102" i="1"/>
  <c r="T1101" i="1"/>
  <c r="P1101" i="1"/>
  <c r="N1101" i="1"/>
  <c r="R1101" i="1" s="1"/>
  <c r="V1101" i="1" s="1"/>
  <c r="M1101" i="1"/>
  <c r="Q1101" i="1" s="1"/>
  <c r="U1101" i="1" s="1"/>
  <c r="X1101" i="1" s="1"/>
  <c r="I1101" i="1" s="1"/>
  <c r="L1101" i="1"/>
  <c r="U1100" i="1"/>
  <c r="T1100" i="1"/>
  <c r="X1100" i="1" s="1"/>
  <c r="I1100" i="1" s="1"/>
  <c r="Q1100" i="1"/>
  <c r="P1100" i="1"/>
  <c r="N1100" i="1"/>
  <c r="R1100" i="1" s="1"/>
  <c r="V1100" i="1" s="1"/>
  <c r="M1100" i="1"/>
  <c r="L1100" i="1"/>
  <c r="U1099" i="1"/>
  <c r="T1099" i="1"/>
  <c r="R1099" i="1"/>
  <c r="V1099" i="1" s="1"/>
  <c r="X1099" i="1" s="1"/>
  <c r="I1099" i="1" s="1"/>
  <c r="Q1099" i="1"/>
  <c r="N1099" i="1"/>
  <c r="M1099" i="1"/>
  <c r="L1099" i="1"/>
  <c r="P1099" i="1" s="1"/>
  <c r="R1098" i="1"/>
  <c r="V1098" i="1" s="1"/>
  <c r="N1098" i="1"/>
  <c r="M1098" i="1"/>
  <c r="Q1098" i="1" s="1"/>
  <c r="U1098" i="1" s="1"/>
  <c r="L1098" i="1"/>
  <c r="P1098" i="1" s="1"/>
  <c r="T1098" i="1" s="1"/>
  <c r="X1098" i="1" s="1"/>
  <c r="K1098" i="1"/>
  <c r="J1098" i="1"/>
  <c r="I1098" i="1"/>
  <c r="V1097" i="1"/>
  <c r="U1097" i="1"/>
  <c r="R1097" i="1"/>
  <c r="Q1097" i="1"/>
  <c r="N1097" i="1"/>
  <c r="M1097" i="1"/>
  <c r="L1097" i="1"/>
  <c r="P1097" i="1" s="1"/>
  <c r="T1097" i="1" s="1"/>
  <c r="X1097" i="1" s="1"/>
  <c r="I1097" i="1" s="1"/>
  <c r="T1096" i="1"/>
  <c r="X1096" i="1" s="1"/>
  <c r="I1096" i="1" s="1"/>
  <c r="R1096" i="1"/>
  <c r="V1096" i="1" s="1"/>
  <c r="P1096" i="1"/>
  <c r="N1096" i="1"/>
  <c r="M1096" i="1"/>
  <c r="Q1096" i="1" s="1"/>
  <c r="U1096" i="1" s="1"/>
  <c r="L1096" i="1"/>
  <c r="N1095" i="1"/>
  <c r="R1095" i="1" s="1"/>
  <c r="V1095" i="1" s="1"/>
  <c r="M1095" i="1"/>
  <c r="Q1095" i="1" s="1"/>
  <c r="U1095" i="1" s="1"/>
  <c r="L1095" i="1"/>
  <c r="P1095" i="1" s="1"/>
  <c r="T1095" i="1" s="1"/>
  <c r="X1095" i="1" s="1"/>
  <c r="I1095" i="1" s="1"/>
  <c r="X1094" i="1"/>
  <c r="I1094" i="1" s="1"/>
  <c r="Q1094" i="1"/>
  <c r="U1094" i="1" s="1"/>
  <c r="P1094" i="1"/>
  <c r="T1094" i="1" s="1"/>
  <c r="N1094" i="1"/>
  <c r="R1094" i="1" s="1"/>
  <c r="V1094" i="1" s="1"/>
  <c r="M1094" i="1"/>
  <c r="L1094" i="1"/>
  <c r="X1093" i="1"/>
  <c r="I1093" i="1" s="1"/>
  <c r="T1093" i="1"/>
  <c r="R1093" i="1"/>
  <c r="V1093" i="1" s="1"/>
  <c r="Q1093" i="1"/>
  <c r="U1093" i="1" s="1"/>
  <c r="N1093" i="1"/>
  <c r="M1093" i="1"/>
  <c r="L1093" i="1"/>
  <c r="P1093" i="1" s="1"/>
  <c r="R1092" i="1"/>
  <c r="V1092" i="1" s="1"/>
  <c r="N1092" i="1"/>
  <c r="M1092" i="1"/>
  <c r="Q1092" i="1" s="1"/>
  <c r="U1092" i="1" s="1"/>
  <c r="L1092" i="1"/>
  <c r="P1092" i="1" s="1"/>
  <c r="T1092" i="1" s="1"/>
  <c r="X1092" i="1" s="1"/>
  <c r="I1092" i="1" s="1"/>
  <c r="Q1091" i="1"/>
  <c r="U1091" i="1" s="1"/>
  <c r="N1091" i="1"/>
  <c r="R1091" i="1" s="1"/>
  <c r="V1091" i="1" s="1"/>
  <c r="M1091" i="1"/>
  <c r="L1091" i="1"/>
  <c r="P1091" i="1" s="1"/>
  <c r="T1091" i="1" s="1"/>
  <c r="N1090" i="1"/>
  <c r="R1090" i="1" s="1"/>
  <c r="V1090" i="1" s="1"/>
  <c r="M1090" i="1"/>
  <c r="Q1090" i="1" s="1"/>
  <c r="U1090" i="1" s="1"/>
  <c r="L1090" i="1"/>
  <c r="P1090" i="1" s="1"/>
  <c r="T1090" i="1" s="1"/>
  <c r="X1090" i="1" s="1"/>
  <c r="I1090" i="1" s="1"/>
  <c r="K1090" i="1" s="1"/>
  <c r="J1090" i="1"/>
  <c r="X1089" i="1"/>
  <c r="I1089" i="1" s="1"/>
  <c r="V1089" i="1"/>
  <c r="T1089" i="1"/>
  <c r="Q1089" i="1"/>
  <c r="U1089" i="1" s="1"/>
  <c r="N1089" i="1"/>
  <c r="R1089" i="1" s="1"/>
  <c r="M1089" i="1"/>
  <c r="L1089" i="1"/>
  <c r="P1089" i="1" s="1"/>
  <c r="U1088" i="1"/>
  <c r="X1088" i="1" s="1"/>
  <c r="I1088" i="1" s="1"/>
  <c r="T1088" i="1"/>
  <c r="P1088" i="1"/>
  <c r="N1088" i="1"/>
  <c r="R1088" i="1" s="1"/>
  <c r="V1088" i="1" s="1"/>
  <c r="M1088" i="1"/>
  <c r="Q1088" i="1" s="1"/>
  <c r="L1088" i="1"/>
  <c r="R1087" i="1"/>
  <c r="V1087" i="1" s="1"/>
  <c r="N1087" i="1"/>
  <c r="M1087" i="1"/>
  <c r="Q1087" i="1" s="1"/>
  <c r="U1087" i="1" s="1"/>
  <c r="L1087" i="1"/>
  <c r="P1087" i="1" s="1"/>
  <c r="T1087" i="1" s="1"/>
  <c r="X1087" i="1" s="1"/>
  <c r="I1087" i="1" s="1"/>
  <c r="X1086" i="1"/>
  <c r="I1086" i="1" s="1"/>
  <c r="V1086" i="1"/>
  <c r="T1086" i="1"/>
  <c r="R1086" i="1"/>
  <c r="Q1086" i="1"/>
  <c r="U1086" i="1" s="1"/>
  <c r="N1086" i="1"/>
  <c r="M1086" i="1"/>
  <c r="L1086" i="1"/>
  <c r="P1086" i="1" s="1"/>
  <c r="U1085" i="1"/>
  <c r="Q1085" i="1"/>
  <c r="P1085" i="1"/>
  <c r="T1085" i="1" s="1"/>
  <c r="N1085" i="1"/>
  <c r="R1085" i="1" s="1"/>
  <c r="V1085" i="1" s="1"/>
  <c r="X1085" i="1" s="1"/>
  <c r="I1085" i="1" s="1"/>
  <c r="M1085" i="1"/>
  <c r="L1085" i="1"/>
  <c r="Q1084" i="1"/>
  <c r="U1084" i="1" s="1"/>
  <c r="N1084" i="1"/>
  <c r="R1084" i="1" s="1"/>
  <c r="V1084" i="1" s="1"/>
  <c r="M1084" i="1"/>
  <c r="L1084" i="1"/>
  <c r="P1084" i="1" s="1"/>
  <c r="T1084" i="1" s="1"/>
  <c r="Q1083" i="1"/>
  <c r="U1083" i="1" s="1"/>
  <c r="P1083" i="1"/>
  <c r="T1083" i="1" s="1"/>
  <c r="N1083" i="1"/>
  <c r="R1083" i="1" s="1"/>
  <c r="V1083" i="1" s="1"/>
  <c r="M1083" i="1"/>
  <c r="L1083" i="1"/>
  <c r="R1082" i="1"/>
  <c r="V1082" i="1" s="1"/>
  <c r="N1082" i="1"/>
  <c r="M1082" i="1"/>
  <c r="Q1082" i="1" s="1"/>
  <c r="U1082" i="1" s="1"/>
  <c r="L1082" i="1"/>
  <c r="P1082" i="1" s="1"/>
  <c r="T1082" i="1" s="1"/>
  <c r="X1082" i="1" s="1"/>
  <c r="I1082" i="1"/>
  <c r="Q1081" i="1"/>
  <c r="U1081" i="1" s="1"/>
  <c r="N1081" i="1"/>
  <c r="R1081" i="1" s="1"/>
  <c r="V1081" i="1" s="1"/>
  <c r="M1081" i="1"/>
  <c r="L1081" i="1"/>
  <c r="P1081" i="1" s="1"/>
  <c r="T1081" i="1" s="1"/>
  <c r="X1080" i="1"/>
  <c r="I1080" i="1" s="1"/>
  <c r="R1080" i="1"/>
  <c r="V1080" i="1" s="1"/>
  <c r="Q1080" i="1"/>
  <c r="U1080" i="1" s="1"/>
  <c r="N1080" i="1"/>
  <c r="M1080" i="1"/>
  <c r="L1080" i="1"/>
  <c r="P1080" i="1" s="1"/>
  <c r="T1080" i="1" s="1"/>
  <c r="R1079" i="1"/>
  <c r="V1079" i="1" s="1"/>
  <c r="P1079" i="1"/>
  <c r="T1079" i="1" s="1"/>
  <c r="N1079" i="1"/>
  <c r="M1079" i="1"/>
  <c r="Q1079" i="1" s="1"/>
  <c r="U1079" i="1" s="1"/>
  <c r="X1079" i="1" s="1"/>
  <c r="I1079" i="1" s="1"/>
  <c r="J1079" i="1" s="1"/>
  <c r="L1079" i="1"/>
  <c r="K1079" i="1"/>
  <c r="U1078" i="1"/>
  <c r="Q1078" i="1"/>
  <c r="N1078" i="1"/>
  <c r="R1078" i="1" s="1"/>
  <c r="V1078" i="1" s="1"/>
  <c r="M1078" i="1"/>
  <c r="L1078" i="1"/>
  <c r="P1078" i="1" s="1"/>
  <c r="T1078" i="1" s="1"/>
  <c r="Q1077" i="1"/>
  <c r="U1077" i="1" s="1"/>
  <c r="N1077" i="1"/>
  <c r="R1077" i="1" s="1"/>
  <c r="V1077" i="1" s="1"/>
  <c r="M1077" i="1"/>
  <c r="L1077" i="1"/>
  <c r="P1077" i="1" s="1"/>
  <c r="T1077" i="1" s="1"/>
  <c r="R1076" i="1"/>
  <c r="V1076" i="1" s="1"/>
  <c r="P1076" i="1"/>
  <c r="T1076" i="1" s="1"/>
  <c r="X1076" i="1" s="1"/>
  <c r="I1076" i="1" s="1"/>
  <c r="N1076" i="1"/>
  <c r="M1076" i="1"/>
  <c r="Q1076" i="1" s="1"/>
  <c r="U1076" i="1" s="1"/>
  <c r="L1076" i="1"/>
  <c r="X1075" i="1"/>
  <c r="I1075" i="1" s="1"/>
  <c r="U1075" i="1"/>
  <c r="Q1075" i="1"/>
  <c r="P1075" i="1"/>
  <c r="T1075" i="1" s="1"/>
  <c r="N1075" i="1"/>
  <c r="R1075" i="1" s="1"/>
  <c r="V1075" i="1" s="1"/>
  <c r="M1075" i="1"/>
  <c r="L1075" i="1"/>
  <c r="U1074" i="1"/>
  <c r="R1074" i="1"/>
  <c r="V1074" i="1" s="1"/>
  <c r="N1074" i="1"/>
  <c r="M1074" i="1"/>
  <c r="Q1074" i="1" s="1"/>
  <c r="L1074" i="1"/>
  <c r="P1074" i="1" s="1"/>
  <c r="T1074" i="1" s="1"/>
  <c r="R1073" i="1"/>
  <c r="V1073" i="1" s="1"/>
  <c r="N1073" i="1"/>
  <c r="M1073" i="1"/>
  <c r="Q1073" i="1" s="1"/>
  <c r="U1073" i="1" s="1"/>
  <c r="L1073" i="1"/>
  <c r="P1073" i="1" s="1"/>
  <c r="T1073" i="1" s="1"/>
  <c r="P1072" i="1"/>
  <c r="T1072" i="1" s="1"/>
  <c r="N1072" i="1"/>
  <c r="R1072" i="1" s="1"/>
  <c r="V1072" i="1" s="1"/>
  <c r="M1072" i="1"/>
  <c r="Q1072" i="1" s="1"/>
  <c r="U1072" i="1" s="1"/>
  <c r="L1072" i="1"/>
  <c r="U1071" i="1"/>
  <c r="Q1071" i="1"/>
  <c r="P1071" i="1"/>
  <c r="T1071" i="1" s="1"/>
  <c r="X1071" i="1" s="1"/>
  <c r="I1071" i="1" s="1"/>
  <c r="N1071" i="1"/>
  <c r="R1071" i="1" s="1"/>
  <c r="V1071" i="1" s="1"/>
  <c r="M1071" i="1"/>
  <c r="L1071" i="1"/>
  <c r="Q1070" i="1"/>
  <c r="U1070" i="1" s="1"/>
  <c r="N1070" i="1"/>
  <c r="R1070" i="1" s="1"/>
  <c r="V1070" i="1" s="1"/>
  <c r="M1070" i="1"/>
  <c r="L1070" i="1"/>
  <c r="P1070" i="1" s="1"/>
  <c r="T1070" i="1" s="1"/>
  <c r="R1069" i="1"/>
  <c r="V1069" i="1" s="1"/>
  <c r="Q1069" i="1"/>
  <c r="U1069" i="1" s="1"/>
  <c r="N1069" i="1"/>
  <c r="M1069" i="1"/>
  <c r="L1069" i="1"/>
  <c r="P1069" i="1" s="1"/>
  <c r="T1069" i="1" s="1"/>
  <c r="T1068" i="1"/>
  <c r="R1068" i="1"/>
  <c r="V1068" i="1" s="1"/>
  <c r="Q1068" i="1"/>
  <c r="U1068" i="1" s="1"/>
  <c r="N1068" i="1"/>
  <c r="M1068" i="1"/>
  <c r="L1068" i="1"/>
  <c r="P1068" i="1" s="1"/>
  <c r="U1067" i="1"/>
  <c r="R1067" i="1"/>
  <c r="V1067" i="1" s="1"/>
  <c r="N1067" i="1"/>
  <c r="M1067" i="1"/>
  <c r="Q1067" i="1" s="1"/>
  <c r="L1067" i="1"/>
  <c r="P1067" i="1" s="1"/>
  <c r="T1067" i="1" s="1"/>
  <c r="R1066" i="1"/>
  <c r="V1066" i="1" s="1"/>
  <c r="Q1066" i="1"/>
  <c r="U1066" i="1" s="1"/>
  <c r="P1066" i="1"/>
  <c r="T1066" i="1" s="1"/>
  <c r="X1066" i="1" s="1"/>
  <c r="I1066" i="1" s="1"/>
  <c r="N1066" i="1"/>
  <c r="M1066" i="1"/>
  <c r="L1066" i="1"/>
  <c r="P1065" i="1"/>
  <c r="T1065" i="1" s="1"/>
  <c r="X1065" i="1" s="1"/>
  <c r="I1065" i="1" s="1"/>
  <c r="N1065" i="1"/>
  <c r="R1065" i="1" s="1"/>
  <c r="V1065" i="1" s="1"/>
  <c r="M1065" i="1"/>
  <c r="Q1065" i="1" s="1"/>
  <c r="U1065" i="1" s="1"/>
  <c r="L1065" i="1"/>
  <c r="V1064" i="1"/>
  <c r="R1064" i="1"/>
  <c r="P1064" i="1"/>
  <c r="T1064" i="1" s="1"/>
  <c r="N1064" i="1"/>
  <c r="M1064" i="1"/>
  <c r="Q1064" i="1" s="1"/>
  <c r="U1064" i="1" s="1"/>
  <c r="X1064" i="1" s="1"/>
  <c r="I1064" i="1" s="1"/>
  <c r="J1064" i="1" s="1"/>
  <c r="L1064" i="1"/>
  <c r="K1064" i="1"/>
  <c r="V1063" i="1"/>
  <c r="N1063" i="1"/>
  <c r="R1063" i="1" s="1"/>
  <c r="M1063" i="1"/>
  <c r="Q1063" i="1" s="1"/>
  <c r="U1063" i="1" s="1"/>
  <c r="L1063" i="1"/>
  <c r="P1063" i="1" s="1"/>
  <c r="T1063" i="1" s="1"/>
  <c r="X1063" i="1" s="1"/>
  <c r="I1063" i="1" s="1"/>
  <c r="N1062" i="1"/>
  <c r="R1062" i="1" s="1"/>
  <c r="V1062" i="1" s="1"/>
  <c r="M1062" i="1"/>
  <c r="Q1062" i="1" s="1"/>
  <c r="U1062" i="1" s="1"/>
  <c r="L1062" i="1"/>
  <c r="P1062" i="1" s="1"/>
  <c r="T1062" i="1" s="1"/>
  <c r="X1061" i="1"/>
  <c r="I1061" i="1" s="1"/>
  <c r="N1061" i="1"/>
  <c r="R1061" i="1" s="1"/>
  <c r="V1061" i="1" s="1"/>
  <c r="M1061" i="1"/>
  <c r="Q1061" i="1" s="1"/>
  <c r="U1061" i="1" s="1"/>
  <c r="L1061" i="1"/>
  <c r="P1061" i="1" s="1"/>
  <c r="T1061" i="1" s="1"/>
  <c r="T1060" i="1"/>
  <c r="Q1060" i="1"/>
  <c r="U1060" i="1" s="1"/>
  <c r="P1060" i="1"/>
  <c r="N1060" i="1"/>
  <c r="R1060" i="1" s="1"/>
  <c r="V1060" i="1" s="1"/>
  <c r="M1060" i="1"/>
  <c r="L1060" i="1"/>
  <c r="R1059" i="1"/>
  <c r="V1059" i="1" s="1"/>
  <c r="N1059" i="1"/>
  <c r="M1059" i="1"/>
  <c r="Q1059" i="1" s="1"/>
  <c r="U1059" i="1" s="1"/>
  <c r="L1059" i="1"/>
  <c r="P1059" i="1" s="1"/>
  <c r="T1059" i="1" s="1"/>
  <c r="R1058" i="1"/>
  <c r="V1058" i="1" s="1"/>
  <c r="Q1058" i="1"/>
  <c r="U1058" i="1" s="1"/>
  <c r="N1058" i="1"/>
  <c r="M1058" i="1"/>
  <c r="L1058" i="1"/>
  <c r="P1058" i="1" s="1"/>
  <c r="T1058" i="1" s="1"/>
  <c r="X1058" i="1" s="1"/>
  <c r="I1058" i="1" s="1"/>
  <c r="V1057" i="1"/>
  <c r="U1057" i="1"/>
  <c r="Q1057" i="1"/>
  <c r="P1057" i="1"/>
  <c r="T1057" i="1" s="1"/>
  <c r="N1057" i="1"/>
  <c r="R1057" i="1" s="1"/>
  <c r="M1057" i="1"/>
  <c r="L1057" i="1"/>
  <c r="N1056" i="1"/>
  <c r="R1056" i="1" s="1"/>
  <c r="V1056" i="1" s="1"/>
  <c r="M1056" i="1"/>
  <c r="Q1056" i="1" s="1"/>
  <c r="U1056" i="1" s="1"/>
  <c r="L1056" i="1"/>
  <c r="P1056" i="1" s="1"/>
  <c r="T1056" i="1" s="1"/>
  <c r="X1055" i="1"/>
  <c r="I1055" i="1" s="1"/>
  <c r="Q1055" i="1"/>
  <c r="U1055" i="1" s="1"/>
  <c r="P1055" i="1"/>
  <c r="T1055" i="1" s="1"/>
  <c r="N1055" i="1"/>
  <c r="R1055" i="1" s="1"/>
  <c r="V1055" i="1" s="1"/>
  <c r="M1055" i="1"/>
  <c r="L1055" i="1"/>
  <c r="U1054" i="1"/>
  <c r="R1054" i="1"/>
  <c r="V1054" i="1" s="1"/>
  <c r="Q1054" i="1"/>
  <c r="N1054" i="1"/>
  <c r="M1054" i="1"/>
  <c r="L1054" i="1"/>
  <c r="P1054" i="1" s="1"/>
  <c r="T1054" i="1" s="1"/>
  <c r="U1053" i="1"/>
  <c r="Q1053" i="1"/>
  <c r="P1053" i="1"/>
  <c r="T1053" i="1" s="1"/>
  <c r="N1053" i="1"/>
  <c r="R1053" i="1" s="1"/>
  <c r="V1053" i="1" s="1"/>
  <c r="X1053" i="1" s="1"/>
  <c r="I1053" i="1" s="1"/>
  <c r="K1053" i="1" s="1"/>
  <c r="M1053" i="1"/>
  <c r="L1053" i="1"/>
  <c r="V1052" i="1"/>
  <c r="R1052" i="1"/>
  <c r="N1052" i="1"/>
  <c r="M1052" i="1"/>
  <c r="Q1052" i="1" s="1"/>
  <c r="U1052" i="1" s="1"/>
  <c r="L1052" i="1"/>
  <c r="P1052" i="1" s="1"/>
  <c r="T1052" i="1" s="1"/>
  <c r="Q1051" i="1"/>
  <c r="U1051" i="1" s="1"/>
  <c r="X1051" i="1" s="1"/>
  <c r="I1051" i="1" s="1"/>
  <c r="P1051" i="1"/>
  <c r="T1051" i="1" s="1"/>
  <c r="N1051" i="1"/>
  <c r="R1051" i="1" s="1"/>
  <c r="V1051" i="1" s="1"/>
  <c r="M1051" i="1"/>
  <c r="L1051" i="1"/>
  <c r="V1050" i="1"/>
  <c r="X1050" i="1" s="1"/>
  <c r="I1050" i="1" s="1"/>
  <c r="U1050" i="1"/>
  <c r="Q1050" i="1"/>
  <c r="P1050" i="1"/>
  <c r="T1050" i="1" s="1"/>
  <c r="N1050" i="1"/>
  <c r="R1050" i="1" s="1"/>
  <c r="M1050" i="1"/>
  <c r="L1050" i="1"/>
  <c r="Q1049" i="1"/>
  <c r="U1049" i="1" s="1"/>
  <c r="P1049" i="1"/>
  <c r="T1049" i="1" s="1"/>
  <c r="X1049" i="1" s="1"/>
  <c r="I1049" i="1" s="1"/>
  <c r="N1049" i="1"/>
  <c r="R1049" i="1" s="1"/>
  <c r="V1049" i="1" s="1"/>
  <c r="M1049" i="1"/>
  <c r="L1049" i="1"/>
  <c r="V1048" i="1"/>
  <c r="T1048" i="1"/>
  <c r="R1048" i="1"/>
  <c r="P1048" i="1"/>
  <c r="N1048" i="1"/>
  <c r="M1048" i="1"/>
  <c r="Q1048" i="1" s="1"/>
  <c r="U1048" i="1" s="1"/>
  <c r="L1048" i="1"/>
  <c r="T1047" i="1"/>
  <c r="R1047" i="1"/>
  <c r="V1047" i="1" s="1"/>
  <c r="P1047" i="1"/>
  <c r="N1047" i="1"/>
  <c r="M1047" i="1"/>
  <c r="Q1047" i="1" s="1"/>
  <c r="U1047" i="1" s="1"/>
  <c r="L1047" i="1"/>
  <c r="P1046" i="1"/>
  <c r="T1046" i="1" s="1"/>
  <c r="N1046" i="1"/>
  <c r="R1046" i="1" s="1"/>
  <c r="V1046" i="1" s="1"/>
  <c r="M1046" i="1"/>
  <c r="Q1046" i="1" s="1"/>
  <c r="U1046" i="1" s="1"/>
  <c r="L1046" i="1"/>
  <c r="V1045" i="1"/>
  <c r="U1045" i="1"/>
  <c r="R1045" i="1"/>
  <c r="Q1045" i="1"/>
  <c r="N1045" i="1"/>
  <c r="M1045" i="1"/>
  <c r="L1045" i="1"/>
  <c r="P1045" i="1" s="1"/>
  <c r="T1045" i="1" s="1"/>
  <c r="X1045" i="1" s="1"/>
  <c r="I1045" i="1" s="1"/>
  <c r="K1045" i="1" s="1"/>
  <c r="V1044" i="1"/>
  <c r="T1044" i="1"/>
  <c r="R1044" i="1"/>
  <c r="Q1044" i="1"/>
  <c r="U1044" i="1" s="1"/>
  <c r="P1044" i="1"/>
  <c r="N1044" i="1"/>
  <c r="M1044" i="1"/>
  <c r="L1044" i="1"/>
  <c r="U1043" i="1"/>
  <c r="N1043" i="1"/>
  <c r="R1043" i="1" s="1"/>
  <c r="V1043" i="1" s="1"/>
  <c r="M1043" i="1"/>
  <c r="Q1043" i="1" s="1"/>
  <c r="L1043" i="1"/>
  <c r="P1043" i="1" s="1"/>
  <c r="T1043" i="1" s="1"/>
  <c r="U1042" i="1"/>
  <c r="P1042" i="1"/>
  <c r="T1042" i="1" s="1"/>
  <c r="N1042" i="1"/>
  <c r="R1042" i="1" s="1"/>
  <c r="V1042" i="1" s="1"/>
  <c r="M1042" i="1"/>
  <c r="Q1042" i="1" s="1"/>
  <c r="L1042" i="1"/>
  <c r="V1041" i="1"/>
  <c r="T1041" i="1"/>
  <c r="N1041" i="1"/>
  <c r="R1041" i="1" s="1"/>
  <c r="M1041" i="1"/>
  <c r="Q1041" i="1" s="1"/>
  <c r="U1041" i="1" s="1"/>
  <c r="X1041" i="1" s="1"/>
  <c r="I1041" i="1" s="1"/>
  <c r="L1041" i="1"/>
  <c r="P1041" i="1" s="1"/>
  <c r="U1040" i="1"/>
  <c r="R1040" i="1"/>
  <c r="V1040" i="1" s="1"/>
  <c r="Q1040" i="1"/>
  <c r="N1040" i="1"/>
  <c r="M1040" i="1"/>
  <c r="L1040" i="1"/>
  <c r="P1040" i="1" s="1"/>
  <c r="T1040" i="1" s="1"/>
  <c r="Q1039" i="1"/>
  <c r="U1039" i="1" s="1"/>
  <c r="N1039" i="1"/>
  <c r="R1039" i="1" s="1"/>
  <c r="V1039" i="1" s="1"/>
  <c r="M1039" i="1"/>
  <c r="L1039" i="1"/>
  <c r="P1039" i="1" s="1"/>
  <c r="T1039" i="1" s="1"/>
  <c r="R1038" i="1"/>
  <c r="V1038" i="1" s="1"/>
  <c r="Q1038" i="1"/>
  <c r="U1038" i="1" s="1"/>
  <c r="N1038" i="1"/>
  <c r="M1038" i="1"/>
  <c r="L1038" i="1"/>
  <c r="P1038" i="1" s="1"/>
  <c r="T1038" i="1" s="1"/>
  <c r="X1038" i="1" s="1"/>
  <c r="I1038" i="1" s="1"/>
  <c r="R1037" i="1"/>
  <c r="V1037" i="1" s="1"/>
  <c r="N1037" i="1"/>
  <c r="M1037" i="1"/>
  <c r="Q1037" i="1" s="1"/>
  <c r="U1037" i="1" s="1"/>
  <c r="L1037" i="1"/>
  <c r="P1037" i="1" s="1"/>
  <c r="T1037" i="1" s="1"/>
  <c r="U1036" i="1"/>
  <c r="N1036" i="1"/>
  <c r="R1036" i="1" s="1"/>
  <c r="V1036" i="1" s="1"/>
  <c r="M1036" i="1"/>
  <c r="Q1036" i="1" s="1"/>
  <c r="L1036" i="1"/>
  <c r="P1036" i="1" s="1"/>
  <c r="T1036" i="1" s="1"/>
  <c r="U1035" i="1"/>
  <c r="T1035" i="1"/>
  <c r="N1035" i="1"/>
  <c r="R1035" i="1" s="1"/>
  <c r="V1035" i="1" s="1"/>
  <c r="M1035" i="1"/>
  <c r="Q1035" i="1" s="1"/>
  <c r="L1035" i="1"/>
  <c r="P1035" i="1" s="1"/>
  <c r="Q1034" i="1"/>
  <c r="U1034" i="1" s="1"/>
  <c r="N1034" i="1"/>
  <c r="R1034" i="1" s="1"/>
  <c r="V1034" i="1" s="1"/>
  <c r="M1034" i="1"/>
  <c r="L1034" i="1"/>
  <c r="P1034" i="1" s="1"/>
  <c r="T1034" i="1" s="1"/>
  <c r="X1034" i="1" s="1"/>
  <c r="I1034" i="1" s="1"/>
  <c r="R1033" i="1"/>
  <c r="V1033" i="1" s="1"/>
  <c r="Q1033" i="1"/>
  <c r="U1033" i="1" s="1"/>
  <c r="N1033" i="1"/>
  <c r="M1033" i="1"/>
  <c r="L1033" i="1"/>
  <c r="P1033" i="1" s="1"/>
  <c r="T1033" i="1" s="1"/>
  <c r="X1033" i="1" s="1"/>
  <c r="I1033" i="1" s="1"/>
  <c r="U1032" i="1"/>
  <c r="T1032" i="1"/>
  <c r="N1032" i="1"/>
  <c r="R1032" i="1" s="1"/>
  <c r="V1032" i="1" s="1"/>
  <c r="M1032" i="1"/>
  <c r="Q1032" i="1" s="1"/>
  <c r="L1032" i="1"/>
  <c r="P1032" i="1" s="1"/>
  <c r="V1031" i="1"/>
  <c r="U1031" i="1"/>
  <c r="R1031" i="1"/>
  <c r="P1031" i="1"/>
  <c r="T1031" i="1" s="1"/>
  <c r="X1031" i="1" s="1"/>
  <c r="I1031" i="1" s="1"/>
  <c r="N1031" i="1"/>
  <c r="M1031" i="1"/>
  <c r="Q1031" i="1" s="1"/>
  <c r="L1031" i="1"/>
  <c r="P1030" i="1"/>
  <c r="T1030" i="1" s="1"/>
  <c r="N1030" i="1"/>
  <c r="R1030" i="1" s="1"/>
  <c r="V1030" i="1" s="1"/>
  <c r="M1030" i="1"/>
  <c r="Q1030" i="1" s="1"/>
  <c r="U1030" i="1" s="1"/>
  <c r="L1030" i="1"/>
  <c r="R1029" i="1"/>
  <c r="V1029" i="1" s="1"/>
  <c r="P1029" i="1"/>
  <c r="T1029" i="1" s="1"/>
  <c r="X1029" i="1" s="1"/>
  <c r="I1029" i="1" s="1"/>
  <c r="N1029" i="1"/>
  <c r="M1029" i="1"/>
  <c r="Q1029" i="1" s="1"/>
  <c r="U1029" i="1" s="1"/>
  <c r="L1029" i="1"/>
  <c r="Q1028" i="1"/>
  <c r="U1028" i="1" s="1"/>
  <c r="N1028" i="1"/>
  <c r="R1028" i="1" s="1"/>
  <c r="V1028" i="1" s="1"/>
  <c r="M1028" i="1"/>
  <c r="L1028" i="1"/>
  <c r="P1028" i="1" s="1"/>
  <c r="T1028" i="1" s="1"/>
  <c r="X1028" i="1" s="1"/>
  <c r="I1028" i="1" s="1"/>
  <c r="V1027" i="1"/>
  <c r="U1027" i="1"/>
  <c r="R1027" i="1"/>
  <c r="Q1027" i="1"/>
  <c r="P1027" i="1"/>
  <c r="T1027" i="1" s="1"/>
  <c r="N1027" i="1"/>
  <c r="M1027" i="1"/>
  <c r="L1027" i="1"/>
  <c r="U1026" i="1"/>
  <c r="Q1026" i="1"/>
  <c r="N1026" i="1"/>
  <c r="R1026" i="1" s="1"/>
  <c r="V1026" i="1" s="1"/>
  <c r="M1026" i="1"/>
  <c r="L1026" i="1"/>
  <c r="P1026" i="1" s="1"/>
  <c r="T1026" i="1" s="1"/>
  <c r="Q1025" i="1"/>
  <c r="U1025" i="1" s="1"/>
  <c r="P1025" i="1"/>
  <c r="T1025" i="1" s="1"/>
  <c r="X1025" i="1" s="1"/>
  <c r="I1025" i="1" s="1"/>
  <c r="J1025" i="1" s="1"/>
  <c r="N1025" i="1"/>
  <c r="R1025" i="1" s="1"/>
  <c r="V1025" i="1" s="1"/>
  <c r="M1025" i="1"/>
  <c r="L1025" i="1"/>
  <c r="X1024" i="1"/>
  <c r="V1024" i="1"/>
  <c r="Q1024" i="1"/>
  <c r="U1024" i="1" s="1"/>
  <c r="P1024" i="1"/>
  <c r="T1024" i="1" s="1"/>
  <c r="N1024" i="1"/>
  <c r="R1024" i="1" s="1"/>
  <c r="M1024" i="1"/>
  <c r="L1024" i="1"/>
  <c r="I1024" i="1"/>
  <c r="R1023" i="1"/>
  <c r="V1023" i="1" s="1"/>
  <c r="P1023" i="1"/>
  <c r="T1023" i="1" s="1"/>
  <c r="X1023" i="1" s="1"/>
  <c r="N1023" i="1"/>
  <c r="M1023" i="1"/>
  <c r="Q1023" i="1" s="1"/>
  <c r="U1023" i="1" s="1"/>
  <c r="L1023" i="1"/>
  <c r="I1023" i="1"/>
  <c r="K1023" i="1" s="1"/>
  <c r="T1022" i="1"/>
  <c r="Q1022" i="1"/>
  <c r="U1022" i="1" s="1"/>
  <c r="P1022" i="1"/>
  <c r="N1022" i="1"/>
  <c r="R1022" i="1" s="1"/>
  <c r="V1022" i="1" s="1"/>
  <c r="X1022" i="1" s="1"/>
  <c r="I1022" i="1" s="1"/>
  <c r="M1022" i="1"/>
  <c r="L1022" i="1"/>
  <c r="X1021" i="1"/>
  <c r="I1021" i="1" s="1"/>
  <c r="J1021" i="1" s="1"/>
  <c r="V1021" i="1"/>
  <c r="U1021" i="1"/>
  <c r="R1021" i="1"/>
  <c r="N1021" i="1"/>
  <c r="M1021" i="1"/>
  <c r="Q1021" i="1" s="1"/>
  <c r="L1021" i="1"/>
  <c r="P1021" i="1" s="1"/>
  <c r="T1021" i="1" s="1"/>
  <c r="N1020" i="1"/>
  <c r="R1020" i="1" s="1"/>
  <c r="V1020" i="1" s="1"/>
  <c r="M1020" i="1"/>
  <c r="Q1020" i="1" s="1"/>
  <c r="U1020" i="1" s="1"/>
  <c r="L1020" i="1"/>
  <c r="P1020" i="1" s="1"/>
  <c r="T1020" i="1" s="1"/>
  <c r="X1020" i="1" s="1"/>
  <c r="I1020" i="1" s="1"/>
  <c r="X1019" i="1"/>
  <c r="V1019" i="1"/>
  <c r="T1019" i="1"/>
  <c r="N1019" i="1"/>
  <c r="R1019" i="1" s="1"/>
  <c r="M1019" i="1"/>
  <c r="Q1019" i="1" s="1"/>
  <c r="U1019" i="1" s="1"/>
  <c r="L1019" i="1"/>
  <c r="P1019" i="1" s="1"/>
  <c r="I1019" i="1"/>
  <c r="K1019" i="1" s="1"/>
  <c r="X1018" i="1"/>
  <c r="I1018" i="1" s="1"/>
  <c r="V1018" i="1"/>
  <c r="U1018" i="1"/>
  <c r="T1018" i="1"/>
  <c r="Q1018" i="1"/>
  <c r="P1018" i="1"/>
  <c r="N1018" i="1"/>
  <c r="R1018" i="1" s="1"/>
  <c r="M1018" i="1"/>
  <c r="L1018" i="1"/>
  <c r="R1017" i="1"/>
  <c r="V1017" i="1" s="1"/>
  <c r="P1017" i="1"/>
  <c r="T1017" i="1" s="1"/>
  <c r="X1017" i="1" s="1"/>
  <c r="I1017" i="1" s="1"/>
  <c r="N1017" i="1"/>
  <c r="M1017" i="1"/>
  <c r="Q1017" i="1" s="1"/>
  <c r="U1017" i="1" s="1"/>
  <c r="L1017" i="1"/>
  <c r="T1016" i="1"/>
  <c r="X1016" i="1" s="1"/>
  <c r="I1016" i="1" s="1"/>
  <c r="R1016" i="1"/>
  <c r="V1016" i="1" s="1"/>
  <c r="Q1016" i="1"/>
  <c r="U1016" i="1" s="1"/>
  <c r="N1016" i="1"/>
  <c r="M1016" i="1"/>
  <c r="L1016" i="1"/>
  <c r="P1016" i="1" s="1"/>
  <c r="Q1015" i="1"/>
  <c r="U1015" i="1" s="1"/>
  <c r="P1015" i="1"/>
  <c r="T1015" i="1" s="1"/>
  <c r="N1015" i="1"/>
  <c r="R1015" i="1" s="1"/>
  <c r="V1015" i="1" s="1"/>
  <c r="M1015" i="1"/>
  <c r="L1015" i="1"/>
  <c r="R1014" i="1"/>
  <c r="V1014" i="1" s="1"/>
  <c r="N1014" i="1"/>
  <c r="M1014" i="1"/>
  <c r="Q1014" i="1" s="1"/>
  <c r="U1014" i="1" s="1"/>
  <c r="L1014" i="1"/>
  <c r="P1014" i="1" s="1"/>
  <c r="T1014" i="1" s="1"/>
  <c r="U1013" i="1"/>
  <c r="R1013" i="1"/>
  <c r="V1013" i="1" s="1"/>
  <c r="Q1013" i="1"/>
  <c r="P1013" i="1"/>
  <c r="T1013" i="1" s="1"/>
  <c r="N1013" i="1"/>
  <c r="M1013" i="1"/>
  <c r="L1013" i="1"/>
  <c r="V1012" i="1"/>
  <c r="U1012" i="1"/>
  <c r="T1012" i="1"/>
  <c r="X1012" i="1" s="1"/>
  <c r="I1012" i="1" s="1"/>
  <c r="R1012" i="1"/>
  <c r="Q1012" i="1"/>
  <c r="N1012" i="1"/>
  <c r="M1012" i="1"/>
  <c r="L1012" i="1"/>
  <c r="P1012" i="1" s="1"/>
  <c r="R1011" i="1"/>
  <c r="V1011" i="1" s="1"/>
  <c r="P1011" i="1"/>
  <c r="T1011" i="1" s="1"/>
  <c r="N1011" i="1"/>
  <c r="M1011" i="1"/>
  <c r="Q1011" i="1" s="1"/>
  <c r="U1011" i="1" s="1"/>
  <c r="L1011" i="1"/>
  <c r="R1010" i="1"/>
  <c r="V1010" i="1" s="1"/>
  <c r="P1010" i="1"/>
  <c r="T1010" i="1" s="1"/>
  <c r="N1010" i="1"/>
  <c r="M1010" i="1"/>
  <c r="Q1010" i="1" s="1"/>
  <c r="U1010" i="1" s="1"/>
  <c r="L1010" i="1"/>
  <c r="V1009" i="1"/>
  <c r="T1009" i="1"/>
  <c r="R1009" i="1"/>
  <c r="Q1009" i="1"/>
  <c r="U1009" i="1" s="1"/>
  <c r="N1009" i="1"/>
  <c r="M1009" i="1"/>
  <c r="L1009" i="1"/>
  <c r="P1009" i="1" s="1"/>
  <c r="R1008" i="1"/>
  <c r="V1008" i="1" s="1"/>
  <c r="N1008" i="1"/>
  <c r="M1008" i="1"/>
  <c r="Q1008" i="1" s="1"/>
  <c r="U1008" i="1" s="1"/>
  <c r="X1008" i="1" s="1"/>
  <c r="I1008" i="1" s="1"/>
  <c r="L1008" i="1"/>
  <c r="P1008" i="1" s="1"/>
  <c r="T1008" i="1" s="1"/>
  <c r="R1007" i="1"/>
  <c r="V1007" i="1" s="1"/>
  <c r="Q1007" i="1"/>
  <c r="U1007" i="1" s="1"/>
  <c r="N1007" i="1"/>
  <c r="M1007" i="1"/>
  <c r="L1007" i="1"/>
  <c r="P1007" i="1" s="1"/>
  <c r="T1007" i="1" s="1"/>
  <c r="R1006" i="1"/>
  <c r="V1006" i="1" s="1"/>
  <c r="Q1006" i="1"/>
  <c r="U1006" i="1" s="1"/>
  <c r="N1006" i="1"/>
  <c r="M1006" i="1"/>
  <c r="L1006" i="1"/>
  <c r="P1006" i="1" s="1"/>
  <c r="T1006" i="1" s="1"/>
  <c r="X1006" i="1" s="1"/>
  <c r="I1006" i="1" s="1"/>
  <c r="K1006" i="1" s="1"/>
  <c r="V1005" i="1"/>
  <c r="R1005" i="1"/>
  <c r="Q1005" i="1"/>
  <c r="U1005" i="1" s="1"/>
  <c r="N1005" i="1"/>
  <c r="M1005" i="1"/>
  <c r="L1005" i="1"/>
  <c r="P1005" i="1" s="1"/>
  <c r="T1005" i="1" s="1"/>
  <c r="X1004" i="1"/>
  <c r="I1004" i="1" s="1"/>
  <c r="K1004" i="1" s="1"/>
  <c r="U1004" i="1"/>
  <c r="T1004" i="1"/>
  <c r="R1004" i="1"/>
  <c r="V1004" i="1" s="1"/>
  <c r="Q1004" i="1"/>
  <c r="P1004" i="1"/>
  <c r="N1004" i="1"/>
  <c r="M1004" i="1"/>
  <c r="L1004" i="1"/>
  <c r="J1004" i="1"/>
  <c r="V1003" i="1"/>
  <c r="T1003" i="1"/>
  <c r="X1003" i="1" s="1"/>
  <c r="I1003" i="1" s="1"/>
  <c r="J1003" i="1" s="1"/>
  <c r="R1003" i="1"/>
  <c r="N1003" i="1"/>
  <c r="M1003" i="1"/>
  <c r="Q1003" i="1" s="1"/>
  <c r="U1003" i="1" s="1"/>
  <c r="L1003" i="1"/>
  <c r="P1003" i="1" s="1"/>
  <c r="K1003" i="1"/>
  <c r="T1002" i="1"/>
  <c r="X1002" i="1" s="1"/>
  <c r="I1002" i="1" s="1"/>
  <c r="K1002" i="1" s="1"/>
  <c r="Q1002" i="1"/>
  <c r="U1002" i="1" s="1"/>
  <c r="N1002" i="1"/>
  <c r="R1002" i="1" s="1"/>
  <c r="V1002" i="1" s="1"/>
  <c r="M1002" i="1"/>
  <c r="L1002" i="1"/>
  <c r="P1002" i="1" s="1"/>
  <c r="J1002" i="1"/>
  <c r="X1001" i="1"/>
  <c r="I1001" i="1" s="1"/>
  <c r="N1001" i="1"/>
  <c r="R1001" i="1" s="1"/>
  <c r="V1001" i="1" s="1"/>
  <c r="M1001" i="1"/>
  <c r="Q1001" i="1" s="1"/>
  <c r="U1001" i="1" s="1"/>
  <c r="L1001" i="1"/>
  <c r="P1001" i="1" s="1"/>
  <c r="T1001" i="1" s="1"/>
  <c r="Q1000" i="1"/>
  <c r="U1000" i="1" s="1"/>
  <c r="N1000" i="1"/>
  <c r="R1000" i="1" s="1"/>
  <c r="V1000" i="1" s="1"/>
  <c r="M1000" i="1"/>
  <c r="L1000" i="1"/>
  <c r="P1000" i="1" s="1"/>
  <c r="T1000" i="1" s="1"/>
  <c r="X1000" i="1" s="1"/>
  <c r="I1000" i="1" s="1"/>
  <c r="R999" i="1"/>
  <c r="V999" i="1" s="1"/>
  <c r="N999" i="1"/>
  <c r="M999" i="1"/>
  <c r="Q999" i="1" s="1"/>
  <c r="U999" i="1" s="1"/>
  <c r="L999" i="1"/>
  <c r="P999" i="1" s="1"/>
  <c r="T999" i="1" s="1"/>
  <c r="X999" i="1" s="1"/>
  <c r="I999" i="1" s="1"/>
  <c r="V998" i="1"/>
  <c r="U998" i="1"/>
  <c r="N998" i="1"/>
  <c r="R998" i="1" s="1"/>
  <c r="M998" i="1"/>
  <c r="Q998" i="1" s="1"/>
  <c r="L998" i="1"/>
  <c r="P998" i="1" s="1"/>
  <c r="T998" i="1" s="1"/>
  <c r="N997" i="1"/>
  <c r="R997" i="1" s="1"/>
  <c r="V997" i="1" s="1"/>
  <c r="M997" i="1"/>
  <c r="Q997" i="1" s="1"/>
  <c r="U997" i="1" s="1"/>
  <c r="L997" i="1"/>
  <c r="P997" i="1" s="1"/>
  <c r="T997" i="1" s="1"/>
  <c r="R996" i="1"/>
  <c r="V996" i="1" s="1"/>
  <c r="Q996" i="1"/>
  <c r="U996" i="1" s="1"/>
  <c r="N996" i="1"/>
  <c r="M996" i="1"/>
  <c r="L996" i="1"/>
  <c r="P996" i="1" s="1"/>
  <c r="T996" i="1" s="1"/>
  <c r="U995" i="1"/>
  <c r="Q995" i="1"/>
  <c r="P995" i="1"/>
  <c r="T995" i="1" s="1"/>
  <c r="N995" i="1"/>
  <c r="R995" i="1" s="1"/>
  <c r="V995" i="1" s="1"/>
  <c r="M995" i="1"/>
  <c r="L995" i="1"/>
  <c r="R994" i="1"/>
  <c r="V994" i="1" s="1"/>
  <c r="N994" i="1"/>
  <c r="M994" i="1"/>
  <c r="Q994" i="1" s="1"/>
  <c r="U994" i="1" s="1"/>
  <c r="L994" i="1"/>
  <c r="P994" i="1" s="1"/>
  <c r="T994" i="1" s="1"/>
  <c r="N993" i="1"/>
  <c r="R993" i="1" s="1"/>
  <c r="V993" i="1" s="1"/>
  <c r="M993" i="1"/>
  <c r="Q993" i="1" s="1"/>
  <c r="U993" i="1" s="1"/>
  <c r="L993" i="1"/>
  <c r="P993" i="1" s="1"/>
  <c r="T993" i="1" s="1"/>
  <c r="X993" i="1" s="1"/>
  <c r="I993" i="1" s="1"/>
  <c r="V992" i="1"/>
  <c r="R992" i="1"/>
  <c r="Q992" i="1"/>
  <c r="U992" i="1" s="1"/>
  <c r="N992" i="1"/>
  <c r="M992" i="1"/>
  <c r="L992" i="1"/>
  <c r="P992" i="1" s="1"/>
  <c r="T992" i="1" s="1"/>
  <c r="X992" i="1" s="1"/>
  <c r="I992" i="1" s="1"/>
  <c r="T991" i="1"/>
  <c r="X991" i="1" s="1"/>
  <c r="I991" i="1" s="1"/>
  <c r="Q991" i="1"/>
  <c r="U991" i="1" s="1"/>
  <c r="P991" i="1"/>
  <c r="N991" i="1"/>
  <c r="R991" i="1" s="1"/>
  <c r="V991" i="1" s="1"/>
  <c r="M991" i="1"/>
  <c r="L991" i="1"/>
  <c r="Q990" i="1"/>
  <c r="U990" i="1" s="1"/>
  <c r="N990" i="1"/>
  <c r="R990" i="1" s="1"/>
  <c r="V990" i="1" s="1"/>
  <c r="M990" i="1"/>
  <c r="L990" i="1"/>
  <c r="P990" i="1" s="1"/>
  <c r="T990" i="1" s="1"/>
  <c r="X990" i="1" s="1"/>
  <c r="I990" i="1" s="1"/>
  <c r="V989" i="1"/>
  <c r="T989" i="1"/>
  <c r="X989" i="1" s="1"/>
  <c r="R989" i="1"/>
  <c r="Q989" i="1"/>
  <c r="U989" i="1" s="1"/>
  <c r="N989" i="1"/>
  <c r="M989" i="1"/>
  <c r="L989" i="1"/>
  <c r="P989" i="1" s="1"/>
  <c r="I989" i="1"/>
  <c r="J989" i="1" s="1"/>
  <c r="V988" i="1"/>
  <c r="R988" i="1"/>
  <c r="N988" i="1"/>
  <c r="M988" i="1"/>
  <c r="Q988" i="1" s="1"/>
  <c r="U988" i="1" s="1"/>
  <c r="X988" i="1" s="1"/>
  <c r="I988" i="1" s="1"/>
  <c r="K988" i="1" s="1"/>
  <c r="L988" i="1"/>
  <c r="P988" i="1" s="1"/>
  <c r="T988" i="1" s="1"/>
  <c r="V987" i="1"/>
  <c r="R987" i="1"/>
  <c r="Q987" i="1"/>
  <c r="U987" i="1" s="1"/>
  <c r="P987" i="1"/>
  <c r="T987" i="1" s="1"/>
  <c r="X987" i="1" s="1"/>
  <c r="I987" i="1" s="1"/>
  <c r="N987" i="1"/>
  <c r="M987" i="1"/>
  <c r="L987" i="1"/>
  <c r="T986" i="1"/>
  <c r="Q986" i="1"/>
  <c r="U986" i="1" s="1"/>
  <c r="P986" i="1"/>
  <c r="N986" i="1"/>
  <c r="R986" i="1" s="1"/>
  <c r="V986" i="1" s="1"/>
  <c r="M986" i="1"/>
  <c r="L986" i="1"/>
  <c r="R985" i="1"/>
  <c r="V985" i="1" s="1"/>
  <c r="P985" i="1"/>
  <c r="T985" i="1" s="1"/>
  <c r="N985" i="1"/>
  <c r="M985" i="1"/>
  <c r="Q985" i="1" s="1"/>
  <c r="U985" i="1" s="1"/>
  <c r="L985" i="1"/>
  <c r="V984" i="1"/>
  <c r="U984" i="1"/>
  <c r="R984" i="1"/>
  <c r="Q984" i="1"/>
  <c r="N984" i="1"/>
  <c r="M984" i="1"/>
  <c r="L984" i="1"/>
  <c r="P984" i="1" s="1"/>
  <c r="T984" i="1" s="1"/>
  <c r="X984" i="1" s="1"/>
  <c r="I984" i="1" s="1"/>
  <c r="K984" i="1" s="1"/>
  <c r="J984" i="1"/>
  <c r="R983" i="1"/>
  <c r="V983" i="1" s="1"/>
  <c r="Q983" i="1"/>
  <c r="U983" i="1" s="1"/>
  <c r="N983" i="1"/>
  <c r="M983" i="1"/>
  <c r="L983" i="1"/>
  <c r="P983" i="1" s="1"/>
  <c r="T983" i="1" s="1"/>
  <c r="X983" i="1" s="1"/>
  <c r="I983" i="1"/>
  <c r="V982" i="1"/>
  <c r="R982" i="1"/>
  <c r="P982" i="1"/>
  <c r="T982" i="1" s="1"/>
  <c r="N982" i="1"/>
  <c r="M982" i="1"/>
  <c r="Q982" i="1" s="1"/>
  <c r="U982" i="1" s="1"/>
  <c r="L982" i="1"/>
  <c r="V981" i="1"/>
  <c r="U981" i="1"/>
  <c r="R981" i="1"/>
  <c r="Q981" i="1"/>
  <c r="N981" i="1"/>
  <c r="M981" i="1"/>
  <c r="L981" i="1"/>
  <c r="P981" i="1" s="1"/>
  <c r="T981" i="1" s="1"/>
  <c r="X981" i="1" s="1"/>
  <c r="I981" i="1" s="1"/>
  <c r="R980" i="1"/>
  <c r="V980" i="1" s="1"/>
  <c r="P980" i="1"/>
  <c r="T980" i="1" s="1"/>
  <c r="N980" i="1"/>
  <c r="M980" i="1"/>
  <c r="Q980" i="1" s="1"/>
  <c r="U980" i="1" s="1"/>
  <c r="L980" i="1"/>
  <c r="V979" i="1"/>
  <c r="N979" i="1"/>
  <c r="R979" i="1" s="1"/>
  <c r="M979" i="1"/>
  <c r="Q979" i="1" s="1"/>
  <c r="U979" i="1" s="1"/>
  <c r="L979" i="1"/>
  <c r="P979" i="1" s="1"/>
  <c r="T979" i="1" s="1"/>
  <c r="R978" i="1"/>
  <c r="V978" i="1" s="1"/>
  <c r="Q978" i="1"/>
  <c r="U978" i="1" s="1"/>
  <c r="P978" i="1"/>
  <c r="T978" i="1" s="1"/>
  <c r="X978" i="1" s="1"/>
  <c r="I978" i="1" s="1"/>
  <c r="N978" i="1"/>
  <c r="M978" i="1"/>
  <c r="L978" i="1"/>
  <c r="T977" i="1"/>
  <c r="Q977" i="1"/>
  <c r="U977" i="1" s="1"/>
  <c r="N977" i="1"/>
  <c r="R977" i="1" s="1"/>
  <c r="V977" i="1" s="1"/>
  <c r="M977" i="1"/>
  <c r="L977" i="1"/>
  <c r="P977" i="1" s="1"/>
  <c r="V976" i="1"/>
  <c r="U976" i="1"/>
  <c r="X976" i="1" s="1"/>
  <c r="I976" i="1" s="1"/>
  <c r="R976" i="1"/>
  <c r="N976" i="1"/>
  <c r="M976" i="1"/>
  <c r="Q976" i="1" s="1"/>
  <c r="L976" i="1"/>
  <c r="P976" i="1" s="1"/>
  <c r="T976" i="1" s="1"/>
  <c r="R975" i="1"/>
  <c r="V975" i="1" s="1"/>
  <c r="N975" i="1"/>
  <c r="M975" i="1"/>
  <c r="Q975" i="1" s="1"/>
  <c r="U975" i="1" s="1"/>
  <c r="L975" i="1"/>
  <c r="P975" i="1" s="1"/>
  <c r="T975" i="1" s="1"/>
  <c r="V974" i="1"/>
  <c r="U974" i="1"/>
  <c r="R974" i="1"/>
  <c r="N974" i="1"/>
  <c r="M974" i="1"/>
  <c r="Q974" i="1" s="1"/>
  <c r="L974" i="1"/>
  <c r="P974" i="1" s="1"/>
  <c r="T974" i="1" s="1"/>
  <c r="U973" i="1"/>
  <c r="T973" i="1"/>
  <c r="R973" i="1"/>
  <c r="V973" i="1" s="1"/>
  <c r="Q973" i="1"/>
  <c r="P973" i="1"/>
  <c r="N973" i="1"/>
  <c r="M973" i="1"/>
  <c r="L973" i="1"/>
  <c r="U972" i="1"/>
  <c r="R972" i="1"/>
  <c r="V972" i="1" s="1"/>
  <c r="Q972" i="1"/>
  <c r="P972" i="1"/>
  <c r="T972" i="1" s="1"/>
  <c r="N972" i="1"/>
  <c r="M972" i="1"/>
  <c r="L972" i="1"/>
  <c r="T971" i="1"/>
  <c r="X971" i="1" s="1"/>
  <c r="I971" i="1" s="1"/>
  <c r="J971" i="1" s="1"/>
  <c r="N971" i="1"/>
  <c r="R971" i="1" s="1"/>
  <c r="V971" i="1" s="1"/>
  <c r="M971" i="1"/>
  <c r="Q971" i="1" s="1"/>
  <c r="U971" i="1" s="1"/>
  <c r="L971" i="1"/>
  <c r="P971" i="1" s="1"/>
  <c r="U970" i="1"/>
  <c r="T970" i="1"/>
  <c r="N970" i="1"/>
  <c r="R970" i="1" s="1"/>
  <c r="V970" i="1" s="1"/>
  <c r="M970" i="1"/>
  <c r="Q970" i="1" s="1"/>
  <c r="L970" i="1"/>
  <c r="P970" i="1" s="1"/>
  <c r="V969" i="1"/>
  <c r="R969" i="1"/>
  <c r="P969" i="1"/>
  <c r="T969" i="1" s="1"/>
  <c r="N969" i="1"/>
  <c r="M969" i="1"/>
  <c r="Q969" i="1" s="1"/>
  <c r="U969" i="1" s="1"/>
  <c r="L969" i="1"/>
  <c r="V968" i="1"/>
  <c r="Q968" i="1"/>
  <c r="U968" i="1" s="1"/>
  <c r="N968" i="1"/>
  <c r="R968" i="1" s="1"/>
  <c r="M968" i="1"/>
  <c r="L968" i="1"/>
  <c r="P968" i="1" s="1"/>
  <c r="T968" i="1" s="1"/>
  <c r="U967" i="1"/>
  <c r="R967" i="1"/>
  <c r="V967" i="1" s="1"/>
  <c r="Q967" i="1"/>
  <c r="P967" i="1"/>
  <c r="T967" i="1" s="1"/>
  <c r="X967" i="1" s="1"/>
  <c r="I967" i="1" s="1"/>
  <c r="N967" i="1"/>
  <c r="M967" i="1"/>
  <c r="L967" i="1"/>
  <c r="X966" i="1"/>
  <c r="I966" i="1" s="1"/>
  <c r="U966" i="1"/>
  <c r="N966" i="1"/>
  <c r="R966" i="1" s="1"/>
  <c r="V966" i="1" s="1"/>
  <c r="M966" i="1"/>
  <c r="Q966" i="1" s="1"/>
  <c r="L966" i="1"/>
  <c r="P966" i="1" s="1"/>
  <c r="T966" i="1" s="1"/>
  <c r="V965" i="1"/>
  <c r="R965" i="1"/>
  <c r="Q965" i="1"/>
  <c r="U965" i="1" s="1"/>
  <c r="P965" i="1"/>
  <c r="T965" i="1" s="1"/>
  <c r="N965" i="1"/>
  <c r="M965" i="1"/>
  <c r="L965" i="1"/>
  <c r="U964" i="1"/>
  <c r="N964" i="1"/>
  <c r="R964" i="1" s="1"/>
  <c r="V964" i="1" s="1"/>
  <c r="M964" i="1"/>
  <c r="Q964" i="1" s="1"/>
  <c r="L964" i="1"/>
  <c r="P964" i="1" s="1"/>
  <c r="T964" i="1" s="1"/>
  <c r="N963" i="1"/>
  <c r="R963" i="1" s="1"/>
  <c r="V963" i="1" s="1"/>
  <c r="M963" i="1"/>
  <c r="Q963" i="1" s="1"/>
  <c r="U963" i="1" s="1"/>
  <c r="L963" i="1"/>
  <c r="P963" i="1" s="1"/>
  <c r="T963" i="1" s="1"/>
  <c r="Q962" i="1"/>
  <c r="U962" i="1" s="1"/>
  <c r="N962" i="1"/>
  <c r="R962" i="1" s="1"/>
  <c r="V962" i="1" s="1"/>
  <c r="M962" i="1"/>
  <c r="L962" i="1"/>
  <c r="P962" i="1" s="1"/>
  <c r="T962" i="1" s="1"/>
  <c r="U961" i="1"/>
  <c r="N961" i="1"/>
  <c r="R961" i="1" s="1"/>
  <c r="V961" i="1" s="1"/>
  <c r="M961" i="1"/>
  <c r="Q961" i="1" s="1"/>
  <c r="L961" i="1"/>
  <c r="P961" i="1" s="1"/>
  <c r="T961" i="1" s="1"/>
  <c r="X961" i="1" s="1"/>
  <c r="I961" i="1" s="1"/>
  <c r="T960" i="1"/>
  <c r="Q960" i="1"/>
  <c r="U960" i="1" s="1"/>
  <c r="N960" i="1"/>
  <c r="R960" i="1" s="1"/>
  <c r="V960" i="1" s="1"/>
  <c r="M960" i="1"/>
  <c r="L960" i="1"/>
  <c r="P960" i="1" s="1"/>
  <c r="V959" i="1"/>
  <c r="T959" i="1"/>
  <c r="Q959" i="1"/>
  <c r="U959" i="1" s="1"/>
  <c r="P959" i="1"/>
  <c r="N959" i="1"/>
  <c r="R959" i="1" s="1"/>
  <c r="M959" i="1"/>
  <c r="L959" i="1"/>
  <c r="R958" i="1"/>
  <c r="V958" i="1" s="1"/>
  <c r="Q958" i="1"/>
  <c r="U958" i="1" s="1"/>
  <c r="P958" i="1"/>
  <c r="T958" i="1" s="1"/>
  <c r="X958" i="1" s="1"/>
  <c r="I958" i="1" s="1"/>
  <c r="N958" i="1"/>
  <c r="M958" i="1"/>
  <c r="L958" i="1"/>
  <c r="T957" i="1"/>
  <c r="X957" i="1" s="1"/>
  <c r="I957" i="1" s="1"/>
  <c r="N957" i="1"/>
  <c r="R957" i="1" s="1"/>
  <c r="V957" i="1" s="1"/>
  <c r="M957" i="1"/>
  <c r="Q957" i="1" s="1"/>
  <c r="U957" i="1" s="1"/>
  <c r="L957" i="1"/>
  <c r="P957" i="1" s="1"/>
  <c r="X956" i="1"/>
  <c r="R956" i="1"/>
  <c r="V956" i="1" s="1"/>
  <c r="Q956" i="1"/>
  <c r="U956" i="1" s="1"/>
  <c r="P956" i="1"/>
  <c r="T956" i="1" s="1"/>
  <c r="N956" i="1"/>
  <c r="M956" i="1"/>
  <c r="L956" i="1"/>
  <c r="J956" i="1"/>
  <c r="I956" i="1"/>
  <c r="K956" i="1" s="1"/>
  <c r="U955" i="1"/>
  <c r="T955" i="1"/>
  <c r="P955" i="1"/>
  <c r="N955" i="1"/>
  <c r="R955" i="1" s="1"/>
  <c r="V955" i="1" s="1"/>
  <c r="M955" i="1"/>
  <c r="Q955" i="1" s="1"/>
  <c r="L955" i="1"/>
  <c r="U954" i="1"/>
  <c r="Q954" i="1"/>
  <c r="P954" i="1"/>
  <c r="T954" i="1" s="1"/>
  <c r="X954" i="1" s="1"/>
  <c r="I954" i="1" s="1"/>
  <c r="N954" i="1"/>
  <c r="R954" i="1" s="1"/>
  <c r="V954" i="1" s="1"/>
  <c r="M954" i="1"/>
  <c r="L954" i="1"/>
  <c r="T953" i="1"/>
  <c r="R953" i="1"/>
  <c r="V953" i="1" s="1"/>
  <c r="P953" i="1"/>
  <c r="N953" i="1"/>
  <c r="M953" i="1"/>
  <c r="Q953" i="1" s="1"/>
  <c r="U953" i="1" s="1"/>
  <c r="X953" i="1" s="1"/>
  <c r="I953" i="1" s="1"/>
  <c r="L953" i="1"/>
  <c r="V952" i="1"/>
  <c r="T952" i="1"/>
  <c r="X952" i="1" s="1"/>
  <c r="I952" i="1" s="1"/>
  <c r="R952" i="1"/>
  <c r="N952" i="1"/>
  <c r="M952" i="1"/>
  <c r="Q952" i="1" s="1"/>
  <c r="U952" i="1" s="1"/>
  <c r="L952" i="1"/>
  <c r="P952" i="1" s="1"/>
  <c r="P951" i="1"/>
  <c r="T951" i="1" s="1"/>
  <c r="X951" i="1" s="1"/>
  <c r="I951" i="1" s="1"/>
  <c r="N951" i="1"/>
  <c r="R951" i="1" s="1"/>
  <c r="V951" i="1" s="1"/>
  <c r="M951" i="1"/>
  <c r="Q951" i="1" s="1"/>
  <c r="U951" i="1" s="1"/>
  <c r="L951" i="1"/>
  <c r="V950" i="1"/>
  <c r="U950" i="1"/>
  <c r="X950" i="1" s="1"/>
  <c r="I950" i="1" s="1"/>
  <c r="T950" i="1"/>
  <c r="R950" i="1"/>
  <c r="N950" i="1"/>
  <c r="M950" i="1"/>
  <c r="Q950" i="1" s="1"/>
  <c r="L950" i="1"/>
  <c r="P950" i="1" s="1"/>
  <c r="R949" i="1"/>
  <c r="V949" i="1" s="1"/>
  <c r="Q949" i="1"/>
  <c r="U949" i="1" s="1"/>
  <c r="N949" i="1"/>
  <c r="M949" i="1"/>
  <c r="L949" i="1"/>
  <c r="P949" i="1" s="1"/>
  <c r="T949" i="1" s="1"/>
  <c r="X949" i="1" s="1"/>
  <c r="I949" i="1" s="1"/>
  <c r="T948" i="1"/>
  <c r="Q948" i="1"/>
  <c r="U948" i="1" s="1"/>
  <c r="N948" i="1"/>
  <c r="R948" i="1" s="1"/>
  <c r="V948" i="1" s="1"/>
  <c r="M948" i="1"/>
  <c r="L948" i="1"/>
  <c r="P948" i="1" s="1"/>
  <c r="X947" i="1"/>
  <c r="I947" i="1" s="1"/>
  <c r="J947" i="1" s="1"/>
  <c r="V947" i="1"/>
  <c r="R947" i="1"/>
  <c r="Q947" i="1"/>
  <c r="U947" i="1" s="1"/>
  <c r="N947" i="1"/>
  <c r="M947" i="1"/>
  <c r="L947" i="1"/>
  <c r="P947" i="1" s="1"/>
  <c r="T947" i="1" s="1"/>
  <c r="K947" i="1"/>
  <c r="Q946" i="1"/>
  <c r="U946" i="1" s="1"/>
  <c r="N946" i="1"/>
  <c r="R946" i="1" s="1"/>
  <c r="V946" i="1" s="1"/>
  <c r="M946" i="1"/>
  <c r="L946" i="1"/>
  <c r="P946" i="1" s="1"/>
  <c r="T946" i="1" s="1"/>
  <c r="V945" i="1"/>
  <c r="R945" i="1"/>
  <c r="P945" i="1"/>
  <c r="T945" i="1" s="1"/>
  <c r="X945" i="1" s="1"/>
  <c r="I945" i="1" s="1"/>
  <c r="J945" i="1" s="1"/>
  <c r="N945" i="1"/>
  <c r="M945" i="1"/>
  <c r="Q945" i="1" s="1"/>
  <c r="U945" i="1" s="1"/>
  <c r="L945" i="1"/>
  <c r="U944" i="1"/>
  <c r="R944" i="1"/>
  <c r="V944" i="1" s="1"/>
  <c r="Q944" i="1"/>
  <c r="N944" i="1"/>
  <c r="M944" i="1"/>
  <c r="L944" i="1"/>
  <c r="P944" i="1" s="1"/>
  <c r="T944" i="1" s="1"/>
  <c r="X944" i="1" s="1"/>
  <c r="I944" i="1" s="1"/>
  <c r="Q943" i="1"/>
  <c r="U943" i="1" s="1"/>
  <c r="N943" i="1"/>
  <c r="R943" i="1" s="1"/>
  <c r="V943" i="1" s="1"/>
  <c r="M943" i="1"/>
  <c r="L943" i="1"/>
  <c r="P943" i="1" s="1"/>
  <c r="T943" i="1" s="1"/>
  <c r="U942" i="1"/>
  <c r="T942" i="1"/>
  <c r="R942" i="1"/>
  <c r="V942" i="1" s="1"/>
  <c r="Q942" i="1"/>
  <c r="N942" i="1"/>
  <c r="M942" i="1"/>
  <c r="L942" i="1"/>
  <c r="P942" i="1" s="1"/>
  <c r="U941" i="1"/>
  <c r="R941" i="1"/>
  <c r="V941" i="1" s="1"/>
  <c r="N941" i="1"/>
  <c r="M941" i="1"/>
  <c r="Q941" i="1" s="1"/>
  <c r="L941" i="1"/>
  <c r="P941" i="1" s="1"/>
  <c r="T941" i="1" s="1"/>
  <c r="Q940" i="1"/>
  <c r="U940" i="1" s="1"/>
  <c r="P940" i="1"/>
  <c r="T940" i="1" s="1"/>
  <c r="N940" i="1"/>
  <c r="R940" i="1" s="1"/>
  <c r="V940" i="1" s="1"/>
  <c r="M940" i="1"/>
  <c r="L940" i="1"/>
  <c r="V939" i="1"/>
  <c r="U939" i="1"/>
  <c r="R939" i="1"/>
  <c r="N939" i="1"/>
  <c r="M939" i="1"/>
  <c r="Q939" i="1" s="1"/>
  <c r="L939" i="1"/>
  <c r="P939" i="1" s="1"/>
  <c r="T939" i="1" s="1"/>
  <c r="X939" i="1" s="1"/>
  <c r="I939" i="1" s="1"/>
  <c r="T938" i="1"/>
  <c r="X938" i="1" s="1"/>
  <c r="I938" i="1" s="1"/>
  <c r="J938" i="1" s="1"/>
  <c r="N938" i="1"/>
  <c r="R938" i="1" s="1"/>
  <c r="V938" i="1" s="1"/>
  <c r="M938" i="1"/>
  <c r="Q938" i="1" s="1"/>
  <c r="U938" i="1" s="1"/>
  <c r="L938" i="1"/>
  <c r="P938" i="1" s="1"/>
  <c r="N937" i="1"/>
  <c r="R937" i="1" s="1"/>
  <c r="V937" i="1" s="1"/>
  <c r="M937" i="1"/>
  <c r="Q937" i="1" s="1"/>
  <c r="U937" i="1" s="1"/>
  <c r="L937" i="1"/>
  <c r="P937" i="1" s="1"/>
  <c r="T937" i="1" s="1"/>
  <c r="V936" i="1"/>
  <c r="P936" i="1"/>
  <c r="T936" i="1" s="1"/>
  <c r="N936" i="1"/>
  <c r="R936" i="1" s="1"/>
  <c r="M936" i="1"/>
  <c r="Q936" i="1" s="1"/>
  <c r="U936" i="1" s="1"/>
  <c r="L936" i="1"/>
  <c r="V935" i="1"/>
  <c r="P935" i="1"/>
  <c r="T935" i="1" s="1"/>
  <c r="N935" i="1"/>
  <c r="R935" i="1" s="1"/>
  <c r="M935" i="1"/>
  <c r="Q935" i="1" s="1"/>
  <c r="U935" i="1" s="1"/>
  <c r="L935" i="1"/>
  <c r="X934" i="1"/>
  <c r="I934" i="1" s="1"/>
  <c r="V934" i="1"/>
  <c r="U934" i="1"/>
  <c r="P934" i="1"/>
  <c r="T934" i="1" s="1"/>
  <c r="N934" i="1"/>
  <c r="R934" i="1" s="1"/>
  <c r="M934" i="1"/>
  <c r="Q934" i="1" s="1"/>
  <c r="L934" i="1"/>
  <c r="U933" i="1"/>
  <c r="T933" i="1"/>
  <c r="R933" i="1"/>
  <c r="V933" i="1" s="1"/>
  <c r="Q933" i="1"/>
  <c r="P933" i="1"/>
  <c r="N933" i="1"/>
  <c r="M933" i="1"/>
  <c r="L933" i="1"/>
  <c r="T932" i="1"/>
  <c r="R932" i="1"/>
  <c r="V932" i="1" s="1"/>
  <c r="Q932" i="1"/>
  <c r="U932" i="1" s="1"/>
  <c r="X932" i="1" s="1"/>
  <c r="I932" i="1" s="1"/>
  <c r="N932" i="1"/>
  <c r="M932" i="1"/>
  <c r="L932" i="1"/>
  <c r="P932" i="1" s="1"/>
  <c r="X931" i="1"/>
  <c r="I931" i="1" s="1"/>
  <c r="U931" i="1"/>
  <c r="R931" i="1"/>
  <c r="V931" i="1" s="1"/>
  <c r="P931" i="1"/>
  <c r="T931" i="1" s="1"/>
  <c r="N931" i="1"/>
  <c r="M931" i="1"/>
  <c r="Q931" i="1" s="1"/>
  <c r="L931" i="1"/>
  <c r="P930" i="1"/>
  <c r="T930" i="1" s="1"/>
  <c r="X930" i="1" s="1"/>
  <c r="I930" i="1" s="1"/>
  <c r="N930" i="1"/>
  <c r="R930" i="1" s="1"/>
  <c r="V930" i="1" s="1"/>
  <c r="M930" i="1"/>
  <c r="Q930" i="1" s="1"/>
  <c r="U930" i="1" s="1"/>
  <c r="L930" i="1"/>
  <c r="Q929" i="1"/>
  <c r="U929" i="1" s="1"/>
  <c r="N929" i="1"/>
  <c r="R929" i="1" s="1"/>
  <c r="V929" i="1" s="1"/>
  <c r="M929" i="1"/>
  <c r="L929" i="1"/>
  <c r="P929" i="1" s="1"/>
  <c r="T929" i="1" s="1"/>
  <c r="X929" i="1" s="1"/>
  <c r="I929" i="1" s="1"/>
  <c r="U928" i="1"/>
  <c r="R928" i="1"/>
  <c r="V928" i="1" s="1"/>
  <c r="N928" i="1"/>
  <c r="M928" i="1"/>
  <c r="Q928" i="1" s="1"/>
  <c r="L928" i="1"/>
  <c r="P928" i="1" s="1"/>
  <c r="T928" i="1" s="1"/>
  <c r="R927" i="1"/>
  <c r="V927" i="1" s="1"/>
  <c r="P927" i="1"/>
  <c r="T927" i="1" s="1"/>
  <c r="N927" i="1"/>
  <c r="M927" i="1"/>
  <c r="Q927" i="1" s="1"/>
  <c r="U927" i="1" s="1"/>
  <c r="L927" i="1"/>
  <c r="U926" i="1"/>
  <c r="R926" i="1"/>
  <c r="V926" i="1" s="1"/>
  <c r="N926" i="1"/>
  <c r="M926" i="1"/>
  <c r="Q926" i="1" s="1"/>
  <c r="L926" i="1"/>
  <c r="P926" i="1" s="1"/>
  <c r="T926" i="1" s="1"/>
  <c r="X926" i="1" s="1"/>
  <c r="I926" i="1" s="1"/>
  <c r="R925" i="1"/>
  <c r="V925" i="1" s="1"/>
  <c r="P925" i="1"/>
  <c r="T925" i="1" s="1"/>
  <c r="X925" i="1" s="1"/>
  <c r="I925" i="1" s="1"/>
  <c r="K925" i="1" s="1"/>
  <c r="N925" i="1"/>
  <c r="M925" i="1"/>
  <c r="Q925" i="1" s="1"/>
  <c r="U925" i="1" s="1"/>
  <c r="L925" i="1"/>
  <c r="J925" i="1"/>
  <c r="V924" i="1"/>
  <c r="R924" i="1"/>
  <c r="P924" i="1"/>
  <c r="T924" i="1" s="1"/>
  <c r="N924" i="1"/>
  <c r="M924" i="1"/>
  <c r="Q924" i="1" s="1"/>
  <c r="U924" i="1" s="1"/>
  <c r="L924" i="1"/>
  <c r="R923" i="1"/>
  <c r="V923" i="1" s="1"/>
  <c r="Q923" i="1"/>
  <c r="U923" i="1" s="1"/>
  <c r="P923" i="1"/>
  <c r="T923" i="1" s="1"/>
  <c r="X923" i="1" s="1"/>
  <c r="I923" i="1" s="1"/>
  <c r="N923" i="1"/>
  <c r="M923" i="1"/>
  <c r="L923" i="1"/>
  <c r="T922" i="1"/>
  <c r="X922" i="1" s="1"/>
  <c r="I922" i="1" s="1"/>
  <c r="K922" i="1" s="1"/>
  <c r="R922" i="1"/>
  <c r="V922" i="1" s="1"/>
  <c r="Q922" i="1"/>
  <c r="U922" i="1" s="1"/>
  <c r="P922" i="1"/>
  <c r="N922" i="1"/>
  <c r="M922" i="1"/>
  <c r="L922" i="1"/>
  <c r="X921" i="1"/>
  <c r="I921" i="1" s="1"/>
  <c r="U921" i="1"/>
  <c r="T921" i="1"/>
  <c r="R921" i="1"/>
  <c r="V921" i="1" s="1"/>
  <c r="Q921" i="1"/>
  <c r="N921" i="1"/>
  <c r="M921" i="1"/>
  <c r="L921" i="1"/>
  <c r="P921" i="1" s="1"/>
  <c r="U920" i="1"/>
  <c r="R920" i="1"/>
  <c r="V920" i="1" s="1"/>
  <c r="N920" i="1"/>
  <c r="M920" i="1"/>
  <c r="Q920" i="1" s="1"/>
  <c r="L920" i="1"/>
  <c r="P920" i="1" s="1"/>
  <c r="T920" i="1" s="1"/>
  <c r="P919" i="1"/>
  <c r="T919" i="1" s="1"/>
  <c r="X919" i="1" s="1"/>
  <c r="I919" i="1" s="1"/>
  <c r="K919" i="1" s="1"/>
  <c r="N919" i="1"/>
  <c r="R919" i="1" s="1"/>
  <c r="V919" i="1" s="1"/>
  <c r="M919" i="1"/>
  <c r="Q919" i="1" s="1"/>
  <c r="U919" i="1" s="1"/>
  <c r="L919" i="1"/>
  <c r="Q918" i="1"/>
  <c r="U918" i="1" s="1"/>
  <c r="X918" i="1" s="1"/>
  <c r="I918" i="1" s="1"/>
  <c r="P918" i="1"/>
  <c r="T918" i="1" s="1"/>
  <c r="N918" i="1"/>
  <c r="R918" i="1" s="1"/>
  <c r="V918" i="1" s="1"/>
  <c r="M918" i="1"/>
  <c r="L918" i="1"/>
  <c r="R917" i="1"/>
  <c r="V917" i="1" s="1"/>
  <c r="Q917" i="1"/>
  <c r="U917" i="1" s="1"/>
  <c r="P917" i="1"/>
  <c r="T917" i="1" s="1"/>
  <c r="X917" i="1" s="1"/>
  <c r="I917" i="1" s="1"/>
  <c r="N917" i="1"/>
  <c r="M917" i="1"/>
  <c r="L917" i="1"/>
  <c r="U916" i="1"/>
  <c r="T916" i="1"/>
  <c r="R916" i="1"/>
  <c r="V916" i="1" s="1"/>
  <c r="P916" i="1"/>
  <c r="N916" i="1"/>
  <c r="M916" i="1"/>
  <c r="Q916" i="1" s="1"/>
  <c r="L916" i="1"/>
  <c r="R915" i="1"/>
  <c r="V915" i="1" s="1"/>
  <c r="Q915" i="1"/>
  <c r="U915" i="1" s="1"/>
  <c r="P915" i="1"/>
  <c r="T915" i="1" s="1"/>
  <c r="X915" i="1" s="1"/>
  <c r="I915" i="1" s="1"/>
  <c r="N915" i="1"/>
  <c r="M915" i="1"/>
  <c r="L915" i="1"/>
  <c r="U914" i="1"/>
  <c r="T914" i="1"/>
  <c r="R914" i="1"/>
  <c r="V914" i="1" s="1"/>
  <c r="N914" i="1"/>
  <c r="M914" i="1"/>
  <c r="Q914" i="1" s="1"/>
  <c r="L914" i="1"/>
  <c r="P914" i="1" s="1"/>
  <c r="T913" i="1"/>
  <c r="X913" i="1" s="1"/>
  <c r="I913" i="1" s="1"/>
  <c r="N913" i="1"/>
  <c r="R913" i="1" s="1"/>
  <c r="V913" i="1" s="1"/>
  <c r="M913" i="1"/>
  <c r="Q913" i="1" s="1"/>
  <c r="U913" i="1" s="1"/>
  <c r="L913" i="1"/>
  <c r="P913" i="1" s="1"/>
  <c r="V912" i="1"/>
  <c r="U912" i="1"/>
  <c r="T912" i="1"/>
  <c r="X912" i="1" s="1"/>
  <c r="R912" i="1"/>
  <c r="N912" i="1"/>
  <c r="M912" i="1"/>
  <c r="Q912" i="1" s="1"/>
  <c r="L912" i="1"/>
  <c r="P912" i="1" s="1"/>
  <c r="I912" i="1"/>
  <c r="V911" i="1"/>
  <c r="T911" i="1"/>
  <c r="X911" i="1" s="1"/>
  <c r="I911" i="1" s="1"/>
  <c r="J911" i="1" s="1"/>
  <c r="P911" i="1"/>
  <c r="N911" i="1"/>
  <c r="R911" i="1" s="1"/>
  <c r="M911" i="1"/>
  <c r="Q911" i="1" s="1"/>
  <c r="U911" i="1" s="1"/>
  <c r="L911" i="1"/>
  <c r="K911" i="1"/>
  <c r="N910" i="1"/>
  <c r="R910" i="1" s="1"/>
  <c r="V910" i="1" s="1"/>
  <c r="M910" i="1"/>
  <c r="Q910" i="1" s="1"/>
  <c r="U910" i="1" s="1"/>
  <c r="L910" i="1"/>
  <c r="P910" i="1" s="1"/>
  <c r="T910" i="1" s="1"/>
  <c r="X910" i="1" s="1"/>
  <c r="I910" i="1" s="1"/>
  <c r="Q909" i="1"/>
  <c r="U909" i="1" s="1"/>
  <c r="N909" i="1"/>
  <c r="R909" i="1" s="1"/>
  <c r="V909" i="1" s="1"/>
  <c r="M909" i="1"/>
  <c r="L909" i="1"/>
  <c r="P909" i="1" s="1"/>
  <c r="T909" i="1" s="1"/>
  <c r="V908" i="1"/>
  <c r="T908" i="1"/>
  <c r="N908" i="1"/>
  <c r="R908" i="1" s="1"/>
  <c r="M908" i="1"/>
  <c r="Q908" i="1" s="1"/>
  <c r="U908" i="1" s="1"/>
  <c r="L908" i="1"/>
  <c r="P908" i="1" s="1"/>
  <c r="V907" i="1"/>
  <c r="U907" i="1"/>
  <c r="T907" i="1"/>
  <c r="R907" i="1"/>
  <c r="N907" i="1"/>
  <c r="M907" i="1"/>
  <c r="Q907" i="1" s="1"/>
  <c r="L907" i="1"/>
  <c r="P907" i="1" s="1"/>
  <c r="V906" i="1"/>
  <c r="T906" i="1"/>
  <c r="Q906" i="1"/>
  <c r="U906" i="1" s="1"/>
  <c r="N906" i="1"/>
  <c r="R906" i="1" s="1"/>
  <c r="M906" i="1"/>
  <c r="L906" i="1"/>
  <c r="P906" i="1" s="1"/>
  <c r="T905" i="1"/>
  <c r="R905" i="1"/>
  <c r="V905" i="1" s="1"/>
  <c r="Q905" i="1"/>
  <c r="U905" i="1" s="1"/>
  <c r="X905" i="1" s="1"/>
  <c r="I905" i="1" s="1"/>
  <c r="N905" i="1"/>
  <c r="M905" i="1"/>
  <c r="L905" i="1"/>
  <c r="P905" i="1" s="1"/>
  <c r="Q904" i="1"/>
  <c r="U904" i="1" s="1"/>
  <c r="P904" i="1"/>
  <c r="T904" i="1" s="1"/>
  <c r="N904" i="1"/>
  <c r="R904" i="1" s="1"/>
  <c r="V904" i="1" s="1"/>
  <c r="M904" i="1"/>
  <c r="L904" i="1"/>
  <c r="V903" i="1"/>
  <c r="U903" i="1"/>
  <c r="T903" i="1"/>
  <c r="R903" i="1"/>
  <c r="P903" i="1"/>
  <c r="N903" i="1"/>
  <c r="M903" i="1"/>
  <c r="Q903" i="1" s="1"/>
  <c r="L903" i="1"/>
  <c r="U902" i="1"/>
  <c r="P902" i="1"/>
  <c r="T902" i="1" s="1"/>
  <c r="N902" i="1"/>
  <c r="R902" i="1" s="1"/>
  <c r="V902" i="1" s="1"/>
  <c r="M902" i="1"/>
  <c r="Q902" i="1" s="1"/>
  <c r="L902" i="1"/>
  <c r="N901" i="1"/>
  <c r="R901" i="1" s="1"/>
  <c r="V901" i="1" s="1"/>
  <c r="M901" i="1"/>
  <c r="Q901" i="1" s="1"/>
  <c r="U901" i="1" s="1"/>
  <c r="L901" i="1"/>
  <c r="P901" i="1" s="1"/>
  <c r="T901" i="1" s="1"/>
  <c r="X901" i="1" s="1"/>
  <c r="I901" i="1" s="1"/>
  <c r="T900" i="1"/>
  <c r="P900" i="1"/>
  <c r="N900" i="1"/>
  <c r="R900" i="1" s="1"/>
  <c r="V900" i="1" s="1"/>
  <c r="M900" i="1"/>
  <c r="Q900" i="1" s="1"/>
  <c r="U900" i="1" s="1"/>
  <c r="L900" i="1"/>
  <c r="V899" i="1"/>
  <c r="U899" i="1"/>
  <c r="Q899" i="1"/>
  <c r="N899" i="1"/>
  <c r="R899" i="1" s="1"/>
  <c r="M899" i="1"/>
  <c r="L899" i="1"/>
  <c r="P899" i="1" s="1"/>
  <c r="T899" i="1" s="1"/>
  <c r="Q898" i="1"/>
  <c r="U898" i="1" s="1"/>
  <c r="N898" i="1"/>
  <c r="R898" i="1" s="1"/>
  <c r="V898" i="1" s="1"/>
  <c r="M898" i="1"/>
  <c r="L898" i="1"/>
  <c r="P898" i="1" s="1"/>
  <c r="T898" i="1" s="1"/>
  <c r="X898" i="1" s="1"/>
  <c r="I898" i="1" s="1"/>
  <c r="X897" i="1"/>
  <c r="I897" i="1" s="1"/>
  <c r="V897" i="1"/>
  <c r="U897" i="1"/>
  <c r="Q897" i="1"/>
  <c r="P897" i="1"/>
  <c r="T897" i="1" s="1"/>
  <c r="N897" i="1"/>
  <c r="R897" i="1" s="1"/>
  <c r="M897" i="1"/>
  <c r="L897" i="1"/>
  <c r="U896" i="1"/>
  <c r="T896" i="1"/>
  <c r="Q896" i="1"/>
  <c r="N896" i="1"/>
  <c r="R896" i="1" s="1"/>
  <c r="V896" i="1" s="1"/>
  <c r="M896" i="1"/>
  <c r="L896" i="1"/>
  <c r="P896" i="1" s="1"/>
  <c r="V895" i="1"/>
  <c r="U895" i="1"/>
  <c r="X895" i="1" s="1"/>
  <c r="I895" i="1" s="1"/>
  <c r="T895" i="1"/>
  <c r="R895" i="1"/>
  <c r="P895" i="1"/>
  <c r="N895" i="1"/>
  <c r="M895" i="1"/>
  <c r="Q895" i="1" s="1"/>
  <c r="L895" i="1"/>
  <c r="V894" i="1"/>
  <c r="T894" i="1"/>
  <c r="Q894" i="1"/>
  <c r="U894" i="1" s="1"/>
  <c r="P894" i="1"/>
  <c r="N894" i="1"/>
  <c r="R894" i="1" s="1"/>
  <c r="M894" i="1"/>
  <c r="L894" i="1"/>
  <c r="V893" i="1"/>
  <c r="R893" i="1"/>
  <c r="Q893" i="1"/>
  <c r="U893" i="1" s="1"/>
  <c r="N893" i="1"/>
  <c r="M893" i="1"/>
  <c r="L893" i="1"/>
  <c r="P893" i="1" s="1"/>
  <c r="T893" i="1" s="1"/>
  <c r="X893" i="1" s="1"/>
  <c r="I893" i="1" s="1"/>
  <c r="R892" i="1"/>
  <c r="V892" i="1" s="1"/>
  <c r="Q892" i="1"/>
  <c r="U892" i="1" s="1"/>
  <c r="X892" i="1" s="1"/>
  <c r="I892" i="1" s="1"/>
  <c r="N892" i="1"/>
  <c r="M892" i="1"/>
  <c r="L892" i="1"/>
  <c r="P892" i="1" s="1"/>
  <c r="T892" i="1" s="1"/>
  <c r="U891" i="1"/>
  <c r="R891" i="1"/>
  <c r="V891" i="1" s="1"/>
  <c r="Q891" i="1"/>
  <c r="P891" i="1"/>
  <c r="T891" i="1" s="1"/>
  <c r="N891" i="1"/>
  <c r="M891" i="1"/>
  <c r="L891" i="1"/>
  <c r="V890" i="1"/>
  <c r="X890" i="1" s="1"/>
  <c r="I890" i="1" s="1"/>
  <c r="K890" i="1" s="1"/>
  <c r="U890" i="1"/>
  <c r="R890" i="1"/>
  <c r="Q890" i="1"/>
  <c r="P890" i="1"/>
  <c r="T890" i="1" s="1"/>
  <c r="N890" i="1"/>
  <c r="M890" i="1"/>
  <c r="L890" i="1"/>
  <c r="V889" i="1"/>
  <c r="T889" i="1"/>
  <c r="X889" i="1" s="1"/>
  <c r="I889" i="1" s="1"/>
  <c r="R889" i="1"/>
  <c r="P889" i="1"/>
  <c r="N889" i="1"/>
  <c r="M889" i="1"/>
  <c r="Q889" i="1" s="1"/>
  <c r="U889" i="1" s="1"/>
  <c r="L889" i="1"/>
  <c r="V888" i="1"/>
  <c r="U888" i="1"/>
  <c r="T888" i="1"/>
  <c r="R888" i="1"/>
  <c r="P888" i="1"/>
  <c r="N888" i="1"/>
  <c r="M888" i="1"/>
  <c r="Q888" i="1" s="1"/>
  <c r="L888" i="1"/>
  <c r="P887" i="1"/>
  <c r="T887" i="1" s="1"/>
  <c r="N887" i="1"/>
  <c r="R887" i="1" s="1"/>
  <c r="V887" i="1" s="1"/>
  <c r="M887" i="1"/>
  <c r="Q887" i="1" s="1"/>
  <c r="U887" i="1" s="1"/>
  <c r="L887" i="1"/>
  <c r="U886" i="1"/>
  <c r="T886" i="1"/>
  <c r="X886" i="1" s="1"/>
  <c r="I886" i="1" s="1"/>
  <c r="R886" i="1"/>
  <c r="V886" i="1" s="1"/>
  <c r="Q886" i="1"/>
  <c r="P886" i="1"/>
  <c r="N886" i="1"/>
  <c r="M886" i="1"/>
  <c r="L886" i="1"/>
  <c r="X885" i="1"/>
  <c r="I885" i="1" s="1"/>
  <c r="V885" i="1"/>
  <c r="U885" i="1"/>
  <c r="R885" i="1"/>
  <c r="Q885" i="1"/>
  <c r="N885" i="1"/>
  <c r="M885" i="1"/>
  <c r="L885" i="1"/>
  <c r="P885" i="1" s="1"/>
  <c r="T885" i="1" s="1"/>
  <c r="Q884" i="1"/>
  <c r="U884" i="1" s="1"/>
  <c r="N884" i="1"/>
  <c r="R884" i="1" s="1"/>
  <c r="V884" i="1" s="1"/>
  <c r="M884" i="1"/>
  <c r="L884" i="1"/>
  <c r="P884" i="1" s="1"/>
  <c r="T884" i="1" s="1"/>
  <c r="X884" i="1" s="1"/>
  <c r="I884" i="1" s="1"/>
  <c r="K884" i="1" s="1"/>
  <c r="V883" i="1"/>
  <c r="R883" i="1"/>
  <c r="P883" i="1"/>
  <c r="T883" i="1" s="1"/>
  <c r="X883" i="1" s="1"/>
  <c r="I883" i="1" s="1"/>
  <c r="N883" i="1"/>
  <c r="M883" i="1"/>
  <c r="Q883" i="1" s="1"/>
  <c r="U883" i="1" s="1"/>
  <c r="L883" i="1"/>
  <c r="N882" i="1"/>
  <c r="R882" i="1" s="1"/>
  <c r="V882" i="1" s="1"/>
  <c r="M882" i="1"/>
  <c r="Q882" i="1" s="1"/>
  <c r="U882" i="1" s="1"/>
  <c r="L882" i="1"/>
  <c r="P882" i="1" s="1"/>
  <c r="T882" i="1" s="1"/>
  <c r="P881" i="1"/>
  <c r="T881" i="1" s="1"/>
  <c r="X881" i="1" s="1"/>
  <c r="I881" i="1" s="1"/>
  <c r="N881" i="1"/>
  <c r="R881" i="1" s="1"/>
  <c r="V881" i="1" s="1"/>
  <c r="M881" i="1"/>
  <c r="Q881" i="1" s="1"/>
  <c r="U881" i="1" s="1"/>
  <c r="L881" i="1"/>
  <c r="V880" i="1"/>
  <c r="U880" i="1"/>
  <c r="T880" i="1"/>
  <c r="X880" i="1" s="1"/>
  <c r="I880" i="1" s="1"/>
  <c r="R880" i="1"/>
  <c r="N880" i="1"/>
  <c r="M880" i="1"/>
  <c r="Q880" i="1" s="1"/>
  <c r="L880" i="1"/>
  <c r="P880" i="1" s="1"/>
  <c r="T879" i="1"/>
  <c r="Q879" i="1"/>
  <c r="U879" i="1" s="1"/>
  <c r="P879" i="1"/>
  <c r="N879" i="1"/>
  <c r="R879" i="1" s="1"/>
  <c r="V879" i="1" s="1"/>
  <c r="M879" i="1"/>
  <c r="L879" i="1"/>
  <c r="T878" i="1"/>
  <c r="P878" i="1"/>
  <c r="N878" i="1"/>
  <c r="R878" i="1" s="1"/>
  <c r="V878" i="1" s="1"/>
  <c r="M878" i="1"/>
  <c r="Q878" i="1" s="1"/>
  <c r="U878" i="1" s="1"/>
  <c r="L878" i="1"/>
  <c r="U877" i="1"/>
  <c r="T877" i="1"/>
  <c r="R877" i="1"/>
  <c r="V877" i="1" s="1"/>
  <c r="P877" i="1"/>
  <c r="N877" i="1"/>
  <c r="M877" i="1"/>
  <c r="Q877" i="1" s="1"/>
  <c r="L877" i="1"/>
  <c r="V876" i="1"/>
  <c r="R876" i="1"/>
  <c r="N876" i="1"/>
  <c r="M876" i="1"/>
  <c r="Q876" i="1" s="1"/>
  <c r="U876" i="1" s="1"/>
  <c r="L876" i="1"/>
  <c r="P876" i="1" s="1"/>
  <c r="T876" i="1" s="1"/>
  <c r="N875" i="1"/>
  <c r="R875" i="1" s="1"/>
  <c r="V875" i="1" s="1"/>
  <c r="M875" i="1"/>
  <c r="Q875" i="1" s="1"/>
  <c r="U875" i="1" s="1"/>
  <c r="L875" i="1"/>
  <c r="P875" i="1" s="1"/>
  <c r="T875" i="1" s="1"/>
  <c r="V874" i="1"/>
  <c r="T874" i="1"/>
  <c r="R874" i="1"/>
  <c r="N874" i="1"/>
  <c r="M874" i="1"/>
  <c r="Q874" i="1" s="1"/>
  <c r="U874" i="1" s="1"/>
  <c r="L874" i="1"/>
  <c r="P874" i="1" s="1"/>
  <c r="T873" i="1"/>
  <c r="N873" i="1"/>
  <c r="R873" i="1" s="1"/>
  <c r="V873" i="1" s="1"/>
  <c r="M873" i="1"/>
  <c r="Q873" i="1" s="1"/>
  <c r="U873" i="1" s="1"/>
  <c r="L873" i="1"/>
  <c r="P873" i="1" s="1"/>
  <c r="U872" i="1"/>
  <c r="T872" i="1"/>
  <c r="R872" i="1"/>
  <c r="V872" i="1" s="1"/>
  <c r="Q872" i="1"/>
  <c r="P872" i="1"/>
  <c r="N872" i="1"/>
  <c r="M872" i="1"/>
  <c r="L872" i="1"/>
  <c r="P871" i="1"/>
  <c r="T871" i="1" s="1"/>
  <c r="X871" i="1" s="1"/>
  <c r="I871" i="1" s="1"/>
  <c r="N871" i="1"/>
  <c r="R871" i="1" s="1"/>
  <c r="V871" i="1" s="1"/>
  <c r="M871" i="1"/>
  <c r="Q871" i="1" s="1"/>
  <c r="U871" i="1" s="1"/>
  <c r="L871" i="1"/>
  <c r="V870" i="1"/>
  <c r="U870" i="1"/>
  <c r="X870" i="1" s="1"/>
  <c r="I870" i="1" s="1"/>
  <c r="K870" i="1" s="1"/>
  <c r="N870" i="1"/>
  <c r="R870" i="1" s="1"/>
  <c r="M870" i="1"/>
  <c r="Q870" i="1" s="1"/>
  <c r="L870" i="1"/>
  <c r="P870" i="1" s="1"/>
  <c r="T870" i="1" s="1"/>
  <c r="P869" i="1"/>
  <c r="T869" i="1" s="1"/>
  <c r="N869" i="1"/>
  <c r="R869" i="1" s="1"/>
  <c r="V869" i="1" s="1"/>
  <c r="M869" i="1"/>
  <c r="Q869" i="1" s="1"/>
  <c r="U869" i="1" s="1"/>
  <c r="L869" i="1"/>
  <c r="U868" i="1"/>
  <c r="R868" i="1"/>
  <c r="V868" i="1" s="1"/>
  <c r="Q868" i="1"/>
  <c r="N868" i="1"/>
  <c r="M868" i="1"/>
  <c r="L868" i="1"/>
  <c r="P868" i="1" s="1"/>
  <c r="T868" i="1" s="1"/>
  <c r="X868" i="1" s="1"/>
  <c r="I868" i="1" s="1"/>
  <c r="U867" i="1"/>
  <c r="T867" i="1"/>
  <c r="X867" i="1" s="1"/>
  <c r="I867" i="1" s="1"/>
  <c r="J867" i="1" s="1"/>
  <c r="R867" i="1"/>
  <c r="V867" i="1" s="1"/>
  <c r="P867" i="1"/>
  <c r="N867" i="1"/>
  <c r="M867" i="1"/>
  <c r="Q867" i="1" s="1"/>
  <c r="L867" i="1"/>
  <c r="K867" i="1"/>
  <c r="V866" i="1"/>
  <c r="P866" i="1"/>
  <c r="T866" i="1" s="1"/>
  <c r="X866" i="1" s="1"/>
  <c r="I866" i="1" s="1"/>
  <c r="N866" i="1"/>
  <c r="R866" i="1" s="1"/>
  <c r="M866" i="1"/>
  <c r="Q866" i="1" s="1"/>
  <c r="U866" i="1" s="1"/>
  <c r="L866" i="1"/>
  <c r="V865" i="1"/>
  <c r="U865" i="1"/>
  <c r="N865" i="1"/>
  <c r="R865" i="1" s="1"/>
  <c r="M865" i="1"/>
  <c r="Q865" i="1" s="1"/>
  <c r="L865" i="1"/>
  <c r="P865" i="1" s="1"/>
  <c r="T865" i="1" s="1"/>
  <c r="V864" i="1"/>
  <c r="U864" i="1"/>
  <c r="T864" i="1"/>
  <c r="X864" i="1" s="1"/>
  <c r="I864" i="1" s="1"/>
  <c r="R864" i="1"/>
  <c r="Q864" i="1"/>
  <c r="N864" i="1"/>
  <c r="M864" i="1"/>
  <c r="L864" i="1"/>
  <c r="P864" i="1" s="1"/>
  <c r="V863" i="1"/>
  <c r="T863" i="1"/>
  <c r="P863" i="1"/>
  <c r="N863" i="1"/>
  <c r="R863" i="1" s="1"/>
  <c r="M863" i="1"/>
  <c r="Q863" i="1" s="1"/>
  <c r="U863" i="1" s="1"/>
  <c r="L863" i="1"/>
  <c r="R862" i="1"/>
  <c r="V862" i="1" s="1"/>
  <c r="Q862" i="1"/>
  <c r="U862" i="1" s="1"/>
  <c r="N862" i="1"/>
  <c r="M862" i="1"/>
  <c r="L862" i="1"/>
  <c r="P862" i="1" s="1"/>
  <c r="T862" i="1" s="1"/>
  <c r="X862" i="1" s="1"/>
  <c r="I862" i="1" s="1"/>
  <c r="V861" i="1"/>
  <c r="N861" i="1"/>
  <c r="R861" i="1" s="1"/>
  <c r="M861" i="1"/>
  <c r="Q861" i="1" s="1"/>
  <c r="U861" i="1" s="1"/>
  <c r="L861" i="1"/>
  <c r="P861" i="1" s="1"/>
  <c r="T861" i="1" s="1"/>
  <c r="Q860" i="1"/>
  <c r="U860" i="1" s="1"/>
  <c r="N860" i="1"/>
  <c r="R860" i="1" s="1"/>
  <c r="V860" i="1" s="1"/>
  <c r="M860" i="1"/>
  <c r="L860" i="1"/>
  <c r="P860" i="1" s="1"/>
  <c r="T860" i="1" s="1"/>
  <c r="Q859" i="1"/>
  <c r="U859" i="1" s="1"/>
  <c r="X859" i="1" s="1"/>
  <c r="I859" i="1" s="1"/>
  <c r="N859" i="1"/>
  <c r="R859" i="1" s="1"/>
  <c r="V859" i="1" s="1"/>
  <c r="M859" i="1"/>
  <c r="L859" i="1"/>
  <c r="P859" i="1" s="1"/>
  <c r="T859" i="1" s="1"/>
  <c r="U858" i="1"/>
  <c r="T858" i="1"/>
  <c r="X858" i="1" s="1"/>
  <c r="I858" i="1" s="1"/>
  <c r="Q858" i="1"/>
  <c r="P858" i="1"/>
  <c r="N858" i="1"/>
  <c r="R858" i="1" s="1"/>
  <c r="V858" i="1" s="1"/>
  <c r="M858" i="1"/>
  <c r="L858" i="1"/>
  <c r="U857" i="1"/>
  <c r="X857" i="1" s="1"/>
  <c r="I857" i="1" s="1"/>
  <c r="T857" i="1"/>
  <c r="R857" i="1"/>
  <c r="V857" i="1" s="1"/>
  <c r="N857" i="1"/>
  <c r="M857" i="1"/>
  <c r="Q857" i="1" s="1"/>
  <c r="L857" i="1"/>
  <c r="P857" i="1" s="1"/>
  <c r="R856" i="1"/>
  <c r="V856" i="1" s="1"/>
  <c r="X856" i="1" s="1"/>
  <c r="Q856" i="1"/>
  <c r="U856" i="1" s="1"/>
  <c r="N856" i="1"/>
  <c r="M856" i="1"/>
  <c r="L856" i="1"/>
  <c r="P856" i="1" s="1"/>
  <c r="T856" i="1" s="1"/>
  <c r="I856" i="1"/>
  <c r="T855" i="1"/>
  <c r="X855" i="1" s="1"/>
  <c r="I855" i="1" s="1"/>
  <c r="R855" i="1"/>
  <c r="V855" i="1" s="1"/>
  <c r="Q855" i="1"/>
  <c r="U855" i="1" s="1"/>
  <c r="N855" i="1"/>
  <c r="M855" i="1"/>
  <c r="L855" i="1"/>
  <c r="P855" i="1" s="1"/>
  <c r="V854" i="1"/>
  <c r="U854" i="1"/>
  <c r="R854" i="1"/>
  <c r="P854" i="1"/>
  <c r="T854" i="1" s="1"/>
  <c r="N854" i="1"/>
  <c r="M854" i="1"/>
  <c r="Q854" i="1" s="1"/>
  <c r="L854" i="1"/>
  <c r="U853" i="1"/>
  <c r="R853" i="1"/>
  <c r="V853" i="1" s="1"/>
  <c r="Q853" i="1"/>
  <c r="P853" i="1"/>
  <c r="T853" i="1" s="1"/>
  <c r="N853" i="1"/>
  <c r="M853" i="1"/>
  <c r="L853" i="1"/>
  <c r="T852" i="1"/>
  <c r="X852" i="1" s="1"/>
  <c r="I852" i="1" s="1"/>
  <c r="R852" i="1"/>
  <c r="V852" i="1" s="1"/>
  <c r="P852" i="1"/>
  <c r="N852" i="1"/>
  <c r="M852" i="1"/>
  <c r="Q852" i="1" s="1"/>
  <c r="U852" i="1" s="1"/>
  <c r="L852" i="1"/>
  <c r="X851" i="1"/>
  <c r="I851" i="1" s="1"/>
  <c r="V851" i="1"/>
  <c r="T851" i="1"/>
  <c r="P851" i="1"/>
  <c r="N851" i="1"/>
  <c r="R851" i="1" s="1"/>
  <c r="M851" i="1"/>
  <c r="Q851" i="1" s="1"/>
  <c r="U851" i="1" s="1"/>
  <c r="L851" i="1"/>
  <c r="T850" i="1"/>
  <c r="R850" i="1"/>
  <c r="V850" i="1" s="1"/>
  <c r="P850" i="1"/>
  <c r="N850" i="1"/>
  <c r="M850" i="1"/>
  <c r="Q850" i="1" s="1"/>
  <c r="U850" i="1" s="1"/>
  <c r="L850" i="1"/>
  <c r="U849" i="1"/>
  <c r="R849" i="1"/>
  <c r="V849" i="1" s="1"/>
  <c r="P849" i="1"/>
  <c r="T849" i="1" s="1"/>
  <c r="X849" i="1" s="1"/>
  <c r="I849" i="1" s="1"/>
  <c r="N849" i="1"/>
  <c r="M849" i="1"/>
  <c r="Q849" i="1" s="1"/>
  <c r="L849" i="1"/>
  <c r="T848" i="1"/>
  <c r="R848" i="1"/>
  <c r="V848" i="1" s="1"/>
  <c r="Q848" i="1"/>
  <c r="U848" i="1" s="1"/>
  <c r="N848" i="1"/>
  <c r="M848" i="1"/>
  <c r="L848" i="1"/>
  <c r="P848" i="1" s="1"/>
  <c r="R847" i="1"/>
  <c r="V847" i="1" s="1"/>
  <c r="Q847" i="1"/>
  <c r="U847" i="1" s="1"/>
  <c r="P847" i="1"/>
  <c r="T847" i="1" s="1"/>
  <c r="X847" i="1" s="1"/>
  <c r="I847" i="1" s="1"/>
  <c r="N847" i="1"/>
  <c r="M847" i="1"/>
  <c r="L847" i="1"/>
  <c r="U846" i="1"/>
  <c r="Q846" i="1"/>
  <c r="N846" i="1"/>
  <c r="R846" i="1" s="1"/>
  <c r="V846" i="1" s="1"/>
  <c r="M846" i="1"/>
  <c r="L846" i="1"/>
  <c r="P846" i="1" s="1"/>
  <c r="T846" i="1" s="1"/>
  <c r="X846" i="1" s="1"/>
  <c r="I846" i="1" s="1"/>
  <c r="V845" i="1"/>
  <c r="T845" i="1"/>
  <c r="R845" i="1"/>
  <c r="Q845" i="1"/>
  <c r="U845" i="1" s="1"/>
  <c r="P845" i="1"/>
  <c r="N845" i="1"/>
  <c r="M845" i="1"/>
  <c r="L845" i="1"/>
  <c r="P844" i="1"/>
  <c r="T844" i="1" s="1"/>
  <c r="X844" i="1" s="1"/>
  <c r="I844" i="1" s="1"/>
  <c r="N844" i="1"/>
  <c r="R844" i="1" s="1"/>
  <c r="V844" i="1" s="1"/>
  <c r="M844" i="1"/>
  <c r="Q844" i="1" s="1"/>
  <c r="U844" i="1" s="1"/>
  <c r="L844" i="1"/>
  <c r="T843" i="1"/>
  <c r="N843" i="1"/>
  <c r="R843" i="1" s="1"/>
  <c r="V843" i="1" s="1"/>
  <c r="M843" i="1"/>
  <c r="Q843" i="1" s="1"/>
  <c r="U843" i="1" s="1"/>
  <c r="L843" i="1"/>
  <c r="P843" i="1" s="1"/>
  <c r="R842" i="1"/>
  <c r="V842" i="1" s="1"/>
  <c r="Q842" i="1"/>
  <c r="U842" i="1" s="1"/>
  <c r="P842" i="1"/>
  <c r="T842" i="1" s="1"/>
  <c r="N842" i="1"/>
  <c r="M842" i="1"/>
  <c r="L842" i="1"/>
  <c r="T841" i="1"/>
  <c r="R841" i="1"/>
  <c r="V841" i="1" s="1"/>
  <c r="P841" i="1"/>
  <c r="N841" i="1"/>
  <c r="M841" i="1"/>
  <c r="Q841" i="1" s="1"/>
  <c r="U841" i="1" s="1"/>
  <c r="L841" i="1"/>
  <c r="N840" i="1"/>
  <c r="R840" i="1" s="1"/>
  <c r="V840" i="1" s="1"/>
  <c r="M840" i="1"/>
  <c r="Q840" i="1" s="1"/>
  <c r="U840" i="1" s="1"/>
  <c r="L840" i="1"/>
  <c r="P840" i="1" s="1"/>
  <c r="T840" i="1" s="1"/>
  <c r="X840" i="1" s="1"/>
  <c r="I840" i="1" s="1"/>
  <c r="V839" i="1"/>
  <c r="U839" i="1"/>
  <c r="T839" i="1"/>
  <c r="P839" i="1"/>
  <c r="N839" i="1"/>
  <c r="R839" i="1" s="1"/>
  <c r="M839" i="1"/>
  <c r="Q839" i="1" s="1"/>
  <c r="L839" i="1"/>
  <c r="V838" i="1"/>
  <c r="X838" i="1" s="1"/>
  <c r="I838" i="1" s="1"/>
  <c r="T838" i="1"/>
  <c r="N838" i="1"/>
  <c r="R838" i="1" s="1"/>
  <c r="M838" i="1"/>
  <c r="Q838" i="1" s="1"/>
  <c r="U838" i="1" s="1"/>
  <c r="L838" i="1"/>
  <c r="P838" i="1" s="1"/>
  <c r="V837" i="1"/>
  <c r="P837" i="1"/>
  <c r="T837" i="1" s="1"/>
  <c r="N837" i="1"/>
  <c r="R837" i="1" s="1"/>
  <c r="M837" i="1"/>
  <c r="Q837" i="1" s="1"/>
  <c r="U837" i="1" s="1"/>
  <c r="L837" i="1"/>
  <c r="X836" i="1"/>
  <c r="I836" i="1" s="1"/>
  <c r="V836" i="1"/>
  <c r="R836" i="1"/>
  <c r="N836" i="1"/>
  <c r="M836" i="1"/>
  <c r="Q836" i="1" s="1"/>
  <c r="U836" i="1" s="1"/>
  <c r="L836" i="1"/>
  <c r="P836" i="1" s="1"/>
  <c r="T836" i="1" s="1"/>
  <c r="U835" i="1"/>
  <c r="N835" i="1"/>
  <c r="R835" i="1" s="1"/>
  <c r="V835" i="1" s="1"/>
  <c r="M835" i="1"/>
  <c r="Q835" i="1" s="1"/>
  <c r="L835" i="1"/>
  <c r="P835" i="1" s="1"/>
  <c r="T835" i="1" s="1"/>
  <c r="R834" i="1"/>
  <c r="V834" i="1" s="1"/>
  <c r="X834" i="1" s="1"/>
  <c r="I834" i="1" s="1"/>
  <c r="Q834" i="1"/>
  <c r="U834" i="1" s="1"/>
  <c r="N834" i="1"/>
  <c r="M834" i="1"/>
  <c r="L834" i="1"/>
  <c r="P834" i="1" s="1"/>
  <c r="T834" i="1" s="1"/>
  <c r="V833" i="1"/>
  <c r="R833" i="1"/>
  <c r="N833" i="1"/>
  <c r="M833" i="1"/>
  <c r="Q833" i="1" s="1"/>
  <c r="U833" i="1" s="1"/>
  <c r="L833" i="1"/>
  <c r="P833" i="1" s="1"/>
  <c r="T833" i="1" s="1"/>
  <c r="X833" i="1" s="1"/>
  <c r="I833" i="1" s="1"/>
  <c r="T832" i="1"/>
  <c r="X832" i="1" s="1"/>
  <c r="I832" i="1" s="1"/>
  <c r="Q832" i="1"/>
  <c r="U832" i="1" s="1"/>
  <c r="N832" i="1"/>
  <c r="R832" i="1" s="1"/>
  <c r="V832" i="1" s="1"/>
  <c r="M832" i="1"/>
  <c r="L832" i="1"/>
  <c r="P832" i="1" s="1"/>
  <c r="P831" i="1"/>
  <c r="T831" i="1" s="1"/>
  <c r="N831" i="1"/>
  <c r="R831" i="1" s="1"/>
  <c r="V831" i="1" s="1"/>
  <c r="X831" i="1" s="1"/>
  <c r="I831" i="1" s="1"/>
  <c r="M831" i="1"/>
  <c r="Q831" i="1" s="1"/>
  <c r="U831" i="1" s="1"/>
  <c r="L831" i="1"/>
  <c r="Q830" i="1"/>
  <c r="U830" i="1" s="1"/>
  <c r="N830" i="1"/>
  <c r="R830" i="1" s="1"/>
  <c r="V830" i="1" s="1"/>
  <c r="M830" i="1"/>
  <c r="L830" i="1"/>
  <c r="P830" i="1" s="1"/>
  <c r="T830" i="1" s="1"/>
  <c r="X829" i="1"/>
  <c r="I829" i="1" s="1"/>
  <c r="Q829" i="1"/>
  <c r="U829" i="1" s="1"/>
  <c r="N829" i="1"/>
  <c r="R829" i="1" s="1"/>
  <c r="V829" i="1" s="1"/>
  <c r="M829" i="1"/>
  <c r="L829" i="1"/>
  <c r="P829" i="1" s="1"/>
  <c r="T829" i="1" s="1"/>
  <c r="X828" i="1"/>
  <c r="I828" i="1" s="1"/>
  <c r="V828" i="1"/>
  <c r="T828" i="1"/>
  <c r="R828" i="1"/>
  <c r="N828" i="1"/>
  <c r="M828" i="1"/>
  <c r="Q828" i="1" s="1"/>
  <c r="U828" i="1" s="1"/>
  <c r="L828" i="1"/>
  <c r="P828" i="1" s="1"/>
  <c r="V827" i="1"/>
  <c r="R827" i="1"/>
  <c r="Q827" i="1"/>
  <c r="U827" i="1" s="1"/>
  <c r="P827" i="1"/>
  <c r="T827" i="1" s="1"/>
  <c r="X827" i="1" s="1"/>
  <c r="I827" i="1" s="1"/>
  <c r="N827" i="1"/>
  <c r="M827" i="1"/>
  <c r="L827" i="1"/>
  <c r="V826" i="1"/>
  <c r="T826" i="1"/>
  <c r="X826" i="1" s="1"/>
  <c r="I826" i="1" s="1"/>
  <c r="J826" i="1" s="1"/>
  <c r="R826" i="1"/>
  <c r="Q826" i="1"/>
  <c r="U826" i="1" s="1"/>
  <c r="N826" i="1"/>
  <c r="M826" i="1"/>
  <c r="L826" i="1"/>
  <c r="P826" i="1" s="1"/>
  <c r="Q825" i="1"/>
  <c r="U825" i="1" s="1"/>
  <c r="N825" i="1"/>
  <c r="R825" i="1" s="1"/>
  <c r="V825" i="1" s="1"/>
  <c r="M825" i="1"/>
  <c r="L825" i="1"/>
  <c r="P825" i="1" s="1"/>
  <c r="T825" i="1" s="1"/>
  <c r="R824" i="1"/>
  <c r="V824" i="1" s="1"/>
  <c r="P824" i="1"/>
  <c r="T824" i="1" s="1"/>
  <c r="N824" i="1"/>
  <c r="M824" i="1"/>
  <c r="Q824" i="1" s="1"/>
  <c r="U824" i="1" s="1"/>
  <c r="L824" i="1"/>
  <c r="T823" i="1"/>
  <c r="R823" i="1"/>
  <c r="V823" i="1" s="1"/>
  <c r="N823" i="1"/>
  <c r="M823" i="1"/>
  <c r="Q823" i="1" s="1"/>
  <c r="U823" i="1" s="1"/>
  <c r="X823" i="1" s="1"/>
  <c r="I823" i="1" s="1"/>
  <c r="L823" i="1"/>
  <c r="P823" i="1" s="1"/>
  <c r="T822" i="1"/>
  <c r="X822" i="1" s="1"/>
  <c r="I822" i="1" s="1"/>
  <c r="R822" i="1"/>
  <c r="V822" i="1" s="1"/>
  <c r="N822" i="1"/>
  <c r="M822" i="1"/>
  <c r="Q822" i="1" s="1"/>
  <c r="U822" i="1" s="1"/>
  <c r="L822" i="1"/>
  <c r="P822" i="1" s="1"/>
  <c r="T821" i="1"/>
  <c r="X821" i="1" s="1"/>
  <c r="I821" i="1" s="1"/>
  <c r="R821" i="1"/>
  <c r="V821" i="1" s="1"/>
  <c r="Q821" i="1"/>
  <c r="U821" i="1" s="1"/>
  <c r="N821" i="1"/>
  <c r="M821" i="1"/>
  <c r="L821" i="1"/>
  <c r="P821" i="1" s="1"/>
  <c r="U820" i="1"/>
  <c r="N820" i="1"/>
  <c r="R820" i="1" s="1"/>
  <c r="V820" i="1" s="1"/>
  <c r="M820" i="1"/>
  <c r="Q820" i="1" s="1"/>
  <c r="L820" i="1"/>
  <c r="P820" i="1" s="1"/>
  <c r="T820" i="1" s="1"/>
  <c r="V819" i="1"/>
  <c r="T819" i="1"/>
  <c r="N819" i="1"/>
  <c r="R819" i="1" s="1"/>
  <c r="M819" i="1"/>
  <c r="Q819" i="1" s="1"/>
  <c r="U819" i="1" s="1"/>
  <c r="L819" i="1"/>
  <c r="P819" i="1" s="1"/>
  <c r="V818" i="1"/>
  <c r="R818" i="1"/>
  <c r="P818" i="1"/>
  <c r="T818" i="1" s="1"/>
  <c r="N818" i="1"/>
  <c r="M818" i="1"/>
  <c r="Q818" i="1" s="1"/>
  <c r="U818" i="1" s="1"/>
  <c r="L818" i="1"/>
  <c r="V817" i="1"/>
  <c r="R817" i="1"/>
  <c r="N817" i="1"/>
  <c r="M817" i="1"/>
  <c r="Q817" i="1" s="1"/>
  <c r="U817" i="1" s="1"/>
  <c r="L817" i="1"/>
  <c r="P817" i="1" s="1"/>
  <c r="T817" i="1" s="1"/>
  <c r="N816" i="1"/>
  <c r="R816" i="1" s="1"/>
  <c r="V816" i="1" s="1"/>
  <c r="M816" i="1"/>
  <c r="Q816" i="1" s="1"/>
  <c r="U816" i="1" s="1"/>
  <c r="L816" i="1"/>
  <c r="P816" i="1" s="1"/>
  <c r="T816" i="1" s="1"/>
  <c r="R815" i="1"/>
  <c r="V815" i="1" s="1"/>
  <c r="Q815" i="1"/>
  <c r="U815" i="1" s="1"/>
  <c r="N815" i="1"/>
  <c r="M815" i="1"/>
  <c r="L815" i="1"/>
  <c r="P815" i="1" s="1"/>
  <c r="T815" i="1" s="1"/>
  <c r="X815" i="1" s="1"/>
  <c r="I815" i="1" s="1"/>
  <c r="T814" i="1"/>
  <c r="R814" i="1"/>
  <c r="V814" i="1" s="1"/>
  <c r="N814" i="1"/>
  <c r="M814" i="1"/>
  <c r="Q814" i="1" s="1"/>
  <c r="U814" i="1" s="1"/>
  <c r="L814" i="1"/>
  <c r="P814" i="1" s="1"/>
  <c r="T813" i="1"/>
  <c r="X813" i="1" s="1"/>
  <c r="I813" i="1" s="1"/>
  <c r="R813" i="1"/>
  <c r="V813" i="1" s="1"/>
  <c r="Q813" i="1"/>
  <c r="U813" i="1" s="1"/>
  <c r="P813" i="1"/>
  <c r="N813" i="1"/>
  <c r="M813" i="1"/>
  <c r="L813" i="1"/>
  <c r="T812" i="1"/>
  <c r="Q812" i="1"/>
  <c r="U812" i="1" s="1"/>
  <c r="P812" i="1"/>
  <c r="N812" i="1"/>
  <c r="R812" i="1" s="1"/>
  <c r="V812" i="1" s="1"/>
  <c r="M812" i="1"/>
  <c r="L812" i="1"/>
  <c r="P811" i="1"/>
  <c r="T811" i="1" s="1"/>
  <c r="N811" i="1"/>
  <c r="R811" i="1" s="1"/>
  <c r="V811" i="1" s="1"/>
  <c r="X811" i="1" s="1"/>
  <c r="I811" i="1" s="1"/>
  <c r="M811" i="1"/>
  <c r="Q811" i="1" s="1"/>
  <c r="U811" i="1" s="1"/>
  <c r="L811" i="1"/>
  <c r="V810" i="1"/>
  <c r="T810" i="1"/>
  <c r="R810" i="1"/>
  <c r="Q810" i="1"/>
  <c r="U810" i="1" s="1"/>
  <c r="P810" i="1"/>
  <c r="N810" i="1"/>
  <c r="M810" i="1"/>
  <c r="L810" i="1"/>
  <c r="V809" i="1"/>
  <c r="Q809" i="1"/>
  <c r="U809" i="1" s="1"/>
  <c r="N809" i="1"/>
  <c r="R809" i="1" s="1"/>
  <c r="M809" i="1"/>
  <c r="L809" i="1"/>
  <c r="P809" i="1" s="1"/>
  <c r="T809" i="1" s="1"/>
  <c r="Q808" i="1"/>
  <c r="U808" i="1" s="1"/>
  <c r="P808" i="1"/>
  <c r="T808" i="1" s="1"/>
  <c r="X808" i="1" s="1"/>
  <c r="I808" i="1" s="1"/>
  <c r="N808" i="1"/>
  <c r="R808" i="1" s="1"/>
  <c r="V808" i="1" s="1"/>
  <c r="M808" i="1"/>
  <c r="L808" i="1"/>
  <c r="R807" i="1"/>
  <c r="V807" i="1" s="1"/>
  <c r="Q807" i="1"/>
  <c r="U807" i="1" s="1"/>
  <c r="P807" i="1"/>
  <c r="T807" i="1" s="1"/>
  <c r="X807" i="1" s="1"/>
  <c r="I807" i="1" s="1"/>
  <c r="N807" i="1"/>
  <c r="M807" i="1"/>
  <c r="L807" i="1"/>
  <c r="V806" i="1"/>
  <c r="U806" i="1"/>
  <c r="Q806" i="1"/>
  <c r="N806" i="1"/>
  <c r="R806" i="1" s="1"/>
  <c r="M806" i="1"/>
  <c r="L806" i="1"/>
  <c r="P806" i="1" s="1"/>
  <c r="T806" i="1" s="1"/>
  <c r="X806" i="1" s="1"/>
  <c r="I806" i="1" s="1"/>
  <c r="R805" i="1"/>
  <c r="V805" i="1" s="1"/>
  <c r="Q805" i="1"/>
  <c r="U805" i="1" s="1"/>
  <c r="N805" i="1"/>
  <c r="M805" i="1"/>
  <c r="L805" i="1"/>
  <c r="P805" i="1" s="1"/>
  <c r="T805" i="1" s="1"/>
  <c r="X805" i="1" s="1"/>
  <c r="I805" i="1" s="1"/>
  <c r="V804" i="1"/>
  <c r="U804" i="1"/>
  <c r="N804" i="1"/>
  <c r="R804" i="1" s="1"/>
  <c r="M804" i="1"/>
  <c r="Q804" i="1" s="1"/>
  <c r="L804" i="1"/>
  <c r="P804" i="1" s="1"/>
  <c r="T804" i="1" s="1"/>
  <c r="X804" i="1" s="1"/>
  <c r="I804" i="1" s="1"/>
  <c r="V803" i="1"/>
  <c r="R803" i="1"/>
  <c r="Q803" i="1"/>
  <c r="U803" i="1" s="1"/>
  <c r="P803" i="1"/>
  <c r="T803" i="1" s="1"/>
  <c r="N803" i="1"/>
  <c r="M803" i="1"/>
  <c r="L803" i="1"/>
  <c r="T802" i="1"/>
  <c r="N802" i="1"/>
  <c r="R802" i="1" s="1"/>
  <c r="V802" i="1" s="1"/>
  <c r="M802" i="1"/>
  <c r="Q802" i="1" s="1"/>
  <c r="U802" i="1" s="1"/>
  <c r="L802" i="1"/>
  <c r="P802" i="1" s="1"/>
  <c r="R801" i="1"/>
  <c r="V801" i="1" s="1"/>
  <c r="Q801" i="1"/>
  <c r="U801" i="1" s="1"/>
  <c r="N801" i="1"/>
  <c r="M801" i="1"/>
  <c r="L801" i="1"/>
  <c r="P801" i="1" s="1"/>
  <c r="T801" i="1" s="1"/>
  <c r="V800" i="1"/>
  <c r="T800" i="1"/>
  <c r="Q800" i="1"/>
  <c r="U800" i="1" s="1"/>
  <c r="P800" i="1"/>
  <c r="N800" i="1"/>
  <c r="R800" i="1" s="1"/>
  <c r="M800" i="1"/>
  <c r="L800" i="1"/>
  <c r="R799" i="1"/>
  <c r="V799" i="1" s="1"/>
  <c r="Q799" i="1"/>
  <c r="U799" i="1" s="1"/>
  <c r="P799" i="1"/>
  <c r="T799" i="1" s="1"/>
  <c r="X799" i="1" s="1"/>
  <c r="I799" i="1" s="1"/>
  <c r="K799" i="1" s="1"/>
  <c r="N799" i="1"/>
  <c r="M799" i="1"/>
  <c r="L799" i="1"/>
  <c r="U798" i="1"/>
  <c r="Q798" i="1"/>
  <c r="P798" i="1"/>
  <c r="T798" i="1" s="1"/>
  <c r="X798" i="1" s="1"/>
  <c r="I798" i="1" s="1"/>
  <c r="N798" i="1"/>
  <c r="R798" i="1" s="1"/>
  <c r="V798" i="1" s="1"/>
  <c r="M798" i="1"/>
  <c r="L798" i="1"/>
  <c r="U797" i="1"/>
  <c r="R797" i="1"/>
  <c r="V797" i="1" s="1"/>
  <c r="Q797" i="1"/>
  <c r="P797" i="1"/>
  <c r="T797" i="1" s="1"/>
  <c r="N797" i="1"/>
  <c r="M797" i="1"/>
  <c r="L797" i="1"/>
  <c r="T796" i="1"/>
  <c r="X796" i="1" s="1"/>
  <c r="I796" i="1" s="1"/>
  <c r="N796" i="1"/>
  <c r="R796" i="1" s="1"/>
  <c r="V796" i="1" s="1"/>
  <c r="M796" i="1"/>
  <c r="Q796" i="1" s="1"/>
  <c r="U796" i="1" s="1"/>
  <c r="L796" i="1"/>
  <c r="P796" i="1" s="1"/>
  <c r="N795" i="1"/>
  <c r="R795" i="1" s="1"/>
  <c r="V795" i="1" s="1"/>
  <c r="M795" i="1"/>
  <c r="Q795" i="1" s="1"/>
  <c r="U795" i="1" s="1"/>
  <c r="L795" i="1"/>
  <c r="P795" i="1" s="1"/>
  <c r="T795" i="1" s="1"/>
  <c r="X795" i="1" s="1"/>
  <c r="I795" i="1" s="1"/>
  <c r="R794" i="1"/>
  <c r="V794" i="1" s="1"/>
  <c r="Q794" i="1"/>
  <c r="U794" i="1" s="1"/>
  <c r="N794" i="1"/>
  <c r="M794" i="1"/>
  <c r="L794" i="1"/>
  <c r="P794" i="1" s="1"/>
  <c r="T794" i="1" s="1"/>
  <c r="X794" i="1" s="1"/>
  <c r="I794" i="1"/>
  <c r="V793" i="1"/>
  <c r="R793" i="1"/>
  <c r="Q793" i="1"/>
  <c r="U793" i="1" s="1"/>
  <c r="P793" i="1"/>
  <c r="T793" i="1" s="1"/>
  <c r="N793" i="1"/>
  <c r="M793" i="1"/>
  <c r="L793" i="1"/>
  <c r="V792" i="1"/>
  <c r="X792" i="1" s="1"/>
  <c r="I792" i="1" s="1"/>
  <c r="T792" i="1"/>
  <c r="Q792" i="1"/>
  <c r="U792" i="1" s="1"/>
  <c r="P792" i="1"/>
  <c r="N792" i="1"/>
  <c r="R792" i="1" s="1"/>
  <c r="M792" i="1"/>
  <c r="L792" i="1"/>
  <c r="Q791" i="1"/>
  <c r="U791" i="1" s="1"/>
  <c r="N791" i="1"/>
  <c r="R791" i="1" s="1"/>
  <c r="V791" i="1" s="1"/>
  <c r="M791" i="1"/>
  <c r="L791" i="1"/>
  <c r="P791" i="1" s="1"/>
  <c r="T791" i="1" s="1"/>
  <c r="X791" i="1" s="1"/>
  <c r="I791" i="1" s="1"/>
  <c r="U790" i="1"/>
  <c r="T790" i="1"/>
  <c r="X790" i="1" s="1"/>
  <c r="I790" i="1" s="1"/>
  <c r="J790" i="1" s="1"/>
  <c r="P790" i="1"/>
  <c r="N790" i="1"/>
  <c r="R790" i="1" s="1"/>
  <c r="V790" i="1" s="1"/>
  <c r="M790" i="1"/>
  <c r="Q790" i="1" s="1"/>
  <c r="L790" i="1"/>
  <c r="X789" i="1"/>
  <c r="I789" i="1" s="1"/>
  <c r="U789" i="1"/>
  <c r="P789" i="1"/>
  <c r="T789" i="1" s="1"/>
  <c r="N789" i="1"/>
  <c r="R789" i="1" s="1"/>
  <c r="V789" i="1" s="1"/>
  <c r="M789" i="1"/>
  <c r="Q789" i="1" s="1"/>
  <c r="L789" i="1"/>
  <c r="T788" i="1"/>
  <c r="R788" i="1"/>
  <c r="V788" i="1" s="1"/>
  <c r="Q788" i="1"/>
  <c r="U788" i="1" s="1"/>
  <c r="P788" i="1"/>
  <c r="N788" i="1"/>
  <c r="M788" i="1"/>
  <c r="L788" i="1"/>
  <c r="P787" i="1"/>
  <c r="T787" i="1" s="1"/>
  <c r="X787" i="1" s="1"/>
  <c r="I787" i="1" s="1"/>
  <c r="J787" i="1" s="1"/>
  <c r="N787" i="1"/>
  <c r="R787" i="1" s="1"/>
  <c r="V787" i="1" s="1"/>
  <c r="M787" i="1"/>
  <c r="Q787" i="1" s="1"/>
  <c r="U787" i="1" s="1"/>
  <c r="L787" i="1"/>
  <c r="R786" i="1"/>
  <c r="V786" i="1" s="1"/>
  <c r="P786" i="1"/>
  <c r="T786" i="1" s="1"/>
  <c r="N786" i="1"/>
  <c r="M786" i="1"/>
  <c r="Q786" i="1" s="1"/>
  <c r="U786" i="1" s="1"/>
  <c r="L786" i="1"/>
  <c r="V785" i="1"/>
  <c r="R785" i="1"/>
  <c r="N785" i="1"/>
  <c r="M785" i="1"/>
  <c r="Q785" i="1" s="1"/>
  <c r="U785" i="1" s="1"/>
  <c r="L785" i="1"/>
  <c r="P785" i="1" s="1"/>
  <c r="T785" i="1" s="1"/>
  <c r="U784" i="1"/>
  <c r="N784" i="1"/>
  <c r="R784" i="1" s="1"/>
  <c r="V784" i="1" s="1"/>
  <c r="M784" i="1"/>
  <c r="Q784" i="1" s="1"/>
  <c r="L784" i="1"/>
  <c r="P784" i="1" s="1"/>
  <c r="T784" i="1" s="1"/>
  <c r="X784" i="1" s="1"/>
  <c r="I784" i="1"/>
  <c r="U783" i="1"/>
  <c r="X783" i="1" s="1"/>
  <c r="T783" i="1"/>
  <c r="Q783" i="1"/>
  <c r="P783" i="1"/>
  <c r="N783" i="1"/>
  <c r="R783" i="1" s="1"/>
  <c r="V783" i="1" s="1"/>
  <c r="M783" i="1"/>
  <c r="L783" i="1"/>
  <c r="I783" i="1"/>
  <c r="N782" i="1"/>
  <c r="R782" i="1" s="1"/>
  <c r="V782" i="1" s="1"/>
  <c r="M782" i="1"/>
  <c r="Q782" i="1" s="1"/>
  <c r="U782" i="1" s="1"/>
  <c r="L782" i="1"/>
  <c r="P782" i="1" s="1"/>
  <c r="T782" i="1" s="1"/>
  <c r="U781" i="1"/>
  <c r="R781" i="1"/>
  <c r="V781" i="1" s="1"/>
  <c r="X781" i="1" s="1"/>
  <c r="I781" i="1" s="1"/>
  <c r="P781" i="1"/>
  <c r="T781" i="1" s="1"/>
  <c r="N781" i="1"/>
  <c r="M781" i="1"/>
  <c r="Q781" i="1" s="1"/>
  <c r="L781" i="1"/>
  <c r="Q780" i="1"/>
  <c r="U780" i="1" s="1"/>
  <c r="P780" i="1"/>
  <c r="T780" i="1" s="1"/>
  <c r="N780" i="1"/>
  <c r="R780" i="1" s="1"/>
  <c r="V780" i="1" s="1"/>
  <c r="M780" i="1"/>
  <c r="L780" i="1"/>
  <c r="U779" i="1"/>
  <c r="X779" i="1" s="1"/>
  <c r="I779" i="1" s="1"/>
  <c r="R779" i="1"/>
  <c r="V779" i="1" s="1"/>
  <c r="N779" i="1"/>
  <c r="M779" i="1"/>
  <c r="Q779" i="1" s="1"/>
  <c r="L779" i="1"/>
  <c r="P779" i="1" s="1"/>
  <c r="T779" i="1" s="1"/>
  <c r="U778" i="1"/>
  <c r="R778" i="1"/>
  <c r="V778" i="1" s="1"/>
  <c r="Q778" i="1"/>
  <c r="P778" i="1"/>
  <c r="T778" i="1" s="1"/>
  <c r="X778" i="1" s="1"/>
  <c r="I778" i="1" s="1"/>
  <c r="N778" i="1"/>
  <c r="M778" i="1"/>
  <c r="L778" i="1"/>
  <c r="V777" i="1"/>
  <c r="U777" i="1"/>
  <c r="R777" i="1"/>
  <c r="Q777" i="1"/>
  <c r="N777" i="1"/>
  <c r="M777" i="1"/>
  <c r="L777" i="1"/>
  <c r="P777" i="1" s="1"/>
  <c r="T777" i="1" s="1"/>
  <c r="X777" i="1" s="1"/>
  <c r="I777" i="1" s="1"/>
  <c r="V776" i="1"/>
  <c r="X776" i="1" s="1"/>
  <c r="I776" i="1" s="1"/>
  <c r="U776" i="1"/>
  <c r="T776" i="1"/>
  <c r="R776" i="1"/>
  <c r="Q776" i="1"/>
  <c r="N776" i="1"/>
  <c r="M776" i="1"/>
  <c r="L776" i="1"/>
  <c r="P776" i="1" s="1"/>
  <c r="U775" i="1"/>
  <c r="R775" i="1"/>
  <c r="V775" i="1" s="1"/>
  <c r="P775" i="1"/>
  <c r="T775" i="1" s="1"/>
  <c r="X775" i="1" s="1"/>
  <c r="I775" i="1" s="1"/>
  <c r="K775" i="1" s="1"/>
  <c r="N775" i="1"/>
  <c r="M775" i="1"/>
  <c r="Q775" i="1" s="1"/>
  <c r="L775" i="1"/>
  <c r="J775" i="1"/>
  <c r="U774" i="1"/>
  <c r="N774" i="1"/>
  <c r="R774" i="1" s="1"/>
  <c r="V774" i="1" s="1"/>
  <c r="M774" i="1"/>
  <c r="Q774" i="1" s="1"/>
  <c r="L774" i="1"/>
  <c r="P774" i="1" s="1"/>
  <c r="T774" i="1" s="1"/>
  <c r="X774" i="1" s="1"/>
  <c r="I774" i="1" s="1"/>
  <c r="K774" i="1" s="1"/>
  <c r="J774" i="1"/>
  <c r="U773" i="1"/>
  <c r="R773" i="1"/>
  <c r="V773" i="1" s="1"/>
  <c r="P773" i="1"/>
  <c r="T773" i="1" s="1"/>
  <c r="X773" i="1" s="1"/>
  <c r="I773" i="1" s="1"/>
  <c r="N773" i="1"/>
  <c r="M773" i="1"/>
  <c r="Q773" i="1" s="1"/>
  <c r="L773" i="1"/>
  <c r="N772" i="1"/>
  <c r="R772" i="1" s="1"/>
  <c r="V772" i="1" s="1"/>
  <c r="M772" i="1"/>
  <c r="Q772" i="1" s="1"/>
  <c r="U772" i="1" s="1"/>
  <c r="L772" i="1"/>
  <c r="P772" i="1" s="1"/>
  <c r="T772" i="1" s="1"/>
  <c r="X772" i="1" s="1"/>
  <c r="I772" i="1" s="1"/>
  <c r="R771" i="1"/>
  <c r="V771" i="1" s="1"/>
  <c r="Q771" i="1"/>
  <c r="U771" i="1" s="1"/>
  <c r="N771" i="1"/>
  <c r="M771" i="1"/>
  <c r="L771" i="1"/>
  <c r="P771" i="1" s="1"/>
  <c r="T771" i="1" s="1"/>
  <c r="X771" i="1" s="1"/>
  <c r="I771" i="1" s="1"/>
  <c r="K771" i="1" s="1"/>
  <c r="Q770" i="1"/>
  <c r="U770" i="1" s="1"/>
  <c r="N770" i="1"/>
  <c r="R770" i="1" s="1"/>
  <c r="V770" i="1" s="1"/>
  <c r="M770" i="1"/>
  <c r="L770" i="1"/>
  <c r="P770" i="1" s="1"/>
  <c r="T770" i="1" s="1"/>
  <c r="U769" i="1"/>
  <c r="R769" i="1"/>
  <c r="V769" i="1" s="1"/>
  <c r="N769" i="1"/>
  <c r="M769" i="1"/>
  <c r="Q769" i="1" s="1"/>
  <c r="L769" i="1"/>
  <c r="P769" i="1" s="1"/>
  <c r="T769" i="1" s="1"/>
  <c r="T768" i="1"/>
  <c r="X768" i="1" s="1"/>
  <c r="I768" i="1" s="1"/>
  <c r="R768" i="1"/>
  <c r="V768" i="1" s="1"/>
  <c r="Q768" i="1"/>
  <c r="U768" i="1" s="1"/>
  <c r="N768" i="1"/>
  <c r="M768" i="1"/>
  <c r="L768" i="1"/>
  <c r="P768" i="1" s="1"/>
  <c r="V767" i="1"/>
  <c r="X767" i="1" s="1"/>
  <c r="I767" i="1" s="1"/>
  <c r="T767" i="1"/>
  <c r="R767" i="1"/>
  <c r="Q767" i="1"/>
  <c r="U767" i="1" s="1"/>
  <c r="P767" i="1"/>
  <c r="N767" i="1"/>
  <c r="M767" i="1"/>
  <c r="L767" i="1"/>
  <c r="V766" i="1"/>
  <c r="U766" i="1"/>
  <c r="T766" i="1"/>
  <c r="X766" i="1" s="1"/>
  <c r="I766" i="1" s="1"/>
  <c r="K766" i="1" s="1"/>
  <c r="R766" i="1"/>
  <c r="Q766" i="1"/>
  <c r="N766" i="1"/>
  <c r="M766" i="1"/>
  <c r="L766" i="1"/>
  <c r="P766" i="1" s="1"/>
  <c r="J766" i="1"/>
  <c r="R765" i="1"/>
  <c r="V765" i="1" s="1"/>
  <c r="P765" i="1"/>
  <c r="T765" i="1" s="1"/>
  <c r="N765" i="1"/>
  <c r="M765" i="1"/>
  <c r="Q765" i="1" s="1"/>
  <c r="U765" i="1" s="1"/>
  <c r="L765" i="1"/>
  <c r="U764" i="1"/>
  <c r="R764" i="1"/>
  <c r="V764" i="1" s="1"/>
  <c r="X764" i="1" s="1"/>
  <c r="I764" i="1" s="1"/>
  <c r="Q764" i="1"/>
  <c r="N764" i="1"/>
  <c r="M764" i="1"/>
  <c r="L764" i="1"/>
  <c r="P764" i="1" s="1"/>
  <c r="T764" i="1" s="1"/>
  <c r="N763" i="1"/>
  <c r="R763" i="1" s="1"/>
  <c r="V763" i="1" s="1"/>
  <c r="M763" i="1"/>
  <c r="Q763" i="1" s="1"/>
  <c r="U763" i="1" s="1"/>
  <c r="L763" i="1"/>
  <c r="P763" i="1" s="1"/>
  <c r="T763" i="1" s="1"/>
  <c r="X763" i="1" s="1"/>
  <c r="I763" i="1" s="1"/>
  <c r="U762" i="1"/>
  <c r="R762" i="1"/>
  <c r="V762" i="1" s="1"/>
  <c r="P762" i="1"/>
  <c r="T762" i="1" s="1"/>
  <c r="N762" i="1"/>
  <c r="M762" i="1"/>
  <c r="Q762" i="1" s="1"/>
  <c r="L762" i="1"/>
  <c r="T761" i="1"/>
  <c r="P761" i="1"/>
  <c r="N761" i="1"/>
  <c r="R761" i="1" s="1"/>
  <c r="V761" i="1" s="1"/>
  <c r="M761" i="1"/>
  <c r="Q761" i="1" s="1"/>
  <c r="U761" i="1" s="1"/>
  <c r="L761" i="1"/>
  <c r="U760" i="1"/>
  <c r="T760" i="1"/>
  <c r="R760" i="1"/>
  <c r="V760" i="1" s="1"/>
  <c r="P760" i="1"/>
  <c r="N760" i="1"/>
  <c r="M760" i="1"/>
  <c r="Q760" i="1" s="1"/>
  <c r="L760" i="1"/>
  <c r="V759" i="1"/>
  <c r="U759" i="1"/>
  <c r="R759" i="1"/>
  <c r="Q759" i="1"/>
  <c r="N759" i="1"/>
  <c r="M759" i="1"/>
  <c r="L759" i="1"/>
  <c r="P759" i="1" s="1"/>
  <c r="T759" i="1" s="1"/>
  <c r="X759" i="1" s="1"/>
  <c r="I759" i="1" s="1"/>
  <c r="Q758" i="1"/>
  <c r="U758" i="1" s="1"/>
  <c r="P758" i="1"/>
  <c r="T758" i="1" s="1"/>
  <c r="N758" i="1"/>
  <c r="R758" i="1" s="1"/>
  <c r="V758" i="1" s="1"/>
  <c r="X758" i="1" s="1"/>
  <c r="I758" i="1" s="1"/>
  <c r="K758" i="1" s="1"/>
  <c r="M758" i="1"/>
  <c r="L758" i="1"/>
  <c r="V757" i="1"/>
  <c r="T757" i="1"/>
  <c r="Q757" i="1"/>
  <c r="U757" i="1" s="1"/>
  <c r="N757" i="1"/>
  <c r="R757" i="1" s="1"/>
  <c r="M757" i="1"/>
  <c r="L757" i="1"/>
  <c r="P757" i="1" s="1"/>
  <c r="R756" i="1"/>
  <c r="V756" i="1" s="1"/>
  <c r="P756" i="1"/>
  <c r="T756" i="1" s="1"/>
  <c r="X756" i="1" s="1"/>
  <c r="I756" i="1" s="1"/>
  <c r="N756" i="1"/>
  <c r="M756" i="1"/>
  <c r="Q756" i="1" s="1"/>
  <c r="U756" i="1" s="1"/>
  <c r="L756" i="1"/>
  <c r="N755" i="1"/>
  <c r="R755" i="1" s="1"/>
  <c r="V755" i="1" s="1"/>
  <c r="M755" i="1"/>
  <c r="Q755" i="1" s="1"/>
  <c r="U755" i="1" s="1"/>
  <c r="L755" i="1"/>
  <c r="P755" i="1" s="1"/>
  <c r="T755" i="1" s="1"/>
  <c r="V754" i="1"/>
  <c r="X754" i="1" s="1"/>
  <c r="I754" i="1" s="1"/>
  <c r="U754" i="1"/>
  <c r="R754" i="1"/>
  <c r="Q754" i="1"/>
  <c r="P754" i="1"/>
  <c r="T754" i="1" s="1"/>
  <c r="N754" i="1"/>
  <c r="M754" i="1"/>
  <c r="L754" i="1"/>
  <c r="V753" i="1"/>
  <c r="N753" i="1"/>
  <c r="R753" i="1" s="1"/>
  <c r="M753" i="1"/>
  <c r="Q753" i="1" s="1"/>
  <c r="U753" i="1" s="1"/>
  <c r="L753" i="1"/>
  <c r="P753" i="1" s="1"/>
  <c r="T753" i="1" s="1"/>
  <c r="U752" i="1"/>
  <c r="R752" i="1"/>
  <c r="V752" i="1" s="1"/>
  <c r="N752" i="1"/>
  <c r="M752" i="1"/>
  <c r="Q752" i="1" s="1"/>
  <c r="L752" i="1"/>
  <c r="P752" i="1" s="1"/>
  <c r="T752" i="1" s="1"/>
  <c r="X752" i="1" s="1"/>
  <c r="I752" i="1" s="1"/>
  <c r="Q751" i="1"/>
  <c r="U751" i="1" s="1"/>
  <c r="P751" i="1"/>
  <c r="T751" i="1" s="1"/>
  <c r="N751" i="1"/>
  <c r="R751" i="1" s="1"/>
  <c r="V751" i="1" s="1"/>
  <c r="X751" i="1" s="1"/>
  <c r="I751" i="1" s="1"/>
  <c r="M751" i="1"/>
  <c r="L751" i="1"/>
  <c r="R750" i="1"/>
  <c r="V750" i="1" s="1"/>
  <c r="Q750" i="1"/>
  <c r="U750" i="1" s="1"/>
  <c r="P750" i="1"/>
  <c r="T750" i="1" s="1"/>
  <c r="X750" i="1" s="1"/>
  <c r="I750" i="1" s="1"/>
  <c r="N750" i="1"/>
  <c r="M750" i="1"/>
  <c r="L750" i="1"/>
  <c r="U749" i="1"/>
  <c r="R749" i="1"/>
  <c r="V749" i="1" s="1"/>
  <c r="Q749" i="1"/>
  <c r="P749" i="1"/>
  <c r="T749" i="1" s="1"/>
  <c r="X749" i="1" s="1"/>
  <c r="I749" i="1" s="1"/>
  <c r="N749" i="1"/>
  <c r="M749" i="1"/>
  <c r="L749" i="1"/>
  <c r="T748" i="1"/>
  <c r="R748" i="1"/>
  <c r="V748" i="1" s="1"/>
  <c r="N748" i="1"/>
  <c r="M748" i="1"/>
  <c r="Q748" i="1" s="1"/>
  <c r="U748" i="1" s="1"/>
  <c r="X748" i="1" s="1"/>
  <c r="I748" i="1" s="1"/>
  <c r="L748" i="1"/>
  <c r="P748" i="1" s="1"/>
  <c r="V747" i="1"/>
  <c r="P747" i="1"/>
  <c r="T747" i="1" s="1"/>
  <c r="X747" i="1" s="1"/>
  <c r="I747" i="1" s="1"/>
  <c r="J747" i="1" s="1"/>
  <c r="N747" i="1"/>
  <c r="R747" i="1" s="1"/>
  <c r="M747" i="1"/>
  <c r="Q747" i="1" s="1"/>
  <c r="U747" i="1" s="1"/>
  <c r="L747" i="1"/>
  <c r="K747" i="1"/>
  <c r="Q746" i="1"/>
  <c r="U746" i="1" s="1"/>
  <c r="P746" i="1"/>
  <c r="T746" i="1" s="1"/>
  <c r="X746" i="1" s="1"/>
  <c r="I746" i="1" s="1"/>
  <c r="N746" i="1"/>
  <c r="R746" i="1" s="1"/>
  <c r="V746" i="1" s="1"/>
  <c r="M746" i="1"/>
  <c r="L746" i="1"/>
  <c r="X745" i="1"/>
  <c r="I745" i="1" s="1"/>
  <c r="R745" i="1"/>
  <c r="V745" i="1" s="1"/>
  <c r="N745" i="1"/>
  <c r="M745" i="1"/>
  <c r="Q745" i="1" s="1"/>
  <c r="U745" i="1" s="1"/>
  <c r="L745" i="1"/>
  <c r="P745" i="1" s="1"/>
  <c r="T745" i="1" s="1"/>
  <c r="T744" i="1"/>
  <c r="Q744" i="1"/>
  <c r="U744" i="1" s="1"/>
  <c r="P744" i="1"/>
  <c r="N744" i="1"/>
  <c r="R744" i="1" s="1"/>
  <c r="V744" i="1" s="1"/>
  <c r="M744" i="1"/>
  <c r="L744" i="1"/>
  <c r="T743" i="1"/>
  <c r="R743" i="1"/>
  <c r="V743" i="1" s="1"/>
  <c r="P743" i="1"/>
  <c r="N743" i="1"/>
  <c r="M743" i="1"/>
  <c r="Q743" i="1" s="1"/>
  <c r="U743" i="1" s="1"/>
  <c r="X743" i="1" s="1"/>
  <c r="I743" i="1" s="1"/>
  <c r="L743" i="1"/>
  <c r="T742" i="1"/>
  <c r="Q742" i="1"/>
  <c r="U742" i="1" s="1"/>
  <c r="P742" i="1"/>
  <c r="N742" i="1"/>
  <c r="R742" i="1" s="1"/>
  <c r="V742" i="1" s="1"/>
  <c r="M742" i="1"/>
  <c r="L742" i="1"/>
  <c r="V741" i="1"/>
  <c r="R741" i="1"/>
  <c r="Q741" i="1"/>
  <c r="U741" i="1" s="1"/>
  <c r="N741" i="1"/>
  <c r="M741" i="1"/>
  <c r="L741" i="1"/>
  <c r="P741" i="1" s="1"/>
  <c r="T741" i="1" s="1"/>
  <c r="X741" i="1" s="1"/>
  <c r="I741" i="1" s="1"/>
  <c r="T740" i="1"/>
  <c r="X740" i="1" s="1"/>
  <c r="I740" i="1" s="1"/>
  <c r="Q740" i="1"/>
  <c r="U740" i="1" s="1"/>
  <c r="N740" i="1"/>
  <c r="R740" i="1" s="1"/>
  <c r="V740" i="1" s="1"/>
  <c r="M740" i="1"/>
  <c r="L740" i="1"/>
  <c r="P740" i="1" s="1"/>
  <c r="U739" i="1"/>
  <c r="Q739" i="1"/>
  <c r="P739" i="1"/>
  <c r="T739" i="1" s="1"/>
  <c r="X739" i="1" s="1"/>
  <c r="I739" i="1" s="1"/>
  <c r="N739" i="1"/>
  <c r="R739" i="1" s="1"/>
  <c r="V739" i="1" s="1"/>
  <c r="M739" i="1"/>
  <c r="L739" i="1"/>
  <c r="P738" i="1"/>
  <c r="T738" i="1" s="1"/>
  <c r="N738" i="1"/>
  <c r="R738" i="1" s="1"/>
  <c r="V738" i="1" s="1"/>
  <c r="M738" i="1"/>
  <c r="Q738" i="1" s="1"/>
  <c r="U738" i="1" s="1"/>
  <c r="L738" i="1"/>
  <c r="V737" i="1"/>
  <c r="P737" i="1"/>
  <c r="T737" i="1" s="1"/>
  <c r="N737" i="1"/>
  <c r="R737" i="1" s="1"/>
  <c r="M737" i="1"/>
  <c r="Q737" i="1" s="1"/>
  <c r="U737" i="1" s="1"/>
  <c r="L737" i="1"/>
  <c r="N736" i="1"/>
  <c r="R736" i="1" s="1"/>
  <c r="V736" i="1" s="1"/>
  <c r="M736" i="1"/>
  <c r="Q736" i="1" s="1"/>
  <c r="U736" i="1" s="1"/>
  <c r="L736" i="1"/>
  <c r="P736" i="1" s="1"/>
  <c r="T736" i="1" s="1"/>
  <c r="X736" i="1" s="1"/>
  <c r="I736" i="1" s="1"/>
  <c r="R735" i="1"/>
  <c r="V735" i="1" s="1"/>
  <c r="Q735" i="1"/>
  <c r="U735" i="1" s="1"/>
  <c r="P735" i="1"/>
  <c r="T735" i="1" s="1"/>
  <c r="X735" i="1" s="1"/>
  <c r="I735" i="1" s="1"/>
  <c r="N735" i="1"/>
  <c r="M735" i="1"/>
  <c r="L735" i="1"/>
  <c r="V734" i="1"/>
  <c r="R734" i="1"/>
  <c r="Q734" i="1"/>
  <c r="U734" i="1" s="1"/>
  <c r="N734" i="1"/>
  <c r="M734" i="1"/>
  <c r="L734" i="1"/>
  <c r="P734" i="1" s="1"/>
  <c r="T734" i="1" s="1"/>
  <c r="X734" i="1" s="1"/>
  <c r="I734" i="1" s="1"/>
  <c r="V733" i="1"/>
  <c r="R733" i="1"/>
  <c r="P733" i="1"/>
  <c r="T733" i="1" s="1"/>
  <c r="N733" i="1"/>
  <c r="M733" i="1"/>
  <c r="Q733" i="1" s="1"/>
  <c r="U733" i="1" s="1"/>
  <c r="L733" i="1"/>
  <c r="U732" i="1"/>
  <c r="T732" i="1"/>
  <c r="X732" i="1" s="1"/>
  <c r="I732" i="1" s="1"/>
  <c r="N732" i="1"/>
  <c r="R732" i="1" s="1"/>
  <c r="V732" i="1" s="1"/>
  <c r="M732" i="1"/>
  <c r="Q732" i="1" s="1"/>
  <c r="L732" i="1"/>
  <c r="P732" i="1" s="1"/>
  <c r="N731" i="1"/>
  <c r="R731" i="1" s="1"/>
  <c r="V731" i="1" s="1"/>
  <c r="M731" i="1"/>
  <c r="Q731" i="1" s="1"/>
  <c r="U731" i="1" s="1"/>
  <c r="L731" i="1"/>
  <c r="P731" i="1" s="1"/>
  <c r="T731" i="1" s="1"/>
  <c r="U730" i="1"/>
  <c r="R730" i="1"/>
  <c r="V730" i="1" s="1"/>
  <c r="X730" i="1" s="1"/>
  <c r="I730" i="1" s="1"/>
  <c r="Q730" i="1"/>
  <c r="P730" i="1"/>
  <c r="T730" i="1" s="1"/>
  <c r="N730" i="1"/>
  <c r="M730" i="1"/>
  <c r="L730" i="1"/>
  <c r="T729" i="1"/>
  <c r="X729" i="1" s="1"/>
  <c r="R729" i="1"/>
  <c r="V729" i="1" s="1"/>
  <c r="N729" i="1"/>
  <c r="M729" i="1"/>
  <c r="Q729" i="1" s="1"/>
  <c r="U729" i="1" s="1"/>
  <c r="L729" i="1"/>
  <c r="P729" i="1" s="1"/>
  <c r="I729" i="1"/>
  <c r="T728" i="1"/>
  <c r="R728" i="1"/>
  <c r="V728" i="1" s="1"/>
  <c r="Q728" i="1"/>
  <c r="U728" i="1" s="1"/>
  <c r="N728" i="1"/>
  <c r="M728" i="1"/>
  <c r="L728" i="1"/>
  <c r="P728" i="1" s="1"/>
  <c r="R727" i="1"/>
  <c r="V727" i="1" s="1"/>
  <c r="Q727" i="1"/>
  <c r="U727" i="1" s="1"/>
  <c r="N727" i="1"/>
  <c r="M727" i="1"/>
  <c r="L727" i="1"/>
  <c r="P727" i="1" s="1"/>
  <c r="T727" i="1" s="1"/>
  <c r="U726" i="1"/>
  <c r="P726" i="1"/>
  <c r="T726" i="1" s="1"/>
  <c r="N726" i="1"/>
  <c r="R726" i="1" s="1"/>
  <c r="V726" i="1" s="1"/>
  <c r="M726" i="1"/>
  <c r="Q726" i="1" s="1"/>
  <c r="L726" i="1"/>
  <c r="R725" i="1"/>
  <c r="V725" i="1" s="1"/>
  <c r="Q725" i="1"/>
  <c r="U725" i="1" s="1"/>
  <c r="P725" i="1"/>
  <c r="T725" i="1" s="1"/>
  <c r="X725" i="1" s="1"/>
  <c r="I725" i="1" s="1"/>
  <c r="N725" i="1"/>
  <c r="M725" i="1"/>
  <c r="L725" i="1"/>
  <c r="T724" i="1"/>
  <c r="N724" i="1"/>
  <c r="R724" i="1" s="1"/>
  <c r="V724" i="1" s="1"/>
  <c r="X724" i="1" s="1"/>
  <c r="I724" i="1" s="1"/>
  <c r="M724" i="1"/>
  <c r="Q724" i="1" s="1"/>
  <c r="U724" i="1" s="1"/>
  <c r="L724" i="1"/>
  <c r="P724" i="1" s="1"/>
  <c r="U723" i="1"/>
  <c r="Q723" i="1"/>
  <c r="N723" i="1"/>
  <c r="R723" i="1" s="1"/>
  <c r="V723" i="1" s="1"/>
  <c r="M723" i="1"/>
  <c r="L723" i="1"/>
  <c r="P723" i="1" s="1"/>
  <c r="T723" i="1" s="1"/>
  <c r="U722" i="1"/>
  <c r="X722" i="1" s="1"/>
  <c r="I722" i="1" s="1"/>
  <c r="N722" i="1"/>
  <c r="R722" i="1" s="1"/>
  <c r="V722" i="1" s="1"/>
  <c r="M722" i="1"/>
  <c r="Q722" i="1" s="1"/>
  <c r="L722" i="1"/>
  <c r="P722" i="1" s="1"/>
  <c r="T722" i="1" s="1"/>
  <c r="V721" i="1"/>
  <c r="R721" i="1"/>
  <c r="Q721" i="1"/>
  <c r="U721" i="1" s="1"/>
  <c r="N721" i="1"/>
  <c r="M721" i="1"/>
  <c r="L721" i="1"/>
  <c r="P721" i="1" s="1"/>
  <c r="T721" i="1" s="1"/>
  <c r="T720" i="1"/>
  <c r="R720" i="1"/>
  <c r="V720" i="1" s="1"/>
  <c r="P720" i="1"/>
  <c r="N720" i="1"/>
  <c r="M720" i="1"/>
  <c r="Q720" i="1" s="1"/>
  <c r="U720" i="1" s="1"/>
  <c r="L720" i="1"/>
  <c r="V719" i="1"/>
  <c r="T719" i="1"/>
  <c r="N719" i="1"/>
  <c r="R719" i="1" s="1"/>
  <c r="M719" i="1"/>
  <c r="Q719" i="1" s="1"/>
  <c r="U719" i="1" s="1"/>
  <c r="L719" i="1"/>
  <c r="P719" i="1" s="1"/>
  <c r="T718" i="1"/>
  <c r="P718" i="1"/>
  <c r="N718" i="1"/>
  <c r="R718" i="1" s="1"/>
  <c r="V718" i="1" s="1"/>
  <c r="M718" i="1"/>
  <c r="Q718" i="1" s="1"/>
  <c r="U718" i="1" s="1"/>
  <c r="X718" i="1" s="1"/>
  <c r="I718" i="1" s="1"/>
  <c r="L718" i="1"/>
  <c r="U717" i="1"/>
  <c r="R717" i="1"/>
  <c r="V717" i="1" s="1"/>
  <c r="Q717" i="1"/>
  <c r="P717" i="1"/>
  <c r="T717" i="1" s="1"/>
  <c r="N717" i="1"/>
  <c r="M717" i="1"/>
  <c r="L717" i="1"/>
  <c r="T716" i="1"/>
  <c r="X716" i="1" s="1"/>
  <c r="R716" i="1"/>
  <c r="V716" i="1" s="1"/>
  <c r="P716" i="1"/>
  <c r="N716" i="1"/>
  <c r="M716" i="1"/>
  <c r="Q716" i="1" s="1"/>
  <c r="U716" i="1" s="1"/>
  <c r="L716" i="1"/>
  <c r="I716" i="1"/>
  <c r="V715" i="1"/>
  <c r="T715" i="1"/>
  <c r="R715" i="1"/>
  <c r="P715" i="1"/>
  <c r="N715" i="1"/>
  <c r="M715" i="1"/>
  <c r="Q715" i="1" s="1"/>
  <c r="U715" i="1" s="1"/>
  <c r="L715" i="1"/>
  <c r="U714" i="1"/>
  <c r="N714" i="1"/>
  <c r="R714" i="1" s="1"/>
  <c r="V714" i="1" s="1"/>
  <c r="M714" i="1"/>
  <c r="Q714" i="1" s="1"/>
  <c r="L714" i="1"/>
  <c r="P714" i="1" s="1"/>
  <c r="T714" i="1" s="1"/>
  <c r="V713" i="1"/>
  <c r="N713" i="1"/>
  <c r="R713" i="1" s="1"/>
  <c r="M713" i="1"/>
  <c r="Q713" i="1" s="1"/>
  <c r="U713" i="1" s="1"/>
  <c r="L713" i="1"/>
  <c r="P713" i="1" s="1"/>
  <c r="T713" i="1" s="1"/>
  <c r="R712" i="1"/>
  <c r="V712" i="1" s="1"/>
  <c r="P712" i="1"/>
  <c r="T712" i="1" s="1"/>
  <c r="N712" i="1"/>
  <c r="M712" i="1"/>
  <c r="Q712" i="1" s="1"/>
  <c r="U712" i="1" s="1"/>
  <c r="L712" i="1"/>
  <c r="V711" i="1"/>
  <c r="P711" i="1"/>
  <c r="T711" i="1" s="1"/>
  <c r="N711" i="1"/>
  <c r="R711" i="1" s="1"/>
  <c r="M711" i="1"/>
  <c r="Q711" i="1" s="1"/>
  <c r="U711" i="1" s="1"/>
  <c r="L711" i="1"/>
  <c r="N710" i="1"/>
  <c r="R710" i="1" s="1"/>
  <c r="V710" i="1" s="1"/>
  <c r="M710" i="1"/>
  <c r="Q710" i="1" s="1"/>
  <c r="U710" i="1" s="1"/>
  <c r="L710" i="1"/>
  <c r="P710" i="1" s="1"/>
  <c r="T710" i="1" s="1"/>
  <c r="R709" i="1"/>
  <c r="V709" i="1" s="1"/>
  <c r="Q709" i="1"/>
  <c r="U709" i="1" s="1"/>
  <c r="P709" i="1"/>
  <c r="T709" i="1" s="1"/>
  <c r="X709" i="1" s="1"/>
  <c r="I709" i="1" s="1"/>
  <c r="J709" i="1" s="1"/>
  <c r="N709" i="1"/>
  <c r="M709" i="1"/>
  <c r="L709" i="1"/>
  <c r="K709" i="1"/>
  <c r="V708" i="1"/>
  <c r="U708" i="1"/>
  <c r="R708" i="1"/>
  <c r="P708" i="1"/>
  <c r="T708" i="1" s="1"/>
  <c r="X708" i="1" s="1"/>
  <c r="I708" i="1" s="1"/>
  <c r="N708" i="1"/>
  <c r="M708" i="1"/>
  <c r="Q708" i="1" s="1"/>
  <c r="L708" i="1"/>
  <c r="T707" i="1"/>
  <c r="Q707" i="1"/>
  <c r="U707" i="1" s="1"/>
  <c r="P707" i="1"/>
  <c r="N707" i="1"/>
  <c r="R707" i="1" s="1"/>
  <c r="V707" i="1" s="1"/>
  <c r="M707" i="1"/>
  <c r="L707" i="1"/>
  <c r="P706" i="1"/>
  <c r="T706" i="1" s="1"/>
  <c r="N706" i="1"/>
  <c r="R706" i="1" s="1"/>
  <c r="V706" i="1" s="1"/>
  <c r="M706" i="1"/>
  <c r="Q706" i="1" s="1"/>
  <c r="U706" i="1" s="1"/>
  <c r="L706" i="1"/>
  <c r="T705" i="1"/>
  <c r="R705" i="1"/>
  <c r="V705" i="1" s="1"/>
  <c r="P705" i="1"/>
  <c r="N705" i="1"/>
  <c r="M705" i="1"/>
  <c r="Q705" i="1" s="1"/>
  <c r="U705" i="1" s="1"/>
  <c r="L705" i="1"/>
  <c r="T704" i="1"/>
  <c r="P704" i="1"/>
  <c r="N704" i="1"/>
  <c r="R704" i="1" s="1"/>
  <c r="V704" i="1" s="1"/>
  <c r="M704" i="1"/>
  <c r="Q704" i="1" s="1"/>
  <c r="U704" i="1" s="1"/>
  <c r="L704" i="1"/>
  <c r="U703" i="1"/>
  <c r="Q703" i="1"/>
  <c r="N703" i="1"/>
  <c r="R703" i="1" s="1"/>
  <c r="V703" i="1" s="1"/>
  <c r="M703" i="1"/>
  <c r="L703" i="1"/>
  <c r="P703" i="1" s="1"/>
  <c r="T703" i="1" s="1"/>
  <c r="X703" i="1" s="1"/>
  <c r="I703" i="1" s="1"/>
  <c r="K703" i="1" s="1"/>
  <c r="J703" i="1"/>
  <c r="T702" i="1"/>
  <c r="X702" i="1" s="1"/>
  <c r="I702" i="1" s="1"/>
  <c r="R702" i="1"/>
  <c r="V702" i="1" s="1"/>
  <c r="Q702" i="1"/>
  <c r="U702" i="1" s="1"/>
  <c r="P702" i="1"/>
  <c r="N702" i="1"/>
  <c r="M702" i="1"/>
  <c r="L702" i="1"/>
  <c r="R701" i="1"/>
  <c r="V701" i="1" s="1"/>
  <c r="N701" i="1"/>
  <c r="M701" i="1"/>
  <c r="Q701" i="1" s="1"/>
  <c r="U701" i="1" s="1"/>
  <c r="L701" i="1"/>
  <c r="P701" i="1" s="1"/>
  <c r="T701" i="1" s="1"/>
  <c r="T700" i="1"/>
  <c r="N700" i="1"/>
  <c r="R700" i="1" s="1"/>
  <c r="V700" i="1" s="1"/>
  <c r="M700" i="1"/>
  <c r="Q700" i="1" s="1"/>
  <c r="U700" i="1" s="1"/>
  <c r="X700" i="1" s="1"/>
  <c r="L700" i="1"/>
  <c r="P700" i="1" s="1"/>
  <c r="I700" i="1"/>
  <c r="J700" i="1" s="1"/>
  <c r="U699" i="1"/>
  <c r="T699" i="1"/>
  <c r="X699" i="1" s="1"/>
  <c r="I699" i="1" s="1"/>
  <c r="K699" i="1" s="1"/>
  <c r="P699" i="1"/>
  <c r="N699" i="1"/>
  <c r="R699" i="1" s="1"/>
  <c r="V699" i="1" s="1"/>
  <c r="M699" i="1"/>
  <c r="Q699" i="1" s="1"/>
  <c r="L699" i="1"/>
  <c r="T698" i="1"/>
  <c r="X698" i="1" s="1"/>
  <c r="R698" i="1"/>
  <c r="V698" i="1" s="1"/>
  <c r="Q698" i="1"/>
  <c r="U698" i="1" s="1"/>
  <c r="P698" i="1"/>
  <c r="N698" i="1"/>
  <c r="M698" i="1"/>
  <c r="L698" i="1"/>
  <c r="I698" i="1"/>
  <c r="V697" i="1"/>
  <c r="T697" i="1"/>
  <c r="X697" i="1" s="1"/>
  <c r="I697" i="1" s="1"/>
  <c r="K697" i="1" s="1"/>
  <c r="R697" i="1"/>
  <c r="Q697" i="1"/>
  <c r="U697" i="1" s="1"/>
  <c r="N697" i="1"/>
  <c r="M697" i="1"/>
  <c r="L697" i="1"/>
  <c r="P697" i="1" s="1"/>
  <c r="U696" i="1"/>
  <c r="Q696" i="1"/>
  <c r="P696" i="1"/>
  <c r="T696" i="1" s="1"/>
  <c r="X696" i="1" s="1"/>
  <c r="I696" i="1" s="1"/>
  <c r="N696" i="1"/>
  <c r="R696" i="1" s="1"/>
  <c r="V696" i="1" s="1"/>
  <c r="M696" i="1"/>
  <c r="L696" i="1"/>
  <c r="V695" i="1"/>
  <c r="U695" i="1"/>
  <c r="X695" i="1" s="1"/>
  <c r="I695" i="1" s="1"/>
  <c r="P695" i="1"/>
  <c r="T695" i="1" s="1"/>
  <c r="N695" i="1"/>
  <c r="R695" i="1" s="1"/>
  <c r="M695" i="1"/>
  <c r="Q695" i="1" s="1"/>
  <c r="L695" i="1"/>
  <c r="V694" i="1"/>
  <c r="Q694" i="1"/>
  <c r="U694" i="1" s="1"/>
  <c r="N694" i="1"/>
  <c r="R694" i="1" s="1"/>
  <c r="M694" i="1"/>
  <c r="L694" i="1"/>
  <c r="P694" i="1" s="1"/>
  <c r="T694" i="1" s="1"/>
  <c r="P693" i="1"/>
  <c r="T693" i="1" s="1"/>
  <c r="X693" i="1" s="1"/>
  <c r="I693" i="1" s="1"/>
  <c r="J693" i="1" s="1"/>
  <c r="N693" i="1"/>
  <c r="R693" i="1" s="1"/>
  <c r="V693" i="1" s="1"/>
  <c r="M693" i="1"/>
  <c r="Q693" i="1" s="1"/>
  <c r="U693" i="1" s="1"/>
  <c r="L693" i="1"/>
  <c r="K693" i="1"/>
  <c r="T692" i="1"/>
  <c r="X692" i="1" s="1"/>
  <c r="I692" i="1" s="1"/>
  <c r="N692" i="1"/>
  <c r="R692" i="1" s="1"/>
  <c r="V692" i="1" s="1"/>
  <c r="M692" i="1"/>
  <c r="Q692" i="1" s="1"/>
  <c r="U692" i="1" s="1"/>
  <c r="L692" i="1"/>
  <c r="P692" i="1" s="1"/>
  <c r="T691" i="1"/>
  <c r="R691" i="1"/>
  <c r="V691" i="1" s="1"/>
  <c r="P691" i="1"/>
  <c r="N691" i="1"/>
  <c r="M691" i="1"/>
  <c r="Q691" i="1" s="1"/>
  <c r="U691" i="1" s="1"/>
  <c r="L691" i="1"/>
  <c r="T690" i="1"/>
  <c r="X690" i="1" s="1"/>
  <c r="I690" i="1" s="1"/>
  <c r="N690" i="1"/>
  <c r="R690" i="1" s="1"/>
  <c r="V690" i="1" s="1"/>
  <c r="M690" i="1"/>
  <c r="Q690" i="1" s="1"/>
  <c r="U690" i="1" s="1"/>
  <c r="L690" i="1"/>
  <c r="P690" i="1" s="1"/>
  <c r="T689" i="1"/>
  <c r="Q689" i="1"/>
  <c r="U689" i="1" s="1"/>
  <c r="N689" i="1"/>
  <c r="R689" i="1" s="1"/>
  <c r="V689" i="1" s="1"/>
  <c r="M689" i="1"/>
  <c r="L689" i="1"/>
  <c r="P689" i="1" s="1"/>
  <c r="T688" i="1"/>
  <c r="R688" i="1"/>
  <c r="V688" i="1" s="1"/>
  <c r="N688" i="1"/>
  <c r="M688" i="1"/>
  <c r="Q688" i="1" s="1"/>
  <c r="U688" i="1" s="1"/>
  <c r="L688" i="1"/>
  <c r="P688" i="1" s="1"/>
  <c r="U687" i="1"/>
  <c r="T687" i="1"/>
  <c r="P687" i="1"/>
  <c r="N687" i="1"/>
  <c r="R687" i="1" s="1"/>
  <c r="V687" i="1" s="1"/>
  <c r="M687" i="1"/>
  <c r="Q687" i="1" s="1"/>
  <c r="L687" i="1"/>
  <c r="V686" i="1"/>
  <c r="T686" i="1"/>
  <c r="X686" i="1" s="1"/>
  <c r="I686" i="1" s="1"/>
  <c r="Q686" i="1"/>
  <c r="U686" i="1" s="1"/>
  <c r="N686" i="1"/>
  <c r="R686" i="1" s="1"/>
  <c r="M686" i="1"/>
  <c r="L686" i="1"/>
  <c r="P686" i="1" s="1"/>
  <c r="P685" i="1"/>
  <c r="T685" i="1" s="1"/>
  <c r="X685" i="1" s="1"/>
  <c r="I685" i="1" s="1"/>
  <c r="N685" i="1"/>
  <c r="R685" i="1" s="1"/>
  <c r="V685" i="1" s="1"/>
  <c r="M685" i="1"/>
  <c r="Q685" i="1" s="1"/>
  <c r="U685" i="1" s="1"/>
  <c r="L685" i="1"/>
  <c r="Q684" i="1"/>
  <c r="U684" i="1" s="1"/>
  <c r="P684" i="1"/>
  <c r="T684" i="1" s="1"/>
  <c r="N684" i="1"/>
  <c r="R684" i="1" s="1"/>
  <c r="V684" i="1" s="1"/>
  <c r="M684" i="1"/>
  <c r="L684" i="1"/>
  <c r="U683" i="1"/>
  <c r="R683" i="1"/>
  <c r="V683" i="1" s="1"/>
  <c r="P683" i="1"/>
  <c r="T683" i="1" s="1"/>
  <c r="N683" i="1"/>
  <c r="M683" i="1"/>
  <c r="Q683" i="1" s="1"/>
  <c r="L683" i="1"/>
  <c r="V682" i="1"/>
  <c r="Q682" i="1"/>
  <c r="U682" i="1" s="1"/>
  <c r="N682" i="1"/>
  <c r="R682" i="1" s="1"/>
  <c r="M682" i="1"/>
  <c r="L682" i="1"/>
  <c r="P682" i="1" s="1"/>
  <c r="T682" i="1" s="1"/>
  <c r="V681" i="1"/>
  <c r="T681" i="1"/>
  <c r="R681" i="1"/>
  <c r="Q681" i="1"/>
  <c r="U681" i="1" s="1"/>
  <c r="N681" i="1"/>
  <c r="M681" i="1"/>
  <c r="L681" i="1"/>
  <c r="P681" i="1" s="1"/>
  <c r="P680" i="1"/>
  <c r="T680" i="1" s="1"/>
  <c r="N680" i="1"/>
  <c r="R680" i="1" s="1"/>
  <c r="V680" i="1" s="1"/>
  <c r="M680" i="1"/>
  <c r="Q680" i="1" s="1"/>
  <c r="U680" i="1" s="1"/>
  <c r="L680" i="1"/>
  <c r="Q679" i="1"/>
  <c r="U679" i="1" s="1"/>
  <c r="N679" i="1"/>
  <c r="R679" i="1" s="1"/>
  <c r="V679" i="1" s="1"/>
  <c r="M679" i="1"/>
  <c r="L679" i="1"/>
  <c r="P679" i="1" s="1"/>
  <c r="T679" i="1" s="1"/>
  <c r="U678" i="1"/>
  <c r="R678" i="1"/>
  <c r="V678" i="1" s="1"/>
  <c r="X678" i="1" s="1"/>
  <c r="I678" i="1" s="1"/>
  <c r="Q678" i="1"/>
  <c r="P678" i="1"/>
  <c r="T678" i="1" s="1"/>
  <c r="N678" i="1"/>
  <c r="M678" i="1"/>
  <c r="L678" i="1"/>
  <c r="R677" i="1"/>
  <c r="V677" i="1" s="1"/>
  <c r="P677" i="1"/>
  <c r="T677" i="1" s="1"/>
  <c r="N677" i="1"/>
  <c r="M677" i="1"/>
  <c r="Q677" i="1" s="1"/>
  <c r="U677" i="1" s="1"/>
  <c r="L677" i="1"/>
  <c r="Q676" i="1"/>
  <c r="U676" i="1" s="1"/>
  <c r="N676" i="1"/>
  <c r="R676" i="1" s="1"/>
  <c r="V676" i="1" s="1"/>
  <c r="M676" i="1"/>
  <c r="L676" i="1"/>
  <c r="P676" i="1" s="1"/>
  <c r="T676" i="1" s="1"/>
  <c r="X676" i="1" s="1"/>
  <c r="I676" i="1" s="1"/>
  <c r="U675" i="1"/>
  <c r="Q675" i="1"/>
  <c r="N675" i="1"/>
  <c r="R675" i="1" s="1"/>
  <c r="V675" i="1" s="1"/>
  <c r="M675" i="1"/>
  <c r="L675" i="1"/>
  <c r="P675" i="1" s="1"/>
  <c r="T675" i="1" s="1"/>
  <c r="V674" i="1"/>
  <c r="U674" i="1"/>
  <c r="R674" i="1"/>
  <c r="P674" i="1"/>
  <c r="T674" i="1" s="1"/>
  <c r="X674" i="1" s="1"/>
  <c r="I674" i="1" s="1"/>
  <c r="N674" i="1"/>
  <c r="M674" i="1"/>
  <c r="Q674" i="1" s="1"/>
  <c r="L674" i="1"/>
  <c r="V673" i="1"/>
  <c r="R673" i="1"/>
  <c r="N673" i="1"/>
  <c r="M673" i="1"/>
  <c r="Q673" i="1" s="1"/>
  <c r="U673" i="1" s="1"/>
  <c r="L673" i="1"/>
  <c r="P673" i="1" s="1"/>
  <c r="T673" i="1" s="1"/>
  <c r="X673" i="1" s="1"/>
  <c r="I673" i="1" s="1"/>
  <c r="R672" i="1"/>
  <c r="V672" i="1" s="1"/>
  <c r="Q672" i="1"/>
  <c r="U672" i="1" s="1"/>
  <c r="N672" i="1"/>
  <c r="M672" i="1"/>
  <c r="L672" i="1"/>
  <c r="P672" i="1" s="1"/>
  <c r="T672" i="1" s="1"/>
  <c r="V671" i="1"/>
  <c r="R671" i="1"/>
  <c r="P671" i="1"/>
  <c r="T671" i="1" s="1"/>
  <c r="N671" i="1"/>
  <c r="M671" i="1"/>
  <c r="Q671" i="1" s="1"/>
  <c r="U671" i="1" s="1"/>
  <c r="X671" i="1" s="1"/>
  <c r="I671" i="1" s="1"/>
  <c r="L671" i="1"/>
  <c r="U670" i="1"/>
  <c r="R670" i="1"/>
  <c r="V670" i="1" s="1"/>
  <c r="P670" i="1"/>
  <c r="T670" i="1" s="1"/>
  <c r="X670" i="1" s="1"/>
  <c r="I670" i="1" s="1"/>
  <c r="N670" i="1"/>
  <c r="M670" i="1"/>
  <c r="Q670" i="1" s="1"/>
  <c r="L670" i="1"/>
  <c r="R669" i="1"/>
  <c r="V669" i="1" s="1"/>
  <c r="Q669" i="1"/>
  <c r="U669" i="1" s="1"/>
  <c r="P669" i="1"/>
  <c r="T669" i="1" s="1"/>
  <c r="N669" i="1"/>
  <c r="M669" i="1"/>
  <c r="L669" i="1"/>
  <c r="U668" i="1"/>
  <c r="R668" i="1"/>
  <c r="V668" i="1" s="1"/>
  <c r="Q668" i="1"/>
  <c r="P668" i="1"/>
  <c r="T668" i="1" s="1"/>
  <c r="N668" i="1"/>
  <c r="M668" i="1"/>
  <c r="L668" i="1"/>
  <c r="U667" i="1"/>
  <c r="T667" i="1"/>
  <c r="X667" i="1" s="1"/>
  <c r="I667" i="1" s="1"/>
  <c r="Q667" i="1"/>
  <c r="N667" i="1"/>
  <c r="R667" i="1" s="1"/>
  <c r="V667" i="1" s="1"/>
  <c r="M667" i="1"/>
  <c r="L667" i="1"/>
  <c r="P667" i="1" s="1"/>
  <c r="R666" i="1"/>
  <c r="V666" i="1" s="1"/>
  <c r="N666" i="1"/>
  <c r="M666" i="1"/>
  <c r="Q666" i="1" s="1"/>
  <c r="U666" i="1" s="1"/>
  <c r="L666" i="1"/>
  <c r="P666" i="1" s="1"/>
  <c r="T666" i="1" s="1"/>
  <c r="X665" i="1"/>
  <c r="I665" i="1" s="1"/>
  <c r="U665" i="1"/>
  <c r="T665" i="1"/>
  <c r="N665" i="1"/>
  <c r="R665" i="1" s="1"/>
  <c r="V665" i="1" s="1"/>
  <c r="M665" i="1"/>
  <c r="Q665" i="1" s="1"/>
  <c r="L665" i="1"/>
  <c r="P665" i="1" s="1"/>
  <c r="V664" i="1"/>
  <c r="N664" i="1"/>
  <c r="R664" i="1" s="1"/>
  <c r="M664" i="1"/>
  <c r="Q664" i="1" s="1"/>
  <c r="U664" i="1" s="1"/>
  <c r="L664" i="1"/>
  <c r="P664" i="1" s="1"/>
  <c r="T664" i="1" s="1"/>
  <c r="X664" i="1" s="1"/>
  <c r="I664" i="1" s="1"/>
  <c r="U663" i="1"/>
  <c r="Q663" i="1"/>
  <c r="P663" i="1"/>
  <c r="T663" i="1" s="1"/>
  <c r="N663" i="1"/>
  <c r="R663" i="1" s="1"/>
  <c r="V663" i="1" s="1"/>
  <c r="X663" i="1" s="1"/>
  <c r="I663" i="1" s="1"/>
  <c r="M663" i="1"/>
  <c r="L663" i="1"/>
  <c r="V662" i="1"/>
  <c r="R662" i="1"/>
  <c r="Q662" i="1"/>
  <c r="U662" i="1" s="1"/>
  <c r="P662" i="1"/>
  <c r="T662" i="1" s="1"/>
  <c r="N662" i="1"/>
  <c r="M662" i="1"/>
  <c r="L662" i="1"/>
  <c r="Q661" i="1"/>
  <c r="U661" i="1" s="1"/>
  <c r="N661" i="1"/>
  <c r="R661" i="1" s="1"/>
  <c r="V661" i="1" s="1"/>
  <c r="M661" i="1"/>
  <c r="L661" i="1"/>
  <c r="P661" i="1" s="1"/>
  <c r="T661" i="1" s="1"/>
  <c r="V660" i="1"/>
  <c r="T660" i="1"/>
  <c r="X660" i="1" s="1"/>
  <c r="I660" i="1" s="1"/>
  <c r="R660" i="1"/>
  <c r="P660" i="1"/>
  <c r="N660" i="1"/>
  <c r="M660" i="1"/>
  <c r="Q660" i="1" s="1"/>
  <c r="U660" i="1" s="1"/>
  <c r="L660" i="1"/>
  <c r="U659" i="1"/>
  <c r="R659" i="1"/>
  <c r="V659" i="1" s="1"/>
  <c r="X659" i="1" s="1"/>
  <c r="I659" i="1" s="1"/>
  <c r="P659" i="1"/>
  <c r="T659" i="1" s="1"/>
  <c r="N659" i="1"/>
  <c r="M659" i="1"/>
  <c r="Q659" i="1" s="1"/>
  <c r="L659" i="1"/>
  <c r="T658" i="1"/>
  <c r="R658" i="1"/>
  <c r="V658" i="1" s="1"/>
  <c r="Q658" i="1"/>
  <c r="U658" i="1" s="1"/>
  <c r="P658" i="1"/>
  <c r="N658" i="1"/>
  <c r="M658" i="1"/>
  <c r="L658" i="1"/>
  <c r="Q657" i="1"/>
  <c r="U657" i="1" s="1"/>
  <c r="N657" i="1"/>
  <c r="R657" i="1" s="1"/>
  <c r="V657" i="1" s="1"/>
  <c r="M657" i="1"/>
  <c r="L657" i="1"/>
  <c r="P657" i="1" s="1"/>
  <c r="T657" i="1" s="1"/>
  <c r="R656" i="1"/>
  <c r="V656" i="1" s="1"/>
  <c r="Q656" i="1"/>
  <c r="U656" i="1" s="1"/>
  <c r="N656" i="1"/>
  <c r="M656" i="1"/>
  <c r="L656" i="1"/>
  <c r="P656" i="1" s="1"/>
  <c r="T656" i="1" s="1"/>
  <c r="V655" i="1"/>
  <c r="U655" i="1"/>
  <c r="Q655" i="1"/>
  <c r="P655" i="1"/>
  <c r="T655" i="1" s="1"/>
  <c r="N655" i="1"/>
  <c r="R655" i="1" s="1"/>
  <c r="M655" i="1"/>
  <c r="L655" i="1"/>
  <c r="Q654" i="1"/>
  <c r="U654" i="1" s="1"/>
  <c r="N654" i="1"/>
  <c r="R654" i="1" s="1"/>
  <c r="V654" i="1" s="1"/>
  <c r="M654" i="1"/>
  <c r="L654" i="1"/>
  <c r="P654" i="1" s="1"/>
  <c r="T654" i="1" s="1"/>
  <c r="V653" i="1"/>
  <c r="U653" i="1"/>
  <c r="Q653" i="1"/>
  <c r="N653" i="1"/>
  <c r="R653" i="1" s="1"/>
  <c r="M653" i="1"/>
  <c r="L653" i="1"/>
  <c r="P653" i="1" s="1"/>
  <c r="T653" i="1" s="1"/>
  <c r="X653" i="1" s="1"/>
  <c r="I653" i="1" s="1"/>
  <c r="R652" i="1"/>
  <c r="V652" i="1" s="1"/>
  <c r="Q652" i="1"/>
  <c r="U652" i="1" s="1"/>
  <c r="N652" i="1"/>
  <c r="M652" i="1"/>
  <c r="L652" i="1"/>
  <c r="P652" i="1" s="1"/>
  <c r="T652" i="1" s="1"/>
  <c r="V651" i="1"/>
  <c r="N651" i="1"/>
  <c r="R651" i="1" s="1"/>
  <c r="M651" i="1"/>
  <c r="Q651" i="1" s="1"/>
  <c r="U651" i="1" s="1"/>
  <c r="L651" i="1"/>
  <c r="P651" i="1" s="1"/>
  <c r="T651" i="1" s="1"/>
  <c r="V650" i="1"/>
  <c r="U650" i="1"/>
  <c r="R650" i="1"/>
  <c r="P650" i="1"/>
  <c r="T650" i="1" s="1"/>
  <c r="N650" i="1"/>
  <c r="M650" i="1"/>
  <c r="Q650" i="1" s="1"/>
  <c r="L650" i="1"/>
  <c r="U649" i="1"/>
  <c r="R649" i="1"/>
  <c r="V649" i="1" s="1"/>
  <c r="N649" i="1"/>
  <c r="M649" i="1"/>
  <c r="Q649" i="1" s="1"/>
  <c r="L649" i="1"/>
  <c r="P649" i="1" s="1"/>
  <c r="T649" i="1" s="1"/>
  <c r="N648" i="1"/>
  <c r="R648" i="1" s="1"/>
  <c r="V648" i="1" s="1"/>
  <c r="M648" i="1"/>
  <c r="Q648" i="1" s="1"/>
  <c r="U648" i="1" s="1"/>
  <c r="L648" i="1"/>
  <c r="P648" i="1" s="1"/>
  <c r="T648" i="1" s="1"/>
  <c r="T647" i="1"/>
  <c r="R647" i="1"/>
  <c r="V647" i="1" s="1"/>
  <c r="P647" i="1"/>
  <c r="N647" i="1"/>
  <c r="M647" i="1"/>
  <c r="Q647" i="1" s="1"/>
  <c r="U647" i="1" s="1"/>
  <c r="L647" i="1"/>
  <c r="V646" i="1"/>
  <c r="U646" i="1"/>
  <c r="T646" i="1"/>
  <c r="X646" i="1" s="1"/>
  <c r="R646" i="1"/>
  <c r="P646" i="1"/>
  <c r="N646" i="1"/>
  <c r="M646" i="1"/>
  <c r="Q646" i="1" s="1"/>
  <c r="L646" i="1"/>
  <c r="J646" i="1"/>
  <c r="I646" i="1"/>
  <c r="K646" i="1" s="1"/>
  <c r="Q645" i="1"/>
  <c r="U645" i="1" s="1"/>
  <c r="N645" i="1"/>
  <c r="R645" i="1" s="1"/>
  <c r="V645" i="1" s="1"/>
  <c r="M645" i="1"/>
  <c r="L645" i="1"/>
  <c r="P645" i="1" s="1"/>
  <c r="T645" i="1" s="1"/>
  <c r="X645" i="1" s="1"/>
  <c r="I645" i="1" s="1"/>
  <c r="R644" i="1"/>
  <c r="V644" i="1" s="1"/>
  <c r="N644" i="1"/>
  <c r="M644" i="1"/>
  <c r="Q644" i="1" s="1"/>
  <c r="U644" i="1" s="1"/>
  <c r="L644" i="1"/>
  <c r="P644" i="1" s="1"/>
  <c r="T644" i="1" s="1"/>
  <c r="X644" i="1" s="1"/>
  <c r="I644" i="1" s="1"/>
  <c r="R643" i="1"/>
  <c r="V643" i="1" s="1"/>
  <c r="N643" i="1"/>
  <c r="M643" i="1"/>
  <c r="Q643" i="1" s="1"/>
  <c r="U643" i="1" s="1"/>
  <c r="X643" i="1" s="1"/>
  <c r="I643" i="1" s="1"/>
  <c r="L643" i="1"/>
  <c r="P643" i="1" s="1"/>
  <c r="T643" i="1" s="1"/>
  <c r="R642" i="1"/>
  <c r="V642" i="1" s="1"/>
  <c r="Q642" i="1"/>
  <c r="U642" i="1" s="1"/>
  <c r="P642" i="1"/>
  <c r="T642" i="1" s="1"/>
  <c r="X642" i="1" s="1"/>
  <c r="I642" i="1" s="1"/>
  <c r="N642" i="1"/>
  <c r="M642" i="1"/>
  <c r="L642" i="1"/>
  <c r="U641" i="1"/>
  <c r="R641" i="1"/>
  <c r="V641" i="1" s="1"/>
  <c r="Q641" i="1"/>
  <c r="N641" i="1"/>
  <c r="M641" i="1"/>
  <c r="L641" i="1"/>
  <c r="P641" i="1" s="1"/>
  <c r="T641" i="1" s="1"/>
  <c r="V640" i="1"/>
  <c r="R640" i="1"/>
  <c r="Q640" i="1"/>
  <c r="U640" i="1" s="1"/>
  <c r="N640" i="1"/>
  <c r="M640" i="1"/>
  <c r="L640" i="1"/>
  <c r="P640" i="1" s="1"/>
  <c r="T640" i="1" s="1"/>
  <c r="X640" i="1" s="1"/>
  <c r="I640" i="1"/>
  <c r="V639" i="1"/>
  <c r="X639" i="1" s="1"/>
  <c r="I639" i="1" s="1"/>
  <c r="J639" i="1" s="1"/>
  <c r="U639" i="1"/>
  <c r="R639" i="1"/>
  <c r="Q639" i="1"/>
  <c r="P639" i="1"/>
  <c r="T639" i="1" s="1"/>
  <c r="N639" i="1"/>
  <c r="M639" i="1"/>
  <c r="L639" i="1"/>
  <c r="K639" i="1"/>
  <c r="P638" i="1"/>
  <c r="T638" i="1" s="1"/>
  <c r="N638" i="1"/>
  <c r="R638" i="1" s="1"/>
  <c r="V638" i="1" s="1"/>
  <c r="M638" i="1"/>
  <c r="Q638" i="1" s="1"/>
  <c r="U638" i="1" s="1"/>
  <c r="L638" i="1"/>
  <c r="V637" i="1"/>
  <c r="U637" i="1"/>
  <c r="T637" i="1"/>
  <c r="R637" i="1"/>
  <c r="N637" i="1"/>
  <c r="M637" i="1"/>
  <c r="Q637" i="1" s="1"/>
  <c r="L637" i="1"/>
  <c r="P637" i="1" s="1"/>
  <c r="U636" i="1"/>
  <c r="R636" i="1"/>
  <c r="V636" i="1" s="1"/>
  <c r="Q636" i="1"/>
  <c r="N636" i="1"/>
  <c r="M636" i="1"/>
  <c r="L636" i="1"/>
  <c r="P636" i="1" s="1"/>
  <c r="T636" i="1" s="1"/>
  <c r="T635" i="1"/>
  <c r="R635" i="1"/>
  <c r="V635" i="1" s="1"/>
  <c r="N635" i="1"/>
  <c r="M635" i="1"/>
  <c r="Q635" i="1" s="1"/>
  <c r="U635" i="1" s="1"/>
  <c r="L635" i="1"/>
  <c r="P635" i="1" s="1"/>
  <c r="V634" i="1"/>
  <c r="R634" i="1"/>
  <c r="Q634" i="1"/>
  <c r="U634" i="1" s="1"/>
  <c r="N634" i="1"/>
  <c r="M634" i="1"/>
  <c r="L634" i="1"/>
  <c r="P634" i="1" s="1"/>
  <c r="T634" i="1" s="1"/>
  <c r="X634" i="1" s="1"/>
  <c r="I634" i="1" s="1"/>
  <c r="V633" i="1"/>
  <c r="Q633" i="1"/>
  <c r="U633" i="1" s="1"/>
  <c r="N633" i="1"/>
  <c r="R633" i="1" s="1"/>
  <c r="M633" i="1"/>
  <c r="L633" i="1"/>
  <c r="P633" i="1" s="1"/>
  <c r="T633" i="1" s="1"/>
  <c r="V632" i="1"/>
  <c r="U632" i="1"/>
  <c r="Q632" i="1"/>
  <c r="N632" i="1"/>
  <c r="R632" i="1" s="1"/>
  <c r="M632" i="1"/>
  <c r="L632" i="1"/>
  <c r="P632" i="1" s="1"/>
  <c r="T632" i="1" s="1"/>
  <c r="X632" i="1" s="1"/>
  <c r="I632" i="1" s="1"/>
  <c r="K632" i="1"/>
  <c r="J632" i="1"/>
  <c r="V631" i="1"/>
  <c r="R631" i="1"/>
  <c r="Q631" i="1"/>
  <c r="U631" i="1" s="1"/>
  <c r="P631" i="1"/>
  <c r="T631" i="1" s="1"/>
  <c r="X631" i="1" s="1"/>
  <c r="I631" i="1" s="1"/>
  <c r="N631" i="1"/>
  <c r="M631" i="1"/>
  <c r="L631" i="1"/>
  <c r="T630" i="1"/>
  <c r="X630" i="1" s="1"/>
  <c r="I630" i="1" s="1"/>
  <c r="P630" i="1"/>
  <c r="N630" i="1"/>
  <c r="R630" i="1" s="1"/>
  <c r="V630" i="1" s="1"/>
  <c r="M630" i="1"/>
  <c r="Q630" i="1" s="1"/>
  <c r="U630" i="1" s="1"/>
  <c r="L630" i="1"/>
  <c r="V629" i="1"/>
  <c r="Q629" i="1"/>
  <c r="U629" i="1" s="1"/>
  <c r="P629" i="1"/>
  <c r="T629" i="1" s="1"/>
  <c r="N629" i="1"/>
  <c r="R629" i="1" s="1"/>
  <c r="M629" i="1"/>
  <c r="L629" i="1"/>
  <c r="U628" i="1"/>
  <c r="X628" i="1" s="1"/>
  <c r="I628" i="1" s="1"/>
  <c r="R628" i="1"/>
  <c r="V628" i="1" s="1"/>
  <c r="N628" i="1"/>
  <c r="M628" i="1"/>
  <c r="Q628" i="1" s="1"/>
  <c r="L628" i="1"/>
  <c r="P628" i="1" s="1"/>
  <c r="T628" i="1" s="1"/>
  <c r="N627" i="1"/>
  <c r="R627" i="1" s="1"/>
  <c r="V627" i="1" s="1"/>
  <c r="M627" i="1"/>
  <c r="Q627" i="1" s="1"/>
  <c r="U627" i="1" s="1"/>
  <c r="L627" i="1"/>
  <c r="P627" i="1" s="1"/>
  <c r="T627" i="1" s="1"/>
  <c r="U626" i="1"/>
  <c r="R626" i="1"/>
  <c r="V626" i="1" s="1"/>
  <c r="X626" i="1" s="1"/>
  <c r="I626" i="1" s="1"/>
  <c r="Q626" i="1"/>
  <c r="N626" i="1"/>
  <c r="M626" i="1"/>
  <c r="L626" i="1"/>
  <c r="P626" i="1" s="1"/>
  <c r="T626" i="1" s="1"/>
  <c r="V625" i="1"/>
  <c r="Q625" i="1"/>
  <c r="U625" i="1" s="1"/>
  <c r="X625" i="1" s="1"/>
  <c r="I625" i="1" s="1"/>
  <c r="P625" i="1"/>
  <c r="T625" i="1" s="1"/>
  <c r="N625" i="1"/>
  <c r="R625" i="1" s="1"/>
  <c r="M625" i="1"/>
  <c r="L625" i="1"/>
  <c r="V624" i="1"/>
  <c r="R624" i="1"/>
  <c r="P624" i="1"/>
  <c r="T624" i="1" s="1"/>
  <c r="X624" i="1" s="1"/>
  <c r="I624" i="1" s="1"/>
  <c r="N624" i="1"/>
  <c r="M624" i="1"/>
  <c r="Q624" i="1" s="1"/>
  <c r="U624" i="1" s="1"/>
  <c r="L624" i="1"/>
  <c r="X623" i="1"/>
  <c r="I623" i="1" s="1"/>
  <c r="N623" i="1"/>
  <c r="R623" i="1" s="1"/>
  <c r="V623" i="1" s="1"/>
  <c r="M623" i="1"/>
  <c r="Q623" i="1" s="1"/>
  <c r="U623" i="1" s="1"/>
  <c r="L623" i="1"/>
  <c r="P623" i="1" s="1"/>
  <c r="T623" i="1" s="1"/>
  <c r="X622" i="1"/>
  <c r="I622" i="1" s="1"/>
  <c r="V622" i="1"/>
  <c r="R622" i="1"/>
  <c r="Q622" i="1"/>
  <c r="U622" i="1" s="1"/>
  <c r="N622" i="1"/>
  <c r="M622" i="1"/>
  <c r="L622" i="1"/>
  <c r="P622" i="1" s="1"/>
  <c r="T622" i="1" s="1"/>
  <c r="T621" i="1"/>
  <c r="Q621" i="1"/>
  <c r="U621" i="1" s="1"/>
  <c r="P621" i="1"/>
  <c r="N621" i="1"/>
  <c r="R621" i="1" s="1"/>
  <c r="V621" i="1" s="1"/>
  <c r="M621" i="1"/>
  <c r="L621" i="1"/>
  <c r="U620" i="1"/>
  <c r="P620" i="1"/>
  <c r="T620" i="1" s="1"/>
  <c r="N620" i="1"/>
  <c r="R620" i="1" s="1"/>
  <c r="V620" i="1" s="1"/>
  <c r="M620" i="1"/>
  <c r="Q620" i="1" s="1"/>
  <c r="L620" i="1"/>
  <c r="V619" i="1"/>
  <c r="R619" i="1"/>
  <c r="N619" i="1"/>
  <c r="M619" i="1"/>
  <c r="Q619" i="1" s="1"/>
  <c r="U619" i="1" s="1"/>
  <c r="L619" i="1"/>
  <c r="P619" i="1" s="1"/>
  <c r="T619" i="1" s="1"/>
  <c r="X619" i="1" s="1"/>
  <c r="I619" i="1" s="1"/>
  <c r="V618" i="1"/>
  <c r="R618" i="1"/>
  <c r="P618" i="1"/>
  <c r="T618" i="1" s="1"/>
  <c r="X618" i="1" s="1"/>
  <c r="N618" i="1"/>
  <c r="M618" i="1"/>
  <c r="Q618" i="1" s="1"/>
  <c r="U618" i="1" s="1"/>
  <c r="L618" i="1"/>
  <c r="K618" i="1"/>
  <c r="I618" i="1"/>
  <c r="J618" i="1" s="1"/>
  <c r="U617" i="1"/>
  <c r="Q617" i="1"/>
  <c r="N617" i="1"/>
  <c r="R617" i="1" s="1"/>
  <c r="V617" i="1" s="1"/>
  <c r="M617" i="1"/>
  <c r="L617" i="1"/>
  <c r="P617" i="1" s="1"/>
  <c r="T617" i="1" s="1"/>
  <c r="Q616" i="1"/>
  <c r="U616" i="1" s="1"/>
  <c r="P616" i="1"/>
  <c r="T616" i="1" s="1"/>
  <c r="N616" i="1"/>
  <c r="R616" i="1" s="1"/>
  <c r="V616" i="1" s="1"/>
  <c r="M616" i="1"/>
  <c r="L616" i="1"/>
  <c r="Q615" i="1"/>
  <c r="U615" i="1" s="1"/>
  <c r="N615" i="1"/>
  <c r="R615" i="1" s="1"/>
  <c r="V615" i="1" s="1"/>
  <c r="M615" i="1"/>
  <c r="L615" i="1"/>
  <c r="P615" i="1" s="1"/>
  <c r="T615" i="1" s="1"/>
  <c r="V614" i="1"/>
  <c r="R614" i="1"/>
  <c r="P614" i="1"/>
  <c r="T614" i="1" s="1"/>
  <c r="N614" i="1"/>
  <c r="M614" i="1"/>
  <c r="Q614" i="1" s="1"/>
  <c r="U614" i="1" s="1"/>
  <c r="L614" i="1"/>
  <c r="U613" i="1"/>
  <c r="X613" i="1" s="1"/>
  <c r="I613" i="1" s="1"/>
  <c r="R613" i="1"/>
  <c r="V613" i="1" s="1"/>
  <c r="Q613" i="1"/>
  <c r="P613" i="1"/>
  <c r="T613" i="1" s="1"/>
  <c r="N613" i="1"/>
  <c r="M613" i="1"/>
  <c r="L613" i="1"/>
  <c r="P612" i="1"/>
  <c r="T612" i="1" s="1"/>
  <c r="N612" i="1"/>
  <c r="R612" i="1" s="1"/>
  <c r="V612" i="1" s="1"/>
  <c r="M612" i="1"/>
  <c r="Q612" i="1" s="1"/>
  <c r="U612" i="1" s="1"/>
  <c r="X612" i="1" s="1"/>
  <c r="I612" i="1" s="1"/>
  <c r="L612" i="1"/>
  <c r="V611" i="1"/>
  <c r="T611" i="1"/>
  <c r="X611" i="1" s="1"/>
  <c r="I611" i="1" s="1"/>
  <c r="P611" i="1"/>
  <c r="N611" i="1"/>
  <c r="R611" i="1" s="1"/>
  <c r="M611" i="1"/>
  <c r="Q611" i="1" s="1"/>
  <c r="U611" i="1" s="1"/>
  <c r="L611" i="1"/>
  <c r="U610" i="1"/>
  <c r="R610" i="1"/>
  <c r="V610" i="1" s="1"/>
  <c r="Q610" i="1"/>
  <c r="P610" i="1"/>
  <c r="T610" i="1" s="1"/>
  <c r="X610" i="1" s="1"/>
  <c r="N610" i="1"/>
  <c r="M610" i="1"/>
  <c r="L610" i="1"/>
  <c r="I610" i="1"/>
  <c r="V609" i="1"/>
  <c r="R609" i="1"/>
  <c r="N609" i="1"/>
  <c r="M609" i="1"/>
  <c r="Q609" i="1" s="1"/>
  <c r="U609" i="1" s="1"/>
  <c r="L609" i="1"/>
  <c r="P609" i="1" s="1"/>
  <c r="T609" i="1" s="1"/>
  <c r="X609" i="1" s="1"/>
  <c r="I609" i="1" s="1"/>
  <c r="V608" i="1"/>
  <c r="U608" i="1"/>
  <c r="R608" i="1"/>
  <c r="N608" i="1"/>
  <c r="M608" i="1"/>
  <c r="Q608" i="1" s="1"/>
  <c r="L608" i="1"/>
  <c r="P608" i="1" s="1"/>
  <c r="T608" i="1" s="1"/>
  <c r="X608" i="1" s="1"/>
  <c r="I608" i="1" s="1"/>
  <c r="J608" i="1" s="1"/>
  <c r="N607" i="1"/>
  <c r="R607" i="1" s="1"/>
  <c r="V607" i="1" s="1"/>
  <c r="M607" i="1"/>
  <c r="Q607" i="1" s="1"/>
  <c r="U607" i="1" s="1"/>
  <c r="L607" i="1"/>
  <c r="P607" i="1" s="1"/>
  <c r="T607" i="1" s="1"/>
  <c r="X606" i="1"/>
  <c r="I606" i="1" s="1"/>
  <c r="V606" i="1"/>
  <c r="U606" i="1"/>
  <c r="Q606" i="1"/>
  <c r="P606" i="1"/>
  <c r="T606" i="1" s="1"/>
  <c r="N606" i="1"/>
  <c r="R606" i="1" s="1"/>
  <c r="M606" i="1"/>
  <c r="L606" i="1"/>
  <c r="R605" i="1"/>
  <c r="V605" i="1" s="1"/>
  <c r="P605" i="1"/>
  <c r="T605" i="1" s="1"/>
  <c r="X605" i="1" s="1"/>
  <c r="I605" i="1" s="1"/>
  <c r="N605" i="1"/>
  <c r="M605" i="1"/>
  <c r="Q605" i="1" s="1"/>
  <c r="U605" i="1" s="1"/>
  <c r="L605" i="1"/>
  <c r="V604" i="1"/>
  <c r="T604" i="1"/>
  <c r="Q604" i="1"/>
  <c r="U604" i="1" s="1"/>
  <c r="N604" i="1"/>
  <c r="R604" i="1" s="1"/>
  <c r="M604" i="1"/>
  <c r="L604" i="1"/>
  <c r="P604" i="1" s="1"/>
  <c r="R603" i="1"/>
  <c r="V603" i="1" s="1"/>
  <c r="N603" i="1"/>
  <c r="M603" i="1"/>
  <c r="Q603" i="1" s="1"/>
  <c r="U603" i="1" s="1"/>
  <c r="L603" i="1"/>
  <c r="P603" i="1" s="1"/>
  <c r="T603" i="1" s="1"/>
  <c r="T602" i="1"/>
  <c r="N602" i="1"/>
  <c r="R602" i="1" s="1"/>
  <c r="V602" i="1" s="1"/>
  <c r="M602" i="1"/>
  <c r="Q602" i="1" s="1"/>
  <c r="U602" i="1" s="1"/>
  <c r="L602" i="1"/>
  <c r="P602" i="1" s="1"/>
  <c r="R601" i="1"/>
  <c r="V601" i="1" s="1"/>
  <c r="N601" i="1"/>
  <c r="M601" i="1"/>
  <c r="Q601" i="1" s="1"/>
  <c r="U601" i="1" s="1"/>
  <c r="L601" i="1"/>
  <c r="P601" i="1" s="1"/>
  <c r="T601" i="1" s="1"/>
  <c r="R600" i="1"/>
  <c r="V600" i="1" s="1"/>
  <c r="P600" i="1"/>
  <c r="T600" i="1" s="1"/>
  <c r="N600" i="1"/>
  <c r="M600" i="1"/>
  <c r="Q600" i="1" s="1"/>
  <c r="U600" i="1" s="1"/>
  <c r="L600" i="1"/>
  <c r="V599" i="1"/>
  <c r="U599" i="1"/>
  <c r="R599" i="1"/>
  <c r="Q599" i="1"/>
  <c r="P599" i="1"/>
  <c r="T599" i="1" s="1"/>
  <c r="N599" i="1"/>
  <c r="M599" i="1"/>
  <c r="L599" i="1"/>
  <c r="V598" i="1"/>
  <c r="U598" i="1"/>
  <c r="T598" i="1"/>
  <c r="P598" i="1"/>
  <c r="N598" i="1"/>
  <c r="R598" i="1" s="1"/>
  <c r="M598" i="1"/>
  <c r="Q598" i="1" s="1"/>
  <c r="L598" i="1"/>
  <c r="T597" i="1"/>
  <c r="R597" i="1"/>
  <c r="V597" i="1" s="1"/>
  <c r="P597" i="1"/>
  <c r="N597" i="1"/>
  <c r="M597" i="1"/>
  <c r="Q597" i="1" s="1"/>
  <c r="U597" i="1" s="1"/>
  <c r="X597" i="1" s="1"/>
  <c r="I597" i="1" s="1"/>
  <c r="L597" i="1"/>
  <c r="U596" i="1"/>
  <c r="T596" i="1"/>
  <c r="Q596" i="1"/>
  <c r="N596" i="1"/>
  <c r="R596" i="1" s="1"/>
  <c r="V596" i="1" s="1"/>
  <c r="M596" i="1"/>
  <c r="L596" i="1"/>
  <c r="P596" i="1" s="1"/>
  <c r="R595" i="1"/>
  <c r="V595" i="1" s="1"/>
  <c r="Q595" i="1"/>
  <c r="U595" i="1" s="1"/>
  <c r="P595" i="1"/>
  <c r="T595" i="1" s="1"/>
  <c r="X595" i="1" s="1"/>
  <c r="I595" i="1" s="1"/>
  <c r="N595" i="1"/>
  <c r="M595" i="1"/>
  <c r="L595" i="1"/>
  <c r="V594" i="1"/>
  <c r="R594" i="1"/>
  <c r="P594" i="1"/>
  <c r="T594" i="1" s="1"/>
  <c r="X594" i="1" s="1"/>
  <c r="I594" i="1" s="1"/>
  <c r="N594" i="1"/>
  <c r="M594" i="1"/>
  <c r="Q594" i="1" s="1"/>
  <c r="U594" i="1" s="1"/>
  <c r="L594" i="1"/>
  <c r="R593" i="1"/>
  <c r="V593" i="1" s="1"/>
  <c r="P593" i="1"/>
  <c r="T593" i="1" s="1"/>
  <c r="N593" i="1"/>
  <c r="M593" i="1"/>
  <c r="Q593" i="1" s="1"/>
  <c r="U593" i="1" s="1"/>
  <c r="L593" i="1"/>
  <c r="T592" i="1"/>
  <c r="X592" i="1" s="1"/>
  <c r="I592" i="1" s="1"/>
  <c r="R592" i="1"/>
  <c r="V592" i="1" s="1"/>
  <c r="Q592" i="1"/>
  <c r="U592" i="1" s="1"/>
  <c r="P592" i="1"/>
  <c r="N592" i="1"/>
  <c r="M592" i="1"/>
  <c r="L592" i="1"/>
  <c r="Q591" i="1"/>
  <c r="U591" i="1" s="1"/>
  <c r="N591" i="1"/>
  <c r="R591" i="1" s="1"/>
  <c r="V591" i="1" s="1"/>
  <c r="M591" i="1"/>
  <c r="L591" i="1"/>
  <c r="P591" i="1" s="1"/>
  <c r="T591" i="1" s="1"/>
  <c r="V590" i="1"/>
  <c r="Q590" i="1"/>
  <c r="U590" i="1" s="1"/>
  <c r="N590" i="1"/>
  <c r="R590" i="1" s="1"/>
  <c r="M590" i="1"/>
  <c r="L590" i="1"/>
  <c r="P590" i="1" s="1"/>
  <c r="T590" i="1" s="1"/>
  <c r="X590" i="1" s="1"/>
  <c r="I590" i="1" s="1"/>
  <c r="U589" i="1"/>
  <c r="T589" i="1"/>
  <c r="Q589" i="1"/>
  <c r="P589" i="1"/>
  <c r="N589" i="1"/>
  <c r="R589" i="1" s="1"/>
  <c r="V589" i="1" s="1"/>
  <c r="M589" i="1"/>
  <c r="L589" i="1"/>
  <c r="U588" i="1"/>
  <c r="Q588" i="1"/>
  <c r="N588" i="1"/>
  <c r="R588" i="1" s="1"/>
  <c r="V588" i="1" s="1"/>
  <c r="M588" i="1"/>
  <c r="L588" i="1"/>
  <c r="P588" i="1" s="1"/>
  <c r="T588" i="1" s="1"/>
  <c r="X588" i="1" s="1"/>
  <c r="I588" i="1" s="1"/>
  <c r="P587" i="1"/>
  <c r="T587" i="1" s="1"/>
  <c r="N587" i="1"/>
  <c r="R587" i="1" s="1"/>
  <c r="V587" i="1" s="1"/>
  <c r="M587" i="1"/>
  <c r="Q587" i="1" s="1"/>
  <c r="U587" i="1" s="1"/>
  <c r="L587" i="1"/>
  <c r="V586" i="1"/>
  <c r="T586" i="1"/>
  <c r="R586" i="1"/>
  <c r="P586" i="1"/>
  <c r="N586" i="1"/>
  <c r="M586" i="1"/>
  <c r="Q586" i="1" s="1"/>
  <c r="U586" i="1" s="1"/>
  <c r="L586" i="1"/>
  <c r="U585" i="1"/>
  <c r="R585" i="1"/>
  <c r="V585" i="1" s="1"/>
  <c r="P585" i="1"/>
  <c r="T585" i="1" s="1"/>
  <c r="N585" i="1"/>
  <c r="M585" i="1"/>
  <c r="Q585" i="1" s="1"/>
  <c r="L585" i="1"/>
  <c r="V584" i="1"/>
  <c r="T584" i="1"/>
  <c r="P584" i="1"/>
  <c r="N584" i="1"/>
  <c r="R584" i="1" s="1"/>
  <c r="M584" i="1"/>
  <c r="Q584" i="1" s="1"/>
  <c r="U584" i="1" s="1"/>
  <c r="L584" i="1"/>
  <c r="V583" i="1"/>
  <c r="U583" i="1"/>
  <c r="R583" i="1"/>
  <c r="N583" i="1"/>
  <c r="M583" i="1"/>
  <c r="Q583" i="1" s="1"/>
  <c r="L583" i="1"/>
  <c r="P583" i="1" s="1"/>
  <c r="T583" i="1" s="1"/>
  <c r="X583" i="1" s="1"/>
  <c r="I583" i="1" s="1"/>
  <c r="V582" i="1"/>
  <c r="U582" i="1"/>
  <c r="N582" i="1"/>
  <c r="R582" i="1" s="1"/>
  <c r="M582" i="1"/>
  <c r="Q582" i="1" s="1"/>
  <c r="L582" i="1"/>
  <c r="P582" i="1" s="1"/>
  <c r="T582" i="1" s="1"/>
  <c r="V581" i="1"/>
  <c r="T581" i="1"/>
  <c r="P581" i="1"/>
  <c r="N581" i="1"/>
  <c r="R581" i="1" s="1"/>
  <c r="M581" i="1"/>
  <c r="Q581" i="1" s="1"/>
  <c r="U581" i="1" s="1"/>
  <c r="L581" i="1"/>
  <c r="Q580" i="1"/>
  <c r="U580" i="1" s="1"/>
  <c r="P580" i="1"/>
  <c r="T580" i="1" s="1"/>
  <c r="X580" i="1" s="1"/>
  <c r="I580" i="1" s="1"/>
  <c r="N580" i="1"/>
  <c r="R580" i="1" s="1"/>
  <c r="V580" i="1" s="1"/>
  <c r="M580" i="1"/>
  <c r="L580" i="1"/>
  <c r="T579" i="1"/>
  <c r="R579" i="1"/>
  <c r="V579" i="1" s="1"/>
  <c r="Q579" i="1"/>
  <c r="U579" i="1" s="1"/>
  <c r="N579" i="1"/>
  <c r="M579" i="1"/>
  <c r="L579" i="1"/>
  <c r="P579" i="1" s="1"/>
  <c r="X578" i="1"/>
  <c r="I578" i="1" s="1"/>
  <c r="V578" i="1"/>
  <c r="N578" i="1"/>
  <c r="R578" i="1" s="1"/>
  <c r="M578" i="1"/>
  <c r="Q578" i="1" s="1"/>
  <c r="U578" i="1" s="1"/>
  <c r="L578" i="1"/>
  <c r="P578" i="1" s="1"/>
  <c r="T578" i="1" s="1"/>
  <c r="U577" i="1"/>
  <c r="Q577" i="1"/>
  <c r="P577" i="1"/>
  <c r="T577" i="1" s="1"/>
  <c r="X577" i="1" s="1"/>
  <c r="I577" i="1" s="1"/>
  <c r="N577" i="1"/>
  <c r="R577" i="1" s="1"/>
  <c r="V577" i="1" s="1"/>
  <c r="M577" i="1"/>
  <c r="L577" i="1"/>
  <c r="U576" i="1"/>
  <c r="Q576" i="1"/>
  <c r="N576" i="1"/>
  <c r="R576" i="1" s="1"/>
  <c r="V576" i="1" s="1"/>
  <c r="M576" i="1"/>
  <c r="L576" i="1"/>
  <c r="P576" i="1" s="1"/>
  <c r="T576" i="1" s="1"/>
  <c r="X576" i="1" s="1"/>
  <c r="I576" i="1" s="1"/>
  <c r="V575" i="1"/>
  <c r="T575" i="1"/>
  <c r="X575" i="1" s="1"/>
  <c r="I575" i="1" s="1"/>
  <c r="K575" i="1" s="1"/>
  <c r="R575" i="1"/>
  <c r="Q575" i="1"/>
  <c r="U575" i="1" s="1"/>
  <c r="N575" i="1"/>
  <c r="M575" i="1"/>
  <c r="L575" i="1"/>
  <c r="P575" i="1" s="1"/>
  <c r="V574" i="1"/>
  <c r="R574" i="1"/>
  <c r="P574" i="1"/>
  <c r="T574" i="1" s="1"/>
  <c r="N574" i="1"/>
  <c r="M574" i="1"/>
  <c r="Q574" i="1" s="1"/>
  <c r="U574" i="1" s="1"/>
  <c r="L574" i="1"/>
  <c r="U573" i="1"/>
  <c r="R573" i="1"/>
  <c r="V573" i="1" s="1"/>
  <c r="X573" i="1" s="1"/>
  <c r="I573" i="1" s="1"/>
  <c r="P573" i="1"/>
  <c r="T573" i="1" s="1"/>
  <c r="N573" i="1"/>
  <c r="M573" i="1"/>
  <c r="Q573" i="1" s="1"/>
  <c r="L573" i="1"/>
  <c r="V572" i="1"/>
  <c r="N572" i="1"/>
  <c r="R572" i="1" s="1"/>
  <c r="M572" i="1"/>
  <c r="Q572" i="1" s="1"/>
  <c r="U572" i="1" s="1"/>
  <c r="L572" i="1"/>
  <c r="P572" i="1" s="1"/>
  <c r="T572" i="1" s="1"/>
  <c r="R571" i="1"/>
  <c r="V571" i="1" s="1"/>
  <c r="Q571" i="1"/>
  <c r="U571" i="1" s="1"/>
  <c r="P571" i="1"/>
  <c r="T571" i="1" s="1"/>
  <c r="X571" i="1" s="1"/>
  <c r="I571" i="1" s="1"/>
  <c r="N571" i="1"/>
  <c r="M571" i="1"/>
  <c r="L571" i="1"/>
  <c r="T570" i="1"/>
  <c r="N570" i="1"/>
  <c r="R570" i="1" s="1"/>
  <c r="V570" i="1" s="1"/>
  <c r="M570" i="1"/>
  <c r="Q570" i="1" s="1"/>
  <c r="U570" i="1" s="1"/>
  <c r="L570" i="1"/>
  <c r="P570" i="1" s="1"/>
  <c r="T569" i="1"/>
  <c r="R569" i="1"/>
  <c r="V569" i="1" s="1"/>
  <c r="Q569" i="1"/>
  <c r="U569" i="1" s="1"/>
  <c r="P569" i="1"/>
  <c r="N569" i="1"/>
  <c r="M569" i="1"/>
  <c r="L569" i="1"/>
  <c r="V568" i="1"/>
  <c r="N568" i="1"/>
  <c r="R568" i="1" s="1"/>
  <c r="M568" i="1"/>
  <c r="Q568" i="1" s="1"/>
  <c r="U568" i="1" s="1"/>
  <c r="L568" i="1"/>
  <c r="P568" i="1" s="1"/>
  <c r="T568" i="1" s="1"/>
  <c r="X568" i="1" s="1"/>
  <c r="I568" i="1" s="1"/>
  <c r="J568" i="1" s="1"/>
  <c r="T567" i="1"/>
  <c r="R567" i="1"/>
  <c r="V567" i="1" s="1"/>
  <c r="Q567" i="1"/>
  <c r="U567" i="1" s="1"/>
  <c r="N567" i="1"/>
  <c r="M567" i="1"/>
  <c r="L567" i="1"/>
  <c r="P567" i="1" s="1"/>
  <c r="R566" i="1"/>
  <c r="V566" i="1" s="1"/>
  <c r="Q566" i="1"/>
  <c r="U566" i="1" s="1"/>
  <c r="N566" i="1"/>
  <c r="M566" i="1"/>
  <c r="L566" i="1"/>
  <c r="P566" i="1" s="1"/>
  <c r="T566" i="1" s="1"/>
  <c r="T565" i="1"/>
  <c r="N565" i="1"/>
  <c r="R565" i="1" s="1"/>
  <c r="V565" i="1" s="1"/>
  <c r="M565" i="1"/>
  <c r="Q565" i="1" s="1"/>
  <c r="U565" i="1" s="1"/>
  <c r="L565" i="1"/>
  <c r="P565" i="1" s="1"/>
  <c r="V564" i="1"/>
  <c r="R564" i="1"/>
  <c r="N564" i="1"/>
  <c r="M564" i="1"/>
  <c r="Q564" i="1" s="1"/>
  <c r="U564" i="1" s="1"/>
  <c r="L564" i="1"/>
  <c r="P564" i="1" s="1"/>
  <c r="T564" i="1" s="1"/>
  <c r="X564" i="1" s="1"/>
  <c r="I564" i="1" s="1"/>
  <c r="U563" i="1"/>
  <c r="N563" i="1"/>
  <c r="R563" i="1" s="1"/>
  <c r="V563" i="1" s="1"/>
  <c r="M563" i="1"/>
  <c r="Q563" i="1" s="1"/>
  <c r="L563" i="1"/>
  <c r="P563" i="1" s="1"/>
  <c r="T563" i="1" s="1"/>
  <c r="X563" i="1" s="1"/>
  <c r="I563" i="1" s="1"/>
  <c r="U562" i="1"/>
  <c r="R562" i="1"/>
  <c r="V562" i="1" s="1"/>
  <c r="N562" i="1"/>
  <c r="M562" i="1"/>
  <c r="Q562" i="1" s="1"/>
  <c r="L562" i="1"/>
  <c r="P562" i="1" s="1"/>
  <c r="T562" i="1" s="1"/>
  <c r="R561" i="1"/>
  <c r="V561" i="1" s="1"/>
  <c r="P561" i="1"/>
  <c r="T561" i="1" s="1"/>
  <c r="X561" i="1" s="1"/>
  <c r="I561" i="1" s="1"/>
  <c r="K561" i="1" s="1"/>
  <c r="N561" i="1"/>
  <c r="M561" i="1"/>
  <c r="Q561" i="1" s="1"/>
  <c r="U561" i="1" s="1"/>
  <c r="L561" i="1"/>
  <c r="J561" i="1"/>
  <c r="X560" i="1"/>
  <c r="I560" i="1" s="1"/>
  <c r="T560" i="1"/>
  <c r="R560" i="1"/>
  <c r="V560" i="1" s="1"/>
  <c r="N560" i="1"/>
  <c r="M560" i="1"/>
  <c r="Q560" i="1" s="1"/>
  <c r="U560" i="1" s="1"/>
  <c r="L560" i="1"/>
  <c r="P560" i="1" s="1"/>
  <c r="T559" i="1"/>
  <c r="X559" i="1" s="1"/>
  <c r="I559" i="1" s="1"/>
  <c r="J559" i="1" s="1"/>
  <c r="R559" i="1"/>
  <c r="V559" i="1" s="1"/>
  <c r="Q559" i="1"/>
  <c r="U559" i="1" s="1"/>
  <c r="N559" i="1"/>
  <c r="M559" i="1"/>
  <c r="L559" i="1"/>
  <c r="P559" i="1" s="1"/>
  <c r="T558" i="1"/>
  <c r="Q558" i="1"/>
  <c r="U558" i="1" s="1"/>
  <c r="P558" i="1"/>
  <c r="N558" i="1"/>
  <c r="R558" i="1" s="1"/>
  <c r="V558" i="1" s="1"/>
  <c r="M558" i="1"/>
  <c r="L558" i="1"/>
  <c r="P557" i="1"/>
  <c r="T557" i="1" s="1"/>
  <c r="X557" i="1" s="1"/>
  <c r="I557" i="1" s="1"/>
  <c r="N557" i="1"/>
  <c r="R557" i="1" s="1"/>
  <c r="V557" i="1" s="1"/>
  <c r="M557" i="1"/>
  <c r="Q557" i="1" s="1"/>
  <c r="U557" i="1" s="1"/>
  <c r="L557" i="1"/>
  <c r="V556" i="1"/>
  <c r="U556" i="1"/>
  <c r="T556" i="1"/>
  <c r="X556" i="1" s="1"/>
  <c r="Q556" i="1"/>
  <c r="N556" i="1"/>
  <c r="R556" i="1" s="1"/>
  <c r="M556" i="1"/>
  <c r="L556" i="1"/>
  <c r="P556" i="1" s="1"/>
  <c r="I556" i="1"/>
  <c r="V555" i="1"/>
  <c r="P555" i="1"/>
  <c r="T555" i="1" s="1"/>
  <c r="X555" i="1" s="1"/>
  <c r="I555" i="1" s="1"/>
  <c r="N555" i="1"/>
  <c r="R555" i="1" s="1"/>
  <c r="M555" i="1"/>
  <c r="Q555" i="1" s="1"/>
  <c r="U555" i="1" s="1"/>
  <c r="L555" i="1"/>
  <c r="V554" i="1"/>
  <c r="U554" i="1"/>
  <c r="P554" i="1"/>
  <c r="T554" i="1" s="1"/>
  <c r="N554" i="1"/>
  <c r="R554" i="1" s="1"/>
  <c r="M554" i="1"/>
  <c r="Q554" i="1" s="1"/>
  <c r="L554" i="1"/>
  <c r="R553" i="1"/>
  <c r="V553" i="1" s="1"/>
  <c r="P553" i="1"/>
  <c r="T553" i="1" s="1"/>
  <c r="N553" i="1"/>
  <c r="M553" i="1"/>
  <c r="Q553" i="1" s="1"/>
  <c r="U553" i="1" s="1"/>
  <c r="L553" i="1"/>
  <c r="V552" i="1"/>
  <c r="R552" i="1"/>
  <c r="P552" i="1"/>
  <c r="T552" i="1" s="1"/>
  <c r="N552" i="1"/>
  <c r="M552" i="1"/>
  <c r="Q552" i="1" s="1"/>
  <c r="U552" i="1" s="1"/>
  <c r="L552" i="1"/>
  <c r="V551" i="1"/>
  <c r="X551" i="1" s="1"/>
  <c r="I551" i="1" s="1"/>
  <c r="J551" i="1" s="1"/>
  <c r="U551" i="1"/>
  <c r="R551" i="1"/>
  <c r="N551" i="1"/>
  <c r="M551" i="1"/>
  <c r="Q551" i="1" s="1"/>
  <c r="L551" i="1"/>
  <c r="P551" i="1" s="1"/>
  <c r="T551" i="1" s="1"/>
  <c r="K551" i="1"/>
  <c r="N550" i="1"/>
  <c r="R550" i="1" s="1"/>
  <c r="V550" i="1" s="1"/>
  <c r="M550" i="1"/>
  <c r="Q550" i="1" s="1"/>
  <c r="U550" i="1" s="1"/>
  <c r="L550" i="1"/>
  <c r="P550" i="1" s="1"/>
  <c r="T550" i="1" s="1"/>
  <c r="X550" i="1" s="1"/>
  <c r="I550" i="1" s="1"/>
  <c r="V549" i="1"/>
  <c r="U549" i="1"/>
  <c r="T549" i="1"/>
  <c r="P549" i="1"/>
  <c r="N549" i="1"/>
  <c r="R549" i="1" s="1"/>
  <c r="M549" i="1"/>
  <c r="Q549" i="1" s="1"/>
  <c r="L549" i="1"/>
  <c r="U548" i="1"/>
  <c r="Q548" i="1"/>
  <c r="P548" i="1"/>
  <c r="T548" i="1" s="1"/>
  <c r="N548" i="1"/>
  <c r="R548" i="1" s="1"/>
  <c r="V548" i="1" s="1"/>
  <c r="M548" i="1"/>
  <c r="L548" i="1"/>
  <c r="X547" i="1"/>
  <c r="I547" i="1" s="1"/>
  <c r="V547" i="1"/>
  <c r="R547" i="1"/>
  <c r="N547" i="1"/>
  <c r="M547" i="1"/>
  <c r="Q547" i="1" s="1"/>
  <c r="U547" i="1" s="1"/>
  <c r="L547" i="1"/>
  <c r="P547" i="1" s="1"/>
  <c r="T547" i="1" s="1"/>
  <c r="V546" i="1"/>
  <c r="Q546" i="1"/>
  <c r="U546" i="1" s="1"/>
  <c r="N546" i="1"/>
  <c r="R546" i="1" s="1"/>
  <c r="M546" i="1"/>
  <c r="L546" i="1"/>
  <c r="P546" i="1" s="1"/>
  <c r="T546" i="1" s="1"/>
  <c r="X546" i="1" s="1"/>
  <c r="I546" i="1" s="1"/>
  <c r="U545" i="1"/>
  <c r="T545" i="1"/>
  <c r="X545" i="1" s="1"/>
  <c r="I545" i="1" s="1"/>
  <c r="R545" i="1"/>
  <c r="V545" i="1" s="1"/>
  <c r="P545" i="1"/>
  <c r="N545" i="1"/>
  <c r="M545" i="1"/>
  <c r="Q545" i="1" s="1"/>
  <c r="L545" i="1"/>
  <c r="U544" i="1"/>
  <c r="Q544" i="1"/>
  <c r="N544" i="1"/>
  <c r="R544" i="1" s="1"/>
  <c r="V544" i="1" s="1"/>
  <c r="M544" i="1"/>
  <c r="L544" i="1"/>
  <c r="P544" i="1" s="1"/>
  <c r="T544" i="1" s="1"/>
  <c r="X544" i="1" s="1"/>
  <c r="I544" i="1" s="1"/>
  <c r="R543" i="1"/>
  <c r="V543" i="1" s="1"/>
  <c r="N543" i="1"/>
  <c r="M543" i="1"/>
  <c r="Q543" i="1" s="1"/>
  <c r="U543" i="1" s="1"/>
  <c r="L543" i="1"/>
  <c r="P543" i="1" s="1"/>
  <c r="T543" i="1" s="1"/>
  <c r="X543" i="1" s="1"/>
  <c r="I543" i="1" s="1"/>
  <c r="R542" i="1"/>
  <c r="V542" i="1" s="1"/>
  <c r="P542" i="1"/>
  <c r="T542" i="1" s="1"/>
  <c r="N542" i="1"/>
  <c r="M542" i="1"/>
  <c r="Q542" i="1" s="1"/>
  <c r="U542" i="1" s="1"/>
  <c r="L542" i="1"/>
  <c r="U541" i="1"/>
  <c r="R541" i="1"/>
  <c r="V541" i="1" s="1"/>
  <c r="N541" i="1"/>
  <c r="M541" i="1"/>
  <c r="Q541" i="1" s="1"/>
  <c r="L541" i="1"/>
  <c r="P541" i="1" s="1"/>
  <c r="T541" i="1" s="1"/>
  <c r="X541" i="1" s="1"/>
  <c r="I541" i="1" s="1"/>
  <c r="K541" i="1" s="1"/>
  <c r="Q540" i="1"/>
  <c r="U540" i="1" s="1"/>
  <c r="N540" i="1"/>
  <c r="R540" i="1" s="1"/>
  <c r="V540" i="1" s="1"/>
  <c r="M540" i="1"/>
  <c r="L540" i="1"/>
  <c r="P540" i="1" s="1"/>
  <c r="T540" i="1" s="1"/>
  <c r="X540" i="1" s="1"/>
  <c r="I540" i="1" s="1"/>
  <c r="T539" i="1"/>
  <c r="X539" i="1" s="1"/>
  <c r="I539" i="1" s="1"/>
  <c r="R539" i="1"/>
  <c r="V539" i="1" s="1"/>
  <c r="Q539" i="1"/>
  <c r="U539" i="1" s="1"/>
  <c r="P539" i="1"/>
  <c r="N539" i="1"/>
  <c r="M539" i="1"/>
  <c r="L539" i="1"/>
  <c r="V538" i="1"/>
  <c r="R538" i="1"/>
  <c r="Q538" i="1"/>
  <c r="U538" i="1" s="1"/>
  <c r="P538" i="1"/>
  <c r="T538" i="1" s="1"/>
  <c r="N538" i="1"/>
  <c r="M538" i="1"/>
  <c r="L538" i="1"/>
  <c r="X537" i="1"/>
  <c r="I537" i="1" s="1"/>
  <c r="U537" i="1"/>
  <c r="T537" i="1"/>
  <c r="R537" i="1"/>
  <c r="V537" i="1" s="1"/>
  <c r="Q537" i="1"/>
  <c r="P537" i="1"/>
  <c r="N537" i="1"/>
  <c r="M537" i="1"/>
  <c r="L537" i="1"/>
  <c r="V536" i="1"/>
  <c r="N536" i="1"/>
  <c r="R536" i="1" s="1"/>
  <c r="M536" i="1"/>
  <c r="Q536" i="1" s="1"/>
  <c r="U536" i="1" s="1"/>
  <c r="L536" i="1"/>
  <c r="P536" i="1" s="1"/>
  <c r="T536" i="1" s="1"/>
  <c r="X536" i="1" s="1"/>
  <c r="I536" i="1" s="1"/>
  <c r="V535" i="1"/>
  <c r="U535" i="1"/>
  <c r="Q535" i="1"/>
  <c r="N535" i="1"/>
  <c r="R535" i="1" s="1"/>
  <c r="M535" i="1"/>
  <c r="L535" i="1"/>
  <c r="P535" i="1" s="1"/>
  <c r="T535" i="1" s="1"/>
  <c r="Q534" i="1"/>
  <c r="U534" i="1" s="1"/>
  <c r="N534" i="1"/>
  <c r="R534" i="1" s="1"/>
  <c r="V534" i="1" s="1"/>
  <c r="M534" i="1"/>
  <c r="L534" i="1"/>
  <c r="P534" i="1" s="1"/>
  <c r="T534" i="1" s="1"/>
  <c r="X534" i="1" s="1"/>
  <c r="I534" i="1" s="1"/>
  <c r="K534" i="1" s="1"/>
  <c r="U533" i="1"/>
  <c r="X533" i="1" s="1"/>
  <c r="I533" i="1" s="1"/>
  <c r="Q533" i="1"/>
  <c r="P533" i="1"/>
  <c r="T533" i="1" s="1"/>
  <c r="N533" i="1"/>
  <c r="R533" i="1" s="1"/>
  <c r="V533" i="1" s="1"/>
  <c r="M533" i="1"/>
  <c r="L533" i="1"/>
  <c r="U532" i="1"/>
  <c r="T532" i="1"/>
  <c r="X532" i="1" s="1"/>
  <c r="I532" i="1" s="1"/>
  <c r="R532" i="1"/>
  <c r="V532" i="1" s="1"/>
  <c r="Q532" i="1"/>
  <c r="N532" i="1"/>
  <c r="M532" i="1"/>
  <c r="L532" i="1"/>
  <c r="P532" i="1" s="1"/>
  <c r="Q531" i="1"/>
  <c r="U531" i="1" s="1"/>
  <c r="N531" i="1"/>
  <c r="R531" i="1" s="1"/>
  <c r="V531" i="1" s="1"/>
  <c r="M531" i="1"/>
  <c r="L531" i="1"/>
  <c r="P531" i="1" s="1"/>
  <c r="T531" i="1" s="1"/>
  <c r="X531" i="1" s="1"/>
  <c r="I531" i="1" s="1"/>
  <c r="R530" i="1"/>
  <c r="V530" i="1" s="1"/>
  <c r="N530" i="1"/>
  <c r="M530" i="1"/>
  <c r="Q530" i="1" s="1"/>
  <c r="U530" i="1" s="1"/>
  <c r="L530" i="1"/>
  <c r="P530" i="1" s="1"/>
  <c r="T530" i="1" s="1"/>
  <c r="V529" i="1"/>
  <c r="U529" i="1"/>
  <c r="R529" i="1"/>
  <c r="P529" i="1"/>
  <c r="T529" i="1" s="1"/>
  <c r="N529" i="1"/>
  <c r="M529" i="1"/>
  <c r="Q529" i="1" s="1"/>
  <c r="L529" i="1"/>
  <c r="R528" i="1"/>
  <c r="V528" i="1" s="1"/>
  <c r="P528" i="1"/>
  <c r="T528" i="1" s="1"/>
  <c r="N528" i="1"/>
  <c r="M528" i="1"/>
  <c r="Q528" i="1" s="1"/>
  <c r="U528" i="1" s="1"/>
  <c r="L528" i="1"/>
  <c r="T527" i="1"/>
  <c r="R527" i="1"/>
  <c r="V527" i="1" s="1"/>
  <c r="N527" i="1"/>
  <c r="M527" i="1"/>
  <c r="Q527" i="1" s="1"/>
  <c r="U527" i="1" s="1"/>
  <c r="L527" i="1"/>
  <c r="P527" i="1" s="1"/>
  <c r="T526" i="1"/>
  <c r="R526" i="1"/>
  <c r="V526" i="1" s="1"/>
  <c r="P526" i="1"/>
  <c r="N526" i="1"/>
  <c r="M526" i="1"/>
  <c r="Q526" i="1" s="1"/>
  <c r="U526" i="1" s="1"/>
  <c r="L526" i="1"/>
  <c r="V525" i="1"/>
  <c r="T525" i="1"/>
  <c r="P525" i="1"/>
  <c r="N525" i="1"/>
  <c r="R525" i="1" s="1"/>
  <c r="M525" i="1"/>
  <c r="Q525" i="1" s="1"/>
  <c r="U525" i="1" s="1"/>
  <c r="L525" i="1"/>
  <c r="U524" i="1"/>
  <c r="Q524" i="1"/>
  <c r="N524" i="1"/>
  <c r="R524" i="1" s="1"/>
  <c r="V524" i="1" s="1"/>
  <c r="M524" i="1"/>
  <c r="L524" i="1"/>
  <c r="P524" i="1" s="1"/>
  <c r="T524" i="1" s="1"/>
  <c r="X524" i="1" s="1"/>
  <c r="I524" i="1" s="1"/>
  <c r="X523" i="1"/>
  <c r="I523" i="1" s="1"/>
  <c r="P523" i="1"/>
  <c r="T523" i="1" s="1"/>
  <c r="N523" i="1"/>
  <c r="R523" i="1" s="1"/>
  <c r="V523" i="1" s="1"/>
  <c r="M523" i="1"/>
  <c r="Q523" i="1" s="1"/>
  <c r="U523" i="1" s="1"/>
  <c r="L523" i="1"/>
  <c r="N522" i="1"/>
  <c r="R522" i="1" s="1"/>
  <c r="V522" i="1" s="1"/>
  <c r="M522" i="1"/>
  <c r="Q522" i="1" s="1"/>
  <c r="U522" i="1" s="1"/>
  <c r="L522" i="1"/>
  <c r="P522" i="1" s="1"/>
  <c r="T522" i="1" s="1"/>
  <c r="R521" i="1"/>
  <c r="V521" i="1" s="1"/>
  <c r="N521" i="1"/>
  <c r="M521" i="1"/>
  <c r="Q521" i="1" s="1"/>
  <c r="U521" i="1" s="1"/>
  <c r="L521" i="1"/>
  <c r="P521" i="1" s="1"/>
  <c r="T521" i="1" s="1"/>
  <c r="T520" i="1"/>
  <c r="X520" i="1" s="1"/>
  <c r="I520" i="1" s="1"/>
  <c r="R520" i="1"/>
  <c r="V520" i="1" s="1"/>
  <c r="Q520" i="1"/>
  <c r="U520" i="1" s="1"/>
  <c r="P520" i="1"/>
  <c r="N520" i="1"/>
  <c r="M520" i="1"/>
  <c r="L520" i="1"/>
  <c r="V519" i="1"/>
  <c r="U519" i="1"/>
  <c r="R519" i="1"/>
  <c r="N519" i="1"/>
  <c r="M519" i="1"/>
  <c r="Q519" i="1" s="1"/>
  <c r="L519" i="1"/>
  <c r="P519" i="1" s="1"/>
  <c r="T519" i="1" s="1"/>
  <c r="X518" i="1"/>
  <c r="I518" i="1" s="1"/>
  <c r="V518" i="1"/>
  <c r="R518" i="1"/>
  <c r="Q518" i="1"/>
  <c r="U518" i="1" s="1"/>
  <c r="P518" i="1"/>
  <c r="T518" i="1" s="1"/>
  <c r="N518" i="1"/>
  <c r="M518" i="1"/>
  <c r="L518" i="1"/>
  <c r="V517" i="1"/>
  <c r="P517" i="1"/>
  <c r="T517" i="1" s="1"/>
  <c r="X517" i="1" s="1"/>
  <c r="I517" i="1" s="1"/>
  <c r="N517" i="1"/>
  <c r="R517" i="1" s="1"/>
  <c r="M517" i="1"/>
  <c r="Q517" i="1" s="1"/>
  <c r="U517" i="1" s="1"/>
  <c r="L517" i="1"/>
  <c r="V516" i="1"/>
  <c r="U516" i="1"/>
  <c r="T516" i="1"/>
  <c r="Q516" i="1"/>
  <c r="N516" i="1"/>
  <c r="R516" i="1" s="1"/>
  <c r="M516" i="1"/>
  <c r="L516" i="1"/>
  <c r="P516" i="1" s="1"/>
  <c r="V515" i="1"/>
  <c r="R515" i="1"/>
  <c r="P515" i="1"/>
  <c r="T515" i="1" s="1"/>
  <c r="X515" i="1" s="1"/>
  <c r="I515" i="1" s="1"/>
  <c r="K515" i="1" s="1"/>
  <c r="N515" i="1"/>
  <c r="M515" i="1"/>
  <c r="Q515" i="1" s="1"/>
  <c r="U515" i="1" s="1"/>
  <c r="L515" i="1"/>
  <c r="J515" i="1"/>
  <c r="V514" i="1"/>
  <c r="N514" i="1"/>
  <c r="R514" i="1" s="1"/>
  <c r="M514" i="1"/>
  <c r="Q514" i="1" s="1"/>
  <c r="U514" i="1" s="1"/>
  <c r="L514" i="1"/>
  <c r="P514" i="1" s="1"/>
  <c r="T514" i="1" s="1"/>
  <c r="T513" i="1"/>
  <c r="R513" i="1"/>
  <c r="V513" i="1" s="1"/>
  <c r="P513" i="1"/>
  <c r="N513" i="1"/>
  <c r="M513" i="1"/>
  <c r="Q513" i="1" s="1"/>
  <c r="U513" i="1" s="1"/>
  <c r="L513" i="1"/>
  <c r="Q512" i="1"/>
  <c r="U512" i="1" s="1"/>
  <c r="N512" i="1"/>
  <c r="R512" i="1" s="1"/>
  <c r="V512" i="1" s="1"/>
  <c r="M512" i="1"/>
  <c r="L512" i="1"/>
  <c r="P512" i="1" s="1"/>
  <c r="T512" i="1" s="1"/>
  <c r="N511" i="1"/>
  <c r="R511" i="1" s="1"/>
  <c r="V511" i="1" s="1"/>
  <c r="M511" i="1"/>
  <c r="Q511" i="1" s="1"/>
  <c r="U511" i="1" s="1"/>
  <c r="L511" i="1"/>
  <c r="P511" i="1" s="1"/>
  <c r="T511" i="1" s="1"/>
  <c r="X511" i="1" s="1"/>
  <c r="I511" i="1" s="1"/>
  <c r="U510" i="1"/>
  <c r="T510" i="1"/>
  <c r="R510" i="1"/>
  <c r="V510" i="1" s="1"/>
  <c r="P510" i="1"/>
  <c r="N510" i="1"/>
  <c r="M510" i="1"/>
  <c r="Q510" i="1" s="1"/>
  <c r="L510" i="1"/>
  <c r="U509" i="1"/>
  <c r="R509" i="1"/>
  <c r="V509" i="1" s="1"/>
  <c r="P509" i="1"/>
  <c r="T509" i="1" s="1"/>
  <c r="N509" i="1"/>
  <c r="M509" i="1"/>
  <c r="Q509" i="1" s="1"/>
  <c r="L509" i="1"/>
  <c r="X508" i="1"/>
  <c r="I508" i="1" s="1"/>
  <c r="T508" i="1"/>
  <c r="Q508" i="1"/>
  <c r="U508" i="1" s="1"/>
  <c r="P508" i="1"/>
  <c r="N508" i="1"/>
  <c r="R508" i="1" s="1"/>
  <c r="V508" i="1" s="1"/>
  <c r="M508" i="1"/>
  <c r="L508" i="1"/>
  <c r="T507" i="1"/>
  <c r="R507" i="1"/>
  <c r="V507" i="1" s="1"/>
  <c r="Q507" i="1"/>
  <c r="U507" i="1" s="1"/>
  <c r="X507" i="1" s="1"/>
  <c r="I507" i="1" s="1"/>
  <c r="P507" i="1"/>
  <c r="N507" i="1"/>
  <c r="M507" i="1"/>
  <c r="L507" i="1"/>
  <c r="U506" i="1"/>
  <c r="R506" i="1"/>
  <c r="V506" i="1" s="1"/>
  <c r="Q506" i="1"/>
  <c r="N506" i="1"/>
  <c r="M506" i="1"/>
  <c r="L506" i="1"/>
  <c r="P506" i="1" s="1"/>
  <c r="T506" i="1" s="1"/>
  <c r="U505" i="1"/>
  <c r="X505" i="1" s="1"/>
  <c r="I505" i="1" s="1"/>
  <c r="T505" i="1"/>
  <c r="Q505" i="1"/>
  <c r="P505" i="1"/>
  <c r="N505" i="1"/>
  <c r="R505" i="1" s="1"/>
  <c r="V505" i="1" s="1"/>
  <c r="M505" i="1"/>
  <c r="L505" i="1"/>
  <c r="V504" i="1"/>
  <c r="P504" i="1"/>
  <c r="T504" i="1" s="1"/>
  <c r="N504" i="1"/>
  <c r="R504" i="1" s="1"/>
  <c r="M504" i="1"/>
  <c r="Q504" i="1" s="1"/>
  <c r="U504" i="1" s="1"/>
  <c r="L504" i="1"/>
  <c r="V503" i="1"/>
  <c r="R503" i="1"/>
  <c r="P503" i="1"/>
  <c r="T503" i="1" s="1"/>
  <c r="N503" i="1"/>
  <c r="M503" i="1"/>
  <c r="Q503" i="1" s="1"/>
  <c r="U503" i="1" s="1"/>
  <c r="L503" i="1"/>
  <c r="U502" i="1"/>
  <c r="T502" i="1"/>
  <c r="R502" i="1"/>
  <c r="V502" i="1" s="1"/>
  <c r="Q502" i="1"/>
  <c r="N502" i="1"/>
  <c r="M502" i="1"/>
  <c r="L502" i="1"/>
  <c r="P502" i="1" s="1"/>
  <c r="U501" i="1"/>
  <c r="N501" i="1"/>
  <c r="R501" i="1" s="1"/>
  <c r="V501" i="1" s="1"/>
  <c r="M501" i="1"/>
  <c r="Q501" i="1" s="1"/>
  <c r="L501" i="1"/>
  <c r="P501" i="1" s="1"/>
  <c r="T501" i="1" s="1"/>
  <c r="X501" i="1" s="1"/>
  <c r="I501" i="1" s="1"/>
  <c r="T500" i="1"/>
  <c r="R500" i="1"/>
  <c r="V500" i="1" s="1"/>
  <c r="Q500" i="1"/>
  <c r="U500" i="1" s="1"/>
  <c r="N500" i="1"/>
  <c r="M500" i="1"/>
  <c r="L500" i="1"/>
  <c r="P500" i="1" s="1"/>
  <c r="U499" i="1"/>
  <c r="Q499" i="1"/>
  <c r="P499" i="1"/>
  <c r="T499" i="1" s="1"/>
  <c r="N499" i="1"/>
  <c r="R499" i="1" s="1"/>
  <c r="V499" i="1" s="1"/>
  <c r="M499" i="1"/>
  <c r="L499" i="1"/>
  <c r="U498" i="1"/>
  <c r="R498" i="1"/>
  <c r="V498" i="1" s="1"/>
  <c r="N498" i="1"/>
  <c r="M498" i="1"/>
  <c r="Q498" i="1" s="1"/>
  <c r="L498" i="1"/>
  <c r="P498" i="1" s="1"/>
  <c r="T498" i="1" s="1"/>
  <c r="T497" i="1"/>
  <c r="R497" i="1"/>
  <c r="V497" i="1" s="1"/>
  <c r="P497" i="1"/>
  <c r="N497" i="1"/>
  <c r="M497" i="1"/>
  <c r="Q497" i="1" s="1"/>
  <c r="U497" i="1" s="1"/>
  <c r="L497" i="1"/>
  <c r="V496" i="1"/>
  <c r="R496" i="1"/>
  <c r="P496" i="1"/>
  <c r="T496" i="1" s="1"/>
  <c r="X496" i="1" s="1"/>
  <c r="I496" i="1" s="1"/>
  <c r="N496" i="1"/>
  <c r="M496" i="1"/>
  <c r="Q496" i="1" s="1"/>
  <c r="U496" i="1" s="1"/>
  <c r="L496" i="1"/>
  <c r="T495" i="1"/>
  <c r="X495" i="1" s="1"/>
  <c r="I495" i="1" s="1"/>
  <c r="N495" i="1"/>
  <c r="R495" i="1" s="1"/>
  <c r="V495" i="1" s="1"/>
  <c r="M495" i="1"/>
  <c r="Q495" i="1" s="1"/>
  <c r="U495" i="1" s="1"/>
  <c r="L495" i="1"/>
  <c r="P495" i="1" s="1"/>
  <c r="Q494" i="1"/>
  <c r="U494" i="1" s="1"/>
  <c r="P494" i="1"/>
  <c r="T494" i="1" s="1"/>
  <c r="X494" i="1" s="1"/>
  <c r="I494" i="1" s="1"/>
  <c r="N494" i="1"/>
  <c r="R494" i="1" s="1"/>
  <c r="V494" i="1" s="1"/>
  <c r="M494" i="1"/>
  <c r="L494" i="1"/>
  <c r="T493" i="1"/>
  <c r="X493" i="1" s="1"/>
  <c r="I493" i="1" s="1"/>
  <c r="K493" i="1" s="1"/>
  <c r="P493" i="1"/>
  <c r="N493" i="1"/>
  <c r="R493" i="1" s="1"/>
  <c r="V493" i="1" s="1"/>
  <c r="M493" i="1"/>
  <c r="Q493" i="1" s="1"/>
  <c r="U493" i="1" s="1"/>
  <c r="L493" i="1"/>
  <c r="J493" i="1"/>
  <c r="U492" i="1"/>
  <c r="T492" i="1"/>
  <c r="X492" i="1" s="1"/>
  <c r="I492" i="1" s="1"/>
  <c r="K492" i="1" s="1"/>
  <c r="Q492" i="1"/>
  <c r="N492" i="1"/>
  <c r="R492" i="1" s="1"/>
  <c r="V492" i="1" s="1"/>
  <c r="M492" i="1"/>
  <c r="L492" i="1"/>
  <c r="P492" i="1" s="1"/>
  <c r="X491" i="1"/>
  <c r="I491" i="1" s="1"/>
  <c r="T491" i="1"/>
  <c r="P491" i="1"/>
  <c r="N491" i="1"/>
  <c r="R491" i="1" s="1"/>
  <c r="V491" i="1" s="1"/>
  <c r="M491" i="1"/>
  <c r="Q491" i="1" s="1"/>
  <c r="U491" i="1" s="1"/>
  <c r="L491" i="1"/>
  <c r="V490" i="1"/>
  <c r="T490" i="1"/>
  <c r="X490" i="1" s="1"/>
  <c r="I490" i="1" s="1"/>
  <c r="R490" i="1"/>
  <c r="P490" i="1"/>
  <c r="N490" i="1"/>
  <c r="M490" i="1"/>
  <c r="Q490" i="1" s="1"/>
  <c r="U490" i="1" s="1"/>
  <c r="L490" i="1"/>
  <c r="U489" i="1"/>
  <c r="Q489" i="1"/>
  <c r="P489" i="1"/>
  <c r="T489" i="1" s="1"/>
  <c r="N489" i="1"/>
  <c r="R489" i="1" s="1"/>
  <c r="V489" i="1" s="1"/>
  <c r="M489" i="1"/>
  <c r="L489" i="1"/>
  <c r="X488" i="1"/>
  <c r="I488" i="1" s="1"/>
  <c r="V488" i="1"/>
  <c r="R488" i="1"/>
  <c r="Q488" i="1"/>
  <c r="U488" i="1" s="1"/>
  <c r="N488" i="1"/>
  <c r="M488" i="1"/>
  <c r="L488" i="1"/>
  <c r="P488" i="1" s="1"/>
  <c r="T488" i="1" s="1"/>
  <c r="V487" i="1"/>
  <c r="U487" i="1"/>
  <c r="X487" i="1" s="1"/>
  <c r="I487" i="1" s="1"/>
  <c r="R487" i="1"/>
  <c r="P487" i="1"/>
  <c r="T487" i="1" s="1"/>
  <c r="N487" i="1"/>
  <c r="M487" i="1"/>
  <c r="Q487" i="1" s="1"/>
  <c r="L487" i="1"/>
  <c r="V486" i="1"/>
  <c r="T486" i="1"/>
  <c r="R486" i="1"/>
  <c r="P486" i="1"/>
  <c r="N486" i="1"/>
  <c r="M486" i="1"/>
  <c r="Q486" i="1" s="1"/>
  <c r="U486" i="1" s="1"/>
  <c r="X486" i="1" s="1"/>
  <c r="I486" i="1" s="1"/>
  <c r="L486" i="1"/>
  <c r="X485" i="1"/>
  <c r="I485" i="1" s="1"/>
  <c r="J485" i="1" s="1"/>
  <c r="V485" i="1"/>
  <c r="P485" i="1"/>
  <c r="T485" i="1" s="1"/>
  <c r="N485" i="1"/>
  <c r="R485" i="1" s="1"/>
  <c r="M485" i="1"/>
  <c r="Q485" i="1" s="1"/>
  <c r="U485" i="1" s="1"/>
  <c r="L485" i="1"/>
  <c r="K485" i="1"/>
  <c r="V484" i="1"/>
  <c r="P484" i="1"/>
  <c r="T484" i="1" s="1"/>
  <c r="X484" i="1" s="1"/>
  <c r="I484" i="1" s="1"/>
  <c r="N484" i="1"/>
  <c r="R484" i="1" s="1"/>
  <c r="M484" i="1"/>
  <c r="Q484" i="1" s="1"/>
  <c r="U484" i="1" s="1"/>
  <c r="L484" i="1"/>
  <c r="V483" i="1"/>
  <c r="T483" i="1"/>
  <c r="R483" i="1"/>
  <c r="P483" i="1"/>
  <c r="N483" i="1"/>
  <c r="M483" i="1"/>
  <c r="Q483" i="1" s="1"/>
  <c r="U483" i="1" s="1"/>
  <c r="L483" i="1"/>
  <c r="T482" i="1"/>
  <c r="N482" i="1"/>
  <c r="R482" i="1" s="1"/>
  <c r="V482" i="1" s="1"/>
  <c r="X482" i="1" s="1"/>
  <c r="I482" i="1" s="1"/>
  <c r="M482" i="1"/>
  <c r="Q482" i="1" s="1"/>
  <c r="U482" i="1" s="1"/>
  <c r="L482" i="1"/>
  <c r="P482" i="1" s="1"/>
  <c r="U481" i="1"/>
  <c r="X481" i="1" s="1"/>
  <c r="I481" i="1" s="1"/>
  <c r="P481" i="1"/>
  <c r="T481" i="1" s="1"/>
  <c r="N481" i="1"/>
  <c r="R481" i="1" s="1"/>
  <c r="V481" i="1" s="1"/>
  <c r="M481" i="1"/>
  <c r="Q481" i="1" s="1"/>
  <c r="L481" i="1"/>
  <c r="V480" i="1"/>
  <c r="X480" i="1" s="1"/>
  <c r="I480" i="1" s="1"/>
  <c r="U480" i="1"/>
  <c r="Q480" i="1"/>
  <c r="P480" i="1"/>
  <c r="T480" i="1" s="1"/>
  <c r="N480" i="1"/>
  <c r="R480" i="1" s="1"/>
  <c r="M480" i="1"/>
  <c r="L480" i="1"/>
  <c r="R479" i="1"/>
  <c r="V479" i="1" s="1"/>
  <c r="Q479" i="1"/>
  <c r="U479" i="1" s="1"/>
  <c r="N479" i="1"/>
  <c r="M479" i="1"/>
  <c r="L479" i="1"/>
  <c r="P479" i="1" s="1"/>
  <c r="T479" i="1" s="1"/>
  <c r="U478" i="1"/>
  <c r="R478" i="1"/>
  <c r="V478" i="1" s="1"/>
  <c r="P478" i="1"/>
  <c r="T478" i="1" s="1"/>
  <c r="N478" i="1"/>
  <c r="M478" i="1"/>
  <c r="Q478" i="1" s="1"/>
  <c r="L478" i="1"/>
  <c r="R477" i="1"/>
  <c r="V477" i="1" s="1"/>
  <c r="P477" i="1"/>
  <c r="T477" i="1" s="1"/>
  <c r="N477" i="1"/>
  <c r="M477" i="1"/>
  <c r="Q477" i="1" s="1"/>
  <c r="U477" i="1" s="1"/>
  <c r="L477" i="1"/>
  <c r="U476" i="1"/>
  <c r="T476" i="1"/>
  <c r="Q476" i="1"/>
  <c r="N476" i="1"/>
  <c r="R476" i="1" s="1"/>
  <c r="V476" i="1" s="1"/>
  <c r="M476" i="1"/>
  <c r="L476" i="1"/>
  <c r="P476" i="1" s="1"/>
  <c r="T475" i="1"/>
  <c r="R475" i="1"/>
  <c r="V475" i="1" s="1"/>
  <c r="P475" i="1"/>
  <c r="N475" i="1"/>
  <c r="M475" i="1"/>
  <c r="Q475" i="1" s="1"/>
  <c r="U475" i="1" s="1"/>
  <c r="L475" i="1"/>
  <c r="X474" i="1"/>
  <c r="I474" i="1" s="1"/>
  <c r="J474" i="1" s="1"/>
  <c r="T474" i="1"/>
  <c r="N474" i="1"/>
  <c r="R474" i="1" s="1"/>
  <c r="V474" i="1" s="1"/>
  <c r="M474" i="1"/>
  <c r="Q474" i="1" s="1"/>
  <c r="U474" i="1" s="1"/>
  <c r="L474" i="1"/>
  <c r="P474" i="1" s="1"/>
  <c r="V473" i="1"/>
  <c r="U473" i="1"/>
  <c r="R473" i="1"/>
  <c r="Q473" i="1"/>
  <c r="N473" i="1"/>
  <c r="M473" i="1"/>
  <c r="L473" i="1"/>
  <c r="P473" i="1" s="1"/>
  <c r="T473" i="1" s="1"/>
  <c r="V472" i="1"/>
  <c r="Q472" i="1"/>
  <c r="U472" i="1" s="1"/>
  <c r="P472" i="1"/>
  <c r="T472" i="1" s="1"/>
  <c r="X472" i="1" s="1"/>
  <c r="I472" i="1" s="1"/>
  <c r="N472" i="1"/>
  <c r="R472" i="1" s="1"/>
  <c r="M472" i="1"/>
  <c r="L472" i="1"/>
  <c r="V471" i="1"/>
  <c r="R471" i="1"/>
  <c r="Q471" i="1"/>
  <c r="U471" i="1" s="1"/>
  <c r="N471" i="1"/>
  <c r="M471" i="1"/>
  <c r="L471" i="1"/>
  <c r="P471" i="1" s="1"/>
  <c r="T471" i="1" s="1"/>
  <c r="U470" i="1"/>
  <c r="Q470" i="1"/>
  <c r="N470" i="1"/>
  <c r="R470" i="1" s="1"/>
  <c r="V470" i="1" s="1"/>
  <c r="M470" i="1"/>
  <c r="L470" i="1"/>
  <c r="P470" i="1" s="1"/>
  <c r="T470" i="1" s="1"/>
  <c r="V469" i="1"/>
  <c r="R469" i="1"/>
  <c r="P469" i="1"/>
  <c r="T469" i="1" s="1"/>
  <c r="N469" i="1"/>
  <c r="M469" i="1"/>
  <c r="Q469" i="1" s="1"/>
  <c r="U469" i="1" s="1"/>
  <c r="L469" i="1"/>
  <c r="T468" i="1"/>
  <c r="R468" i="1"/>
  <c r="V468" i="1" s="1"/>
  <c r="Q468" i="1"/>
  <c r="U468" i="1" s="1"/>
  <c r="P468" i="1"/>
  <c r="N468" i="1"/>
  <c r="M468" i="1"/>
  <c r="L468" i="1"/>
  <c r="R467" i="1"/>
  <c r="V467" i="1" s="1"/>
  <c r="N467" i="1"/>
  <c r="M467" i="1"/>
  <c r="Q467" i="1" s="1"/>
  <c r="U467" i="1" s="1"/>
  <c r="L467" i="1"/>
  <c r="P467" i="1" s="1"/>
  <c r="T467" i="1" s="1"/>
  <c r="X467" i="1" s="1"/>
  <c r="I467" i="1" s="1"/>
  <c r="J467" i="1" s="1"/>
  <c r="K467" i="1"/>
  <c r="U466" i="1"/>
  <c r="R466" i="1"/>
  <c r="V466" i="1" s="1"/>
  <c r="N466" i="1"/>
  <c r="M466" i="1"/>
  <c r="Q466" i="1" s="1"/>
  <c r="L466" i="1"/>
  <c r="P466" i="1" s="1"/>
  <c r="T466" i="1" s="1"/>
  <c r="X466" i="1" s="1"/>
  <c r="I466" i="1" s="1"/>
  <c r="T465" i="1"/>
  <c r="R465" i="1"/>
  <c r="V465" i="1" s="1"/>
  <c r="P465" i="1"/>
  <c r="N465" i="1"/>
  <c r="M465" i="1"/>
  <c r="Q465" i="1" s="1"/>
  <c r="U465" i="1" s="1"/>
  <c r="L465" i="1"/>
  <c r="R464" i="1"/>
  <c r="V464" i="1" s="1"/>
  <c r="P464" i="1"/>
  <c r="T464" i="1" s="1"/>
  <c r="X464" i="1" s="1"/>
  <c r="I464" i="1" s="1"/>
  <c r="N464" i="1"/>
  <c r="M464" i="1"/>
  <c r="Q464" i="1" s="1"/>
  <c r="U464" i="1" s="1"/>
  <c r="L464" i="1"/>
  <c r="T463" i="1"/>
  <c r="N463" i="1"/>
  <c r="R463" i="1" s="1"/>
  <c r="V463" i="1" s="1"/>
  <c r="M463" i="1"/>
  <c r="Q463" i="1" s="1"/>
  <c r="U463" i="1" s="1"/>
  <c r="L463" i="1"/>
  <c r="P463" i="1" s="1"/>
  <c r="V462" i="1"/>
  <c r="T462" i="1"/>
  <c r="P462" i="1"/>
  <c r="N462" i="1"/>
  <c r="R462" i="1" s="1"/>
  <c r="M462" i="1"/>
  <c r="Q462" i="1" s="1"/>
  <c r="U462" i="1" s="1"/>
  <c r="L462" i="1"/>
  <c r="Q461" i="1"/>
  <c r="U461" i="1" s="1"/>
  <c r="N461" i="1"/>
  <c r="R461" i="1" s="1"/>
  <c r="V461" i="1" s="1"/>
  <c r="M461" i="1"/>
  <c r="L461" i="1"/>
  <c r="P461" i="1" s="1"/>
  <c r="T461" i="1" s="1"/>
  <c r="X461" i="1" s="1"/>
  <c r="I461" i="1" s="1"/>
  <c r="V460" i="1"/>
  <c r="T460" i="1"/>
  <c r="X460" i="1" s="1"/>
  <c r="I460" i="1" s="1"/>
  <c r="Q460" i="1"/>
  <c r="U460" i="1" s="1"/>
  <c r="N460" i="1"/>
  <c r="R460" i="1" s="1"/>
  <c r="M460" i="1"/>
  <c r="L460" i="1"/>
  <c r="P460" i="1" s="1"/>
  <c r="V459" i="1"/>
  <c r="R459" i="1"/>
  <c r="Q459" i="1"/>
  <c r="U459" i="1" s="1"/>
  <c r="P459" i="1"/>
  <c r="T459" i="1" s="1"/>
  <c r="X459" i="1" s="1"/>
  <c r="I459" i="1" s="1"/>
  <c r="K459" i="1" s="1"/>
  <c r="N459" i="1"/>
  <c r="M459" i="1"/>
  <c r="L459" i="1"/>
  <c r="V458" i="1"/>
  <c r="T458" i="1"/>
  <c r="R458" i="1"/>
  <c r="P458" i="1"/>
  <c r="N458" i="1"/>
  <c r="M458" i="1"/>
  <c r="Q458" i="1" s="1"/>
  <c r="U458" i="1" s="1"/>
  <c r="L458" i="1"/>
  <c r="T457" i="1"/>
  <c r="N457" i="1"/>
  <c r="R457" i="1" s="1"/>
  <c r="V457" i="1" s="1"/>
  <c r="M457" i="1"/>
  <c r="Q457" i="1" s="1"/>
  <c r="U457" i="1" s="1"/>
  <c r="X457" i="1" s="1"/>
  <c r="I457" i="1" s="1"/>
  <c r="K457" i="1" s="1"/>
  <c r="L457" i="1"/>
  <c r="P457" i="1" s="1"/>
  <c r="U456" i="1"/>
  <c r="T456" i="1"/>
  <c r="R456" i="1"/>
  <c r="V456" i="1" s="1"/>
  <c r="Q456" i="1"/>
  <c r="N456" i="1"/>
  <c r="M456" i="1"/>
  <c r="L456" i="1"/>
  <c r="P456" i="1" s="1"/>
  <c r="U455" i="1"/>
  <c r="R455" i="1"/>
  <c r="V455" i="1" s="1"/>
  <c r="N455" i="1"/>
  <c r="M455" i="1"/>
  <c r="Q455" i="1" s="1"/>
  <c r="L455" i="1"/>
  <c r="P455" i="1" s="1"/>
  <c r="T455" i="1" s="1"/>
  <c r="V454" i="1"/>
  <c r="T454" i="1"/>
  <c r="N454" i="1"/>
  <c r="R454" i="1" s="1"/>
  <c r="M454" i="1"/>
  <c r="Q454" i="1" s="1"/>
  <c r="U454" i="1" s="1"/>
  <c r="L454" i="1"/>
  <c r="P454" i="1" s="1"/>
  <c r="V453" i="1"/>
  <c r="U453" i="1"/>
  <c r="X453" i="1" s="1"/>
  <c r="I453" i="1" s="1"/>
  <c r="T453" i="1"/>
  <c r="P453" i="1"/>
  <c r="N453" i="1"/>
  <c r="R453" i="1" s="1"/>
  <c r="M453" i="1"/>
  <c r="Q453" i="1" s="1"/>
  <c r="L453" i="1"/>
  <c r="N452" i="1"/>
  <c r="R452" i="1" s="1"/>
  <c r="V452" i="1" s="1"/>
  <c r="M452" i="1"/>
  <c r="Q452" i="1" s="1"/>
  <c r="U452" i="1" s="1"/>
  <c r="L452" i="1"/>
  <c r="P452" i="1" s="1"/>
  <c r="T452" i="1" s="1"/>
  <c r="X452" i="1" s="1"/>
  <c r="I452" i="1" s="1"/>
  <c r="R451" i="1"/>
  <c r="V451" i="1" s="1"/>
  <c r="Q451" i="1"/>
  <c r="U451" i="1" s="1"/>
  <c r="N451" i="1"/>
  <c r="M451" i="1"/>
  <c r="L451" i="1"/>
  <c r="P451" i="1" s="1"/>
  <c r="T451" i="1" s="1"/>
  <c r="V450" i="1"/>
  <c r="T450" i="1"/>
  <c r="P450" i="1"/>
  <c r="N450" i="1"/>
  <c r="R450" i="1" s="1"/>
  <c r="M450" i="1"/>
  <c r="Q450" i="1" s="1"/>
  <c r="U450" i="1" s="1"/>
  <c r="L450" i="1"/>
  <c r="P449" i="1"/>
  <c r="T449" i="1" s="1"/>
  <c r="X449" i="1" s="1"/>
  <c r="I449" i="1" s="1"/>
  <c r="N449" i="1"/>
  <c r="R449" i="1" s="1"/>
  <c r="V449" i="1" s="1"/>
  <c r="M449" i="1"/>
  <c r="Q449" i="1" s="1"/>
  <c r="U449" i="1" s="1"/>
  <c r="L449" i="1"/>
  <c r="R448" i="1"/>
  <c r="V448" i="1" s="1"/>
  <c r="X448" i="1" s="1"/>
  <c r="I448" i="1" s="1"/>
  <c r="Q448" i="1"/>
  <c r="U448" i="1" s="1"/>
  <c r="P448" i="1"/>
  <c r="T448" i="1" s="1"/>
  <c r="N448" i="1"/>
  <c r="M448" i="1"/>
  <c r="L448" i="1"/>
  <c r="V447" i="1"/>
  <c r="T447" i="1"/>
  <c r="Q447" i="1"/>
  <c r="U447" i="1" s="1"/>
  <c r="N447" i="1"/>
  <c r="R447" i="1" s="1"/>
  <c r="M447" i="1"/>
  <c r="L447" i="1"/>
  <c r="P447" i="1" s="1"/>
  <c r="R446" i="1"/>
  <c r="V446" i="1" s="1"/>
  <c r="P446" i="1"/>
  <c r="T446" i="1" s="1"/>
  <c r="N446" i="1"/>
  <c r="M446" i="1"/>
  <c r="Q446" i="1" s="1"/>
  <c r="U446" i="1" s="1"/>
  <c r="L446" i="1"/>
  <c r="Q445" i="1"/>
  <c r="U445" i="1" s="1"/>
  <c r="N445" i="1"/>
  <c r="R445" i="1" s="1"/>
  <c r="V445" i="1" s="1"/>
  <c r="M445" i="1"/>
  <c r="L445" i="1"/>
  <c r="P445" i="1" s="1"/>
  <c r="T445" i="1" s="1"/>
  <c r="X445" i="1" s="1"/>
  <c r="I445" i="1" s="1"/>
  <c r="K445" i="1" s="1"/>
  <c r="U444" i="1"/>
  <c r="N444" i="1"/>
  <c r="R444" i="1" s="1"/>
  <c r="V444" i="1" s="1"/>
  <c r="X444" i="1" s="1"/>
  <c r="I444" i="1" s="1"/>
  <c r="M444" i="1"/>
  <c r="Q444" i="1" s="1"/>
  <c r="L444" i="1"/>
  <c r="P444" i="1" s="1"/>
  <c r="T444" i="1" s="1"/>
  <c r="T443" i="1"/>
  <c r="R443" i="1"/>
  <c r="V443" i="1" s="1"/>
  <c r="Q443" i="1"/>
  <c r="U443" i="1" s="1"/>
  <c r="P443" i="1"/>
  <c r="N443" i="1"/>
  <c r="M443" i="1"/>
  <c r="L443" i="1"/>
  <c r="Q442" i="1"/>
  <c r="U442" i="1" s="1"/>
  <c r="N442" i="1"/>
  <c r="R442" i="1" s="1"/>
  <c r="V442" i="1" s="1"/>
  <c r="M442" i="1"/>
  <c r="L442" i="1"/>
  <c r="P442" i="1" s="1"/>
  <c r="T442" i="1" s="1"/>
  <c r="R441" i="1"/>
  <c r="V441" i="1" s="1"/>
  <c r="Q441" i="1"/>
  <c r="U441" i="1" s="1"/>
  <c r="P441" i="1"/>
  <c r="T441" i="1" s="1"/>
  <c r="N441" i="1"/>
  <c r="M441" i="1"/>
  <c r="L441" i="1"/>
  <c r="Q440" i="1"/>
  <c r="U440" i="1" s="1"/>
  <c r="N440" i="1"/>
  <c r="R440" i="1" s="1"/>
  <c r="V440" i="1" s="1"/>
  <c r="M440" i="1"/>
  <c r="L440" i="1"/>
  <c r="P440" i="1" s="1"/>
  <c r="T440" i="1" s="1"/>
  <c r="U439" i="1"/>
  <c r="N439" i="1"/>
  <c r="R439" i="1" s="1"/>
  <c r="V439" i="1" s="1"/>
  <c r="M439" i="1"/>
  <c r="Q439" i="1" s="1"/>
  <c r="L439" i="1"/>
  <c r="P439" i="1" s="1"/>
  <c r="T439" i="1" s="1"/>
  <c r="R438" i="1"/>
  <c r="V438" i="1" s="1"/>
  <c r="Q438" i="1"/>
  <c r="U438" i="1" s="1"/>
  <c r="N438" i="1"/>
  <c r="M438" i="1"/>
  <c r="L438" i="1"/>
  <c r="P438" i="1" s="1"/>
  <c r="T438" i="1" s="1"/>
  <c r="X438" i="1" s="1"/>
  <c r="I438" i="1" s="1"/>
  <c r="T437" i="1"/>
  <c r="P437" i="1"/>
  <c r="N437" i="1"/>
  <c r="R437" i="1" s="1"/>
  <c r="V437" i="1" s="1"/>
  <c r="M437" i="1"/>
  <c r="Q437" i="1" s="1"/>
  <c r="U437" i="1" s="1"/>
  <c r="L437" i="1"/>
  <c r="V436" i="1"/>
  <c r="T436" i="1"/>
  <c r="R436" i="1"/>
  <c r="Q436" i="1"/>
  <c r="U436" i="1" s="1"/>
  <c r="N436" i="1"/>
  <c r="M436" i="1"/>
  <c r="L436" i="1"/>
  <c r="P436" i="1" s="1"/>
  <c r="T435" i="1"/>
  <c r="R435" i="1"/>
  <c r="V435" i="1" s="1"/>
  <c r="Q435" i="1"/>
  <c r="U435" i="1" s="1"/>
  <c r="N435" i="1"/>
  <c r="M435" i="1"/>
  <c r="L435" i="1"/>
  <c r="P435" i="1" s="1"/>
  <c r="U434" i="1"/>
  <c r="Q434" i="1"/>
  <c r="N434" i="1"/>
  <c r="R434" i="1" s="1"/>
  <c r="V434" i="1" s="1"/>
  <c r="M434" i="1"/>
  <c r="L434" i="1"/>
  <c r="P434" i="1" s="1"/>
  <c r="T434" i="1" s="1"/>
  <c r="X434" i="1" s="1"/>
  <c r="I434" i="1" s="1"/>
  <c r="R433" i="1"/>
  <c r="V433" i="1" s="1"/>
  <c r="N433" i="1"/>
  <c r="M433" i="1"/>
  <c r="Q433" i="1" s="1"/>
  <c r="U433" i="1" s="1"/>
  <c r="L433" i="1"/>
  <c r="P433" i="1" s="1"/>
  <c r="T433" i="1" s="1"/>
  <c r="V432" i="1"/>
  <c r="N432" i="1"/>
  <c r="R432" i="1" s="1"/>
  <c r="M432" i="1"/>
  <c r="Q432" i="1" s="1"/>
  <c r="U432" i="1" s="1"/>
  <c r="X432" i="1" s="1"/>
  <c r="I432" i="1" s="1"/>
  <c r="L432" i="1"/>
  <c r="P432" i="1" s="1"/>
  <c r="T432" i="1" s="1"/>
  <c r="U431" i="1"/>
  <c r="X431" i="1" s="1"/>
  <c r="R431" i="1"/>
  <c r="V431" i="1" s="1"/>
  <c r="N431" i="1"/>
  <c r="M431" i="1"/>
  <c r="Q431" i="1" s="1"/>
  <c r="L431" i="1"/>
  <c r="P431" i="1" s="1"/>
  <c r="T431" i="1" s="1"/>
  <c r="I431" i="1"/>
  <c r="T430" i="1"/>
  <c r="X430" i="1" s="1"/>
  <c r="I430" i="1" s="1"/>
  <c r="R430" i="1"/>
  <c r="V430" i="1" s="1"/>
  <c r="Q430" i="1"/>
  <c r="U430" i="1" s="1"/>
  <c r="P430" i="1"/>
  <c r="N430" i="1"/>
  <c r="M430" i="1"/>
  <c r="L430" i="1"/>
  <c r="Q429" i="1"/>
  <c r="U429" i="1" s="1"/>
  <c r="N429" i="1"/>
  <c r="R429" i="1" s="1"/>
  <c r="V429" i="1" s="1"/>
  <c r="M429" i="1"/>
  <c r="L429" i="1"/>
  <c r="P429" i="1" s="1"/>
  <c r="T429" i="1" s="1"/>
  <c r="X429" i="1" s="1"/>
  <c r="I429" i="1" s="1"/>
  <c r="U428" i="1"/>
  <c r="T428" i="1"/>
  <c r="X428" i="1" s="1"/>
  <c r="I428" i="1" s="1"/>
  <c r="N428" i="1"/>
  <c r="R428" i="1" s="1"/>
  <c r="V428" i="1" s="1"/>
  <c r="M428" i="1"/>
  <c r="Q428" i="1" s="1"/>
  <c r="L428" i="1"/>
  <c r="P428" i="1" s="1"/>
  <c r="V427" i="1"/>
  <c r="R427" i="1"/>
  <c r="N427" i="1"/>
  <c r="M427" i="1"/>
  <c r="Q427" i="1" s="1"/>
  <c r="U427" i="1" s="1"/>
  <c r="L427" i="1"/>
  <c r="P427" i="1" s="1"/>
  <c r="T427" i="1" s="1"/>
  <c r="X427" i="1" s="1"/>
  <c r="I427" i="1" s="1"/>
  <c r="R426" i="1"/>
  <c r="V426" i="1" s="1"/>
  <c r="P426" i="1"/>
  <c r="T426" i="1" s="1"/>
  <c r="X426" i="1" s="1"/>
  <c r="I426" i="1" s="1"/>
  <c r="N426" i="1"/>
  <c r="M426" i="1"/>
  <c r="Q426" i="1" s="1"/>
  <c r="U426" i="1" s="1"/>
  <c r="L426" i="1"/>
  <c r="R425" i="1"/>
  <c r="V425" i="1" s="1"/>
  <c r="N425" i="1"/>
  <c r="M425" i="1"/>
  <c r="Q425" i="1" s="1"/>
  <c r="U425" i="1" s="1"/>
  <c r="L425" i="1"/>
  <c r="P425" i="1" s="1"/>
  <c r="T425" i="1" s="1"/>
  <c r="X424" i="1"/>
  <c r="I424" i="1" s="1"/>
  <c r="V424" i="1"/>
  <c r="R424" i="1"/>
  <c r="Q424" i="1"/>
  <c r="U424" i="1" s="1"/>
  <c r="P424" i="1"/>
  <c r="T424" i="1" s="1"/>
  <c r="N424" i="1"/>
  <c r="M424" i="1"/>
  <c r="L424" i="1"/>
  <c r="V423" i="1"/>
  <c r="U423" i="1"/>
  <c r="X423" i="1" s="1"/>
  <c r="I423" i="1" s="1"/>
  <c r="N423" i="1"/>
  <c r="R423" i="1" s="1"/>
  <c r="M423" i="1"/>
  <c r="Q423" i="1" s="1"/>
  <c r="L423" i="1"/>
  <c r="P423" i="1" s="1"/>
  <c r="T423" i="1" s="1"/>
  <c r="N422" i="1"/>
  <c r="R422" i="1" s="1"/>
  <c r="V422" i="1" s="1"/>
  <c r="M422" i="1"/>
  <c r="Q422" i="1" s="1"/>
  <c r="U422" i="1" s="1"/>
  <c r="L422" i="1"/>
  <c r="P422" i="1" s="1"/>
  <c r="T422" i="1" s="1"/>
  <c r="V421" i="1"/>
  <c r="U421" i="1"/>
  <c r="T421" i="1"/>
  <c r="P421" i="1"/>
  <c r="N421" i="1"/>
  <c r="R421" i="1" s="1"/>
  <c r="M421" i="1"/>
  <c r="Q421" i="1" s="1"/>
  <c r="L421" i="1"/>
  <c r="P420" i="1"/>
  <c r="T420" i="1" s="1"/>
  <c r="N420" i="1"/>
  <c r="R420" i="1" s="1"/>
  <c r="V420" i="1" s="1"/>
  <c r="M420" i="1"/>
  <c r="Q420" i="1" s="1"/>
  <c r="U420" i="1" s="1"/>
  <c r="L420" i="1"/>
  <c r="V419" i="1"/>
  <c r="X419" i="1" s="1"/>
  <c r="I419" i="1" s="1"/>
  <c r="Q419" i="1"/>
  <c r="U419" i="1" s="1"/>
  <c r="P419" i="1"/>
  <c r="T419" i="1" s="1"/>
  <c r="N419" i="1"/>
  <c r="R419" i="1" s="1"/>
  <c r="M419" i="1"/>
  <c r="L419" i="1"/>
  <c r="V418" i="1"/>
  <c r="Q418" i="1"/>
  <c r="U418" i="1" s="1"/>
  <c r="P418" i="1"/>
  <c r="T418" i="1" s="1"/>
  <c r="N418" i="1"/>
  <c r="R418" i="1" s="1"/>
  <c r="M418" i="1"/>
  <c r="L418" i="1"/>
  <c r="R417" i="1"/>
  <c r="V417" i="1" s="1"/>
  <c r="Q417" i="1"/>
  <c r="U417" i="1" s="1"/>
  <c r="N417" i="1"/>
  <c r="M417" i="1"/>
  <c r="L417" i="1"/>
  <c r="P417" i="1" s="1"/>
  <c r="T417" i="1" s="1"/>
  <c r="U416" i="1"/>
  <c r="R416" i="1"/>
  <c r="V416" i="1" s="1"/>
  <c r="Q416" i="1"/>
  <c r="N416" i="1"/>
  <c r="M416" i="1"/>
  <c r="L416" i="1"/>
  <c r="P416" i="1" s="1"/>
  <c r="T416" i="1" s="1"/>
  <c r="X416" i="1" s="1"/>
  <c r="I416" i="1" s="1"/>
  <c r="T415" i="1"/>
  <c r="X415" i="1" s="1"/>
  <c r="I415" i="1" s="1"/>
  <c r="N415" i="1"/>
  <c r="R415" i="1" s="1"/>
  <c r="V415" i="1" s="1"/>
  <c r="M415" i="1"/>
  <c r="Q415" i="1" s="1"/>
  <c r="U415" i="1" s="1"/>
  <c r="L415" i="1"/>
  <c r="P415" i="1" s="1"/>
  <c r="Q414" i="1"/>
  <c r="U414" i="1" s="1"/>
  <c r="P414" i="1"/>
  <c r="T414" i="1" s="1"/>
  <c r="N414" i="1"/>
  <c r="R414" i="1" s="1"/>
  <c r="V414" i="1" s="1"/>
  <c r="M414" i="1"/>
  <c r="L414" i="1"/>
  <c r="R413" i="1"/>
  <c r="V413" i="1" s="1"/>
  <c r="N413" i="1"/>
  <c r="M413" i="1"/>
  <c r="Q413" i="1" s="1"/>
  <c r="U413" i="1" s="1"/>
  <c r="L413" i="1"/>
  <c r="P413" i="1" s="1"/>
  <c r="T413" i="1" s="1"/>
  <c r="X413" i="1" s="1"/>
  <c r="I413" i="1" s="1"/>
  <c r="U412" i="1"/>
  <c r="R412" i="1"/>
  <c r="V412" i="1" s="1"/>
  <c r="P412" i="1"/>
  <c r="T412" i="1" s="1"/>
  <c r="N412" i="1"/>
  <c r="M412" i="1"/>
  <c r="Q412" i="1" s="1"/>
  <c r="L412" i="1"/>
  <c r="R411" i="1"/>
  <c r="V411" i="1" s="1"/>
  <c r="Q411" i="1"/>
  <c r="U411" i="1" s="1"/>
  <c r="P411" i="1"/>
  <c r="T411" i="1" s="1"/>
  <c r="N411" i="1"/>
  <c r="M411" i="1"/>
  <c r="L411" i="1"/>
  <c r="T410" i="1"/>
  <c r="X410" i="1" s="1"/>
  <c r="R410" i="1"/>
  <c r="V410" i="1" s="1"/>
  <c r="Q410" i="1"/>
  <c r="U410" i="1" s="1"/>
  <c r="N410" i="1"/>
  <c r="M410" i="1"/>
  <c r="L410" i="1"/>
  <c r="P410" i="1" s="1"/>
  <c r="I410" i="1"/>
  <c r="T409" i="1"/>
  <c r="Q409" i="1"/>
  <c r="U409" i="1" s="1"/>
  <c r="N409" i="1"/>
  <c r="R409" i="1" s="1"/>
  <c r="V409" i="1" s="1"/>
  <c r="M409" i="1"/>
  <c r="L409" i="1"/>
  <c r="P409" i="1" s="1"/>
  <c r="V408" i="1"/>
  <c r="T408" i="1"/>
  <c r="Q408" i="1"/>
  <c r="U408" i="1" s="1"/>
  <c r="P408" i="1"/>
  <c r="N408" i="1"/>
  <c r="R408" i="1" s="1"/>
  <c r="M408" i="1"/>
  <c r="L408" i="1"/>
  <c r="U407" i="1"/>
  <c r="Q407" i="1"/>
  <c r="N407" i="1"/>
  <c r="R407" i="1" s="1"/>
  <c r="V407" i="1" s="1"/>
  <c r="M407" i="1"/>
  <c r="L407" i="1"/>
  <c r="P407" i="1" s="1"/>
  <c r="T407" i="1" s="1"/>
  <c r="X407" i="1" s="1"/>
  <c r="I407" i="1" s="1"/>
  <c r="K407" i="1" s="1"/>
  <c r="J407" i="1"/>
  <c r="T406" i="1"/>
  <c r="R406" i="1"/>
  <c r="V406" i="1" s="1"/>
  <c r="Q406" i="1"/>
  <c r="U406" i="1" s="1"/>
  <c r="N406" i="1"/>
  <c r="M406" i="1"/>
  <c r="L406" i="1"/>
  <c r="P406" i="1" s="1"/>
  <c r="R405" i="1"/>
  <c r="V405" i="1" s="1"/>
  <c r="Q405" i="1"/>
  <c r="U405" i="1" s="1"/>
  <c r="P405" i="1"/>
  <c r="T405" i="1" s="1"/>
  <c r="N405" i="1"/>
  <c r="M405" i="1"/>
  <c r="L405" i="1"/>
  <c r="V404" i="1"/>
  <c r="T404" i="1"/>
  <c r="X404" i="1" s="1"/>
  <c r="I404" i="1" s="1"/>
  <c r="R404" i="1"/>
  <c r="Q404" i="1"/>
  <c r="U404" i="1" s="1"/>
  <c r="N404" i="1"/>
  <c r="M404" i="1"/>
  <c r="L404" i="1"/>
  <c r="P404" i="1" s="1"/>
  <c r="R403" i="1"/>
  <c r="V403" i="1" s="1"/>
  <c r="Q403" i="1"/>
  <c r="U403" i="1" s="1"/>
  <c r="N403" i="1"/>
  <c r="M403" i="1"/>
  <c r="L403" i="1"/>
  <c r="P403" i="1" s="1"/>
  <c r="T403" i="1" s="1"/>
  <c r="N402" i="1"/>
  <c r="R402" i="1" s="1"/>
  <c r="V402" i="1" s="1"/>
  <c r="M402" i="1"/>
  <c r="Q402" i="1" s="1"/>
  <c r="U402" i="1" s="1"/>
  <c r="X402" i="1" s="1"/>
  <c r="I402" i="1" s="1"/>
  <c r="L402" i="1"/>
  <c r="P402" i="1" s="1"/>
  <c r="T402" i="1" s="1"/>
  <c r="V401" i="1"/>
  <c r="T401" i="1"/>
  <c r="X401" i="1" s="1"/>
  <c r="I401" i="1" s="1"/>
  <c r="R401" i="1"/>
  <c r="P401" i="1"/>
  <c r="N401" i="1"/>
  <c r="M401" i="1"/>
  <c r="Q401" i="1" s="1"/>
  <c r="U401" i="1" s="1"/>
  <c r="L401" i="1"/>
  <c r="V400" i="1"/>
  <c r="R400" i="1"/>
  <c r="N400" i="1"/>
  <c r="M400" i="1"/>
  <c r="Q400" i="1" s="1"/>
  <c r="U400" i="1" s="1"/>
  <c r="L400" i="1"/>
  <c r="P400" i="1" s="1"/>
  <c r="T400" i="1" s="1"/>
  <c r="R399" i="1"/>
  <c r="V399" i="1" s="1"/>
  <c r="X399" i="1" s="1"/>
  <c r="I399" i="1" s="1"/>
  <c r="Q399" i="1"/>
  <c r="U399" i="1" s="1"/>
  <c r="N399" i="1"/>
  <c r="M399" i="1"/>
  <c r="L399" i="1"/>
  <c r="P399" i="1" s="1"/>
  <c r="T399" i="1" s="1"/>
  <c r="T398" i="1"/>
  <c r="R398" i="1"/>
  <c r="V398" i="1" s="1"/>
  <c r="P398" i="1"/>
  <c r="N398" i="1"/>
  <c r="M398" i="1"/>
  <c r="Q398" i="1" s="1"/>
  <c r="U398" i="1" s="1"/>
  <c r="L398" i="1"/>
  <c r="U397" i="1"/>
  <c r="T397" i="1"/>
  <c r="X397" i="1" s="1"/>
  <c r="I397" i="1" s="1"/>
  <c r="Q397" i="1"/>
  <c r="N397" i="1"/>
  <c r="R397" i="1" s="1"/>
  <c r="V397" i="1" s="1"/>
  <c r="M397" i="1"/>
  <c r="L397" i="1"/>
  <c r="P397" i="1" s="1"/>
  <c r="U396" i="1"/>
  <c r="T396" i="1"/>
  <c r="X396" i="1" s="1"/>
  <c r="I396" i="1" s="1"/>
  <c r="Q396" i="1"/>
  <c r="N396" i="1"/>
  <c r="R396" i="1" s="1"/>
  <c r="V396" i="1" s="1"/>
  <c r="M396" i="1"/>
  <c r="L396" i="1"/>
  <c r="P396" i="1" s="1"/>
  <c r="T395" i="1"/>
  <c r="X395" i="1" s="1"/>
  <c r="I395" i="1" s="1"/>
  <c r="Q395" i="1"/>
  <c r="U395" i="1" s="1"/>
  <c r="P395" i="1"/>
  <c r="N395" i="1"/>
  <c r="R395" i="1" s="1"/>
  <c r="V395" i="1" s="1"/>
  <c r="M395" i="1"/>
  <c r="L395" i="1"/>
  <c r="U394" i="1"/>
  <c r="N394" i="1"/>
  <c r="R394" i="1" s="1"/>
  <c r="V394" i="1" s="1"/>
  <c r="M394" i="1"/>
  <c r="Q394" i="1" s="1"/>
  <c r="L394" i="1"/>
  <c r="P394" i="1" s="1"/>
  <c r="T394" i="1" s="1"/>
  <c r="U393" i="1"/>
  <c r="T393" i="1"/>
  <c r="Q393" i="1"/>
  <c r="N393" i="1"/>
  <c r="R393" i="1" s="1"/>
  <c r="V393" i="1" s="1"/>
  <c r="M393" i="1"/>
  <c r="L393" i="1"/>
  <c r="P393" i="1" s="1"/>
  <c r="R392" i="1"/>
  <c r="V392" i="1" s="1"/>
  <c r="N392" i="1"/>
  <c r="M392" i="1"/>
  <c r="Q392" i="1" s="1"/>
  <c r="U392" i="1" s="1"/>
  <c r="X392" i="1" s="1"/>
  <c r="I392" i="1" s="1"/>
  <c r="L392" i="1"/>
  <c r="P392" i="1" s="1"/>
  <c r="T392" i="1" s="1"/>
  <c r="U391" i="1"/>
  <c r="P391" i="1"/>
  <c r="T391" i="1" s="1"/>
  <c r="X391" i="1" s="1"/>
  <c r="I391" i="1" s="1"/>
  <c r="N391" i="1"/>
  <c r="R391" i="1" s="1"/>
  <c r="V391" i="1" s="1"/>
  <c r="M391" i="1"/>
  <c r="Q391" i="1" s="1"/>
  <c r="L391" i="1"/>
  <c r="Q390" i="1"/>
  <c r="U390" i="1" s="1"/>
  <c r="N390" i="1"/>
  <c r="R390" i="1" s="1"/>
  <c r="V390" i="1" s="1"/>
  <c r="M390" i="1"/>
  <c r="L390" i="1"/>
  <c r="P390" i="1" s="1"/>
  <c r="T390" i="1" s="1"/>
  <c r="V389" i="1"/>
  <c r="X389" i="1" s="1"/>
  <c r="I389" i="1" s="1"/>
  <c r="Q389" i="1"/>
  <c r="U389" i="1" s="1"/>
  <c r="P389" i="1"/>
  <c r="T389" i="1" s="1"/>
  <c r="N389" i="1"/>
  <c r="R389" i="1" s="1"/>
  <c r="M389" i="1"/>
  <c r="L389" i="1"/>
  <c r="V388" i="1"/>
  <c r="U388" i="1"/>
  <c r="R388" i="1"/>
  <c r="Q388" i="1"/>
  <c r="N388" i="1"/>
  <c r="M388" i="1"/>
  <c r="L388" i="1"/>
  <c r="P388" i="1" s="1"/>
  <c r="T388" i="1" s="1"/>
  <c r="X388" i="1" s="1"/>
  <c r="I388" i="1" s="1"/>
  <c r="K388" i="1"/>
  <c r="J388" i="1"/>
  <c r="R387" i="1"/>
  <c r="V387" i="1" s="1"/>
  <c r="P387" i="1"/>
  <c r="T387" i="1" s="1"/>
  <c r="N387" i="1"/>
  <c r="M387" i="1"/>
  <c r="Q387" i="1" s="1"/>
  <c r="U387" i="1" s="1"/>
  <c r="L387" i="1"/>
  <c r="V386" i="1"/>
  <c r="P386" i="1"/>
  <c r="T386" i="1" s="1"/>
  <c r="N386" i="1"/>
  <c r="R386" i="1" s="1"/>
  <c r="M386" i="1"/>
  <c r="Q386" i="1" s="1"/>
  <c r="U386" i="1" s="1"/>
  <c r="L386" i="1"/>
  <c r="V385" i="1"/>
  <c r="U385" i="1"/>
  <c r="X385" i="1" s="1"/>
  <c r="I385" i="1" s="1"/>
  <c r="Q385" i="1"/>
  <c r="P385" i="1"/>
  <c r="T385" i="1" s="1"/>
  <c r="N385" i="1"/>
  <c r="R385" i="1" s="1"/>
  <c r="M385" i="1"/>
  <c r="L385" i="1"/>
  <c r="U384" i="1"/>
  <c r="Q384" i="1"/>
  <c r="N384" i="1"/>
  <c r="R384" i="1" s="1"/>
  <c r="V384" i="1" s="1"/>
  <c r="M384" i="1"/>
  <c r="L384" i="1"/>
  <c r="P384" i="1" s="1"/>
  <c r="T384" i="1" s="1"/>
  <c r="T383" i="1"/>
  <c r="X383" i="1" s="1"/>
  <c r="Q383" i="1"/>
  <c r="U383" i="1" s="1"/>
  <c r="N383" i="1"/>
  <c r="R383" i="1" s="1"/>
  <c r="V383" i="1" s="1"/>
  <c r="M383" i="1"/>
  <c r="L383" i="1"/>
  <c r="P383" i="1" s="1"/>
  <c r="I383" i="1"/>
  <c r="T382" i="1"/>
  <c r="R382" i="1"/>
  <c r="V382" i="1" s="1"/>
  <c r="P382" i="1"/>
  <c r="N382" i="1"/>
  <c r="M382" i="1"/>
  <c r="Q382" i="1" s="1"/>
  <c r="U382" i="1" s="1"/>
  <c r="L382" i="1"/>
  <c r="U381" i="1"/>
  <c r="Q381" i="1"/>
  <c r="P381" i="1"/>
  <c r="T381" i="1" s="1"/>
  <c r="X381" i="1" s="1"/>
  <c r="I381" i="1" s="1"/>
  <c r="N381" i="1"/>
  <c r="R381" i="1" s="1"/>
  <c r="V381" i="1" s="1"/>
  <c r="M381" i="1"/>
  <c r="L381" i="1"/>
  <c r="V380" i="1"/>
  <c r="U380" i="1"/>
  <c r="Q380" i="1"/>
  <c r="N380" i="1"/>
  <c r="R380" i="1" s="1"/>
  <c r="M380" i="1"/>
  <c r="L380" i="1"/>
  <c r="P380" i="1" s="1"/>
  <c r="T380" i="1" s="1"/>
  <c r="X379" i="1"/>
  <c r="I379" i="1" s="1"/>
  <c r="V379" i="1"/>
  <c r="R379" i="1"/>
  <c r="P379" i="1"/>
  <c r="T379" i="1" s="1"/>
  <c r="N379" i="1"/>
  <c r="M379" i="1"/>
  <c r="Q379" i="1" s="1"/>
  <c r="U379" i="1" s="1"/>
  <c r="L379" i="1"/>
  <c r="V378" i="1"/>
  <c r="U378" i="1"/>
  <c r="T378" i="1"/>
  <c r="X378" i="1" s="1"/>
  <c r="I378" i="1" s="1"/>
  <c r="N378" i="1"/>
  <c r="R378" i="1" s="1"/>
  <c r="M378" i="1"/>
  <c r="Q378" i="1" s="1"/>
  <c r="L378" i="1"/>
  <c r="P378" i="1" s="1"/>
  <c r="V377" i="1"/>
  <c r="T377" i="1"/>
  <c r="R377" i="1"/>
  <c r="Q377" i="1"/>
  <c r="U377" i="1" s="1"/>
  <c r="N377" i="1"/>
  <c r="M377" i="1"/>
  <c r="L377" i="1"/>
  <c r="P377" i="1" s="1"/>
  <c r="T376" i="1"/>
  <c r="X376" i="1" s="1"/>
  <c r="I376" i="1" s="1"/>
  <c r="Q376" i="1"/>
  <c r="U376" i="1" s="1"/>
  <c r="P376" i="1"/>
  <c r="N376" i="1"/>
  <c r="R376" i="1" s="1"/>
  <c r="V376" i="1" s="1"/>
  <c r="M376" i="1"/>
  <c r="L376" i="1"/>
  <c r="R375" i="1"/>
  <c r="V375" i="1" s="1"/>
  <c r="N375" i="1"/>
  <c r="M375" i="1"/>
  <c r="Q375" i="1" s="1"/>
  <c r="U375" i="1" s="1"/>
  <c r="L375" i="1"/>
  <c r="P375" i="1" s="1"/>
  <c r="T375" i="1" s="1"/>
  <c r="U374" i="1"/>
  <c r="T374" i="1"/>
  <c r="X374" i="1" s="1"/>
  <c r="I374" i="1" s="1"/>
  <c r="Q374" i="1"/>
  <c r="N374" i="1"/>
  <c r="R374" i="1" s="1"/>
  <c r="V374" i="1" s="1"/>
  <c r="M374" i="1"/>
  <c r="L374" i="1"/>
  <c r="P374" i="1" s="1"/>
  <c r="R373" i="1"/>
  <c r="V373" i="1" s="1"/>
  <c r="P373" i="1"/>
  <c r="T373" i="1" s="1"/>
  <c r="N373" i="1"/>
  <c r="M373" i="1"/>
  <c r="Q373" i="1" s="1"/>
  <c r="U373" i="1" s="1"/>
  <c r="L373" i="1"/>
  <c r="V372" i="1"/>
  <c r="R372" i="1"/>
  <c r="Q372" i="1"/>
  <c r="U372" i="1" s="1"/>
  <c r="P372" i="1"/>
  <c r="T372" i="1" s="1"/>
  <c r="N372" i="1"/>
  <c r="M372" i="1"/>
  <c r="L372" i="1"/>
  <c r="T371" i="1"/>
  <c r="R371" i="1"/>
  <c r="V371" i="1" s="1"/>
  <c r="P371" i="1"/>
  <c r="N371" i="1"/>
  <c r="M371" i="1"/>
  <c r="Q371" i="1" s="1"/>
  <c r="U371" i="1" s="1"/>
  <c r="L371" i="1"/>
  <c r="V370" i="1"/>
  <c r="R370" i="1"/>
  <c r="Q370" i="1"/>
  <c r="U370" i="1" s="1"/>
  <c r="P370" i="1"/>
  <c r="T370" i="1" s="1"/>
  <c r="N370" i="1"/>
  <c r="M370" i="1"/>
  <c r="L370" i="1"/>
  <c r="V369" i="1"/>
  <c r="T369" i="1"/>
  <c r="R369" i="1"/>
  <c r="P369" i="1"/>
  <c r="N369" i="1"/>
  <c r="M369" i="1"/>
  <c r="Q369" i="1" s="1"/>
  <c r="U369" i="1" s="1"/>
  <c r="L369" i="1"/>
  <c r="R368" i="1"/>
  <c r="V368" i="1" s="1"/>
  <c r="P368" i="1"/>
  <c r="T368" i="1" s="1"/>
  <c r="X368" i="1" s="1"/>
  <c r="I368" i="1" s="1"/>
  <c r="N368" i="1"/>
  <c r="M368" i="1"/>
  <c r="Q368" i="1" s="1"/>
  <c r="U368" i="1" s="1"/>
  <c r="L368" i="1"/>
  <c r="R367" i="1"/>
  <c r="V367" i="1" s="1"/>
  <c r="N367" i="1"/>
  <c r="M367" i="1"/>
  <c r="Q367" i="1" s="1"/>
  <c r="U367" i="1" s="1"/>
  <c r="X367" i="1" s="1"/>
  <c r="I367" i="1" s="1"/>
  <c r="L367" i="1"/>
  <c r="P367" i="1" s="1"/>
  <c r="T367" i="1" s="1"/>
  <c r="V366" i="1"/>
  <c r="U366" i="1"/>
  <c r="R366" i="1"/>
  <c r="Q366" i="1"/>
  <c r="N366" i="1"/>
  <c r="M366" i="1"/>
  <c r="L366" i="1"/>
  <c r="P366" i="1" s="1"/>
  <c r="T366" i="1" s="1"/>
  <c r="X366" i="1" s="1"/>
  <c r="I366" i="1" s="1"/>
  <c r="T365" i="1"/>
  <c r="R365" i="1"/>
  <c r="V365" i="1" s="1"/>
  <c r="N365" i="1"/>
  <c r="M365" i="1"/>
  <c r="Q365" i="1" s="1"/>
  <c r="U365" i="1" s="1"/>
  <c r="L365" i="1"/>
  <c r="P365" i="1" s="1"/>
  <c r="Q364" i="1"/>
  <c r="U364" i="1" s="1"/>
  <c r="N364" i="1"/>
  <c r="R364" i="1" s="1"/>
  <c r="V364" i="1" s="1"/>
  <c r="M364" i="1"/>
  <c r="L364" i="1"/>
  <c r="P364" i="1" s="1"/>
  <c r="T364" i="1" s="1"/>
  <c r="V363" i="1"/>
  <c r="U363" i="1"/>
  <c r="X363" i="1" s="1"/>
  <c r="I363" i="1" s="1"/>
  <c r="Q363" i="1"/>
  <c r="P363" i="1"/>
  <c r="T363" i="1" s="1"/>
  <c r="N363" i="1"/>
  <c r="R363" i="1" s="1"/>
  <c r="M363" i="1"/>
  <c r="L363" i="1"/>
  <c r="V362" i="1"/>
  <c r="T362" i="1"/>
  <c r="X362" i="1" s="1"/>
  <c r="I362" i="1" s="1"/>
  <c r="K362" i="1" s="1"/>
  <c r="R362" i="1"/>
  <c r="N362" i="1"/>
  <c r="M362" i="1"/>
  <c r="Q362" i="1" s="1"/>
  <c r="U362" i="1" s="1"/>
  <c r="L362" i="1"/>
  <c r="P362" i="1" s="1"/>
  <c r="V361" i="1"/>
  <c r="U361" i="1"/>
  <c r="R361" i="1"/>
  <c r="N361" i="1"/>
  <c r="M361" i="1"/>
  <c r="Q361" i="1" s="1"/>
  <c r="L361" i="1"/>
  <c r="P361" i="1" s="1"/>
  <c r="T361" i="1" s="1"/>
  <c r="X361" i="1" s="1"/>
  <c r="I361" i="1" s="1"/>
  <c r="U360" i="1"/>
  <c r="T360" i="1"/>
  <c r="X360" i="1" s="1"/>
  <c r="I360" i="1" s="1"/>
  <c r="R360" i="1"/>
  <c r="V360" i="1" s="1"/>
  <c r="P360" i="1"/>
  <c r="N360" i="1"/>
  <c r="M360" i="1"/>
  <c r="Q360" i="1" s="1"/>
  <c r="L360" i="1"/>
  <c r="R359" i="1"/>
  <c r="V359" i="1" s="1"/>
  <c r="N359" i="1"/>
  <c r="M359" i="1"/>
  <c r="Q359" i="1" s="1"/>
  <c r="U359" i="1" s="1"/>
  <c r="L359" i="1"/>
  <c r="P359" i="1" s="1"/>
  <c r="T359" i="1" s="1"/>
  <c r="R358" i="1"/>
  <c r="V358" i="1" s="1"/>
  <c r="P358" i="1"/>
  <c r="T358" i="1" s="1"/>
  <c r="N358" i="1"/>
  <c r="M358" i="1"/>
  <c r="Q358" i="1" s="1"/>
  <c r="U358" i="1" s="1"/>
  <c r="L358" i="1"/>
  <c r="V357" i="1"/>
  <c r="Q357" i="1"/>
  <c r="U357" i="1" s="1"/>
  <c r="P357" i="1"/>
  <c r="T357" i="1" s="1"/>
  <c r="X357" i="1" s="1"/>
  <c r="I357" i="1" s="1"/>
  <c r="N357" i="1"/>
  <c r="R357" i="1" s="1"/>
  <c r="M357" i="1"/>
  <c r="L357" i="1"/>
  <c r="U356" i="1"/>
  <c r="X356" i="1" s="1"/>
  <c r="I356" i="1" s="1"/>
  <c r="Q356" i="1"/>
  <c r="N356" i="1"/>
  <c r="R356" i="1" s="1"/>
  <c r="V356" i="1" s="1"/>
  <c r="M356" i="1"/>
  <c r="L356" i="1"/>
  <c r="P356" i="1" s="1"/>
  <c r="T356" i="1" s="1"/>
  <c r="N355" i="1"/>
  <c r="R355" i="1" s="1"/>
  <c r="V355" i="1" s="1"/>
  <c r="M355" i="1"/>
  <c r="Q355" i="1" s="1"/>
  <c r="U355" i="1" s="1"/>
  <c r="L355" i="1"/>
  <c r="P355" i="1" s="1"/>
  <c r="T355" i="1" s="1"/>
  <c r="X355" i="1" s="1"/>
  <c r="I355" i="1" s="1"/>
  <c r="P354" i="1"/>
  <c r="T354" i="1" s="1"/>
  <c r="N354" i="1"/>
  <c r="R354" i="1" s="1"/>
  <c r="V354" i="1" s="1"/>
  <c r="M354" i="1"/>
  <c r="Q354" i="1" s="1"/>
  <c r="U354" i="1" s="1"/>
  <c r="L354" i="1"/>
  <c r="R353" i="1"/>
  <c r="V353" i="1" s="1"/>
  <c r="N353" i="1"/>
  <c r="M353" i="1"/>
  <c r="Q353" i="1" s="1"/>
  <c r="U353" i="1" s="1"/>
  <c r="L353" i="1"/>
  <c r="P353" i="1" s="1"/>
  <c r="T353" i="1" s="1"/>
  <c r="X352" i="1"/>
  <c r="Q352" i="1"/>
  <c r="U352" i="1" s="1"/>
  <c r="P352" i="1"/>
  <c r="T352" i="1" s="1"/>
  <c r="N352" i="1"/>
  <c r="R352" i="1" s="1"/>
  <c r="V352" i="1" s="1"/>
  <c r="M352" i="1"/>
  <c r="L352" i="1"/>
  <c r="I352" i="1"/>
  <c r="R351" i="1"/>
  <c r="V351" i="1" s="1"/>
  <c r="P351" i="1"/>
  <c r="T351" i="1" s="1"/>
  <c r="X351" i="1" s="1"/>
  <c r="N351" i="1"/>
  <c r="M351" i="1"/>
  <c r="Q351" i="1" s="1"/>
  <c r="U351" i="1" s="1"/>
  <c r="L351" i="1"/>
  <c r="I351" i="1"/>
  <c r="K351" i="1" s="1"/>
  <c r="U350" i="1"/>
  <c r="Q350" i="1"/>
  <c r="P350" i="1"/>
  <c r="T350" i="1" s="1"/>
  <c r="N350" i="1"/>
  <c r="R350" i="1" s="1"/>
  <c r="V350" i="1" s="1"/>
  <c r="M350" i="1"/>
  <c r="L350" i="1"/>
  <c r="U349" i="1"/>
  <c r="X349" i="1" s="1"/>
  <c r="R349" i="1"/>
  <c r="V349" i="1" s="1"/>
  <c r="Q349" i="1"/>
  <c r="P349" i="1"/>
  <c r="T349" i="1" s="1"/>
  <c r="N349" i="1"/>
  <c r="M349" i="1"/>
  <c r="L349" i="1"/>
  <c r="I349" i="1"/>
  <c r="N348" i="1"/>
  <c r="R348" i="1" s="1"/>
  <c r="V348" i="1" s="1"/>
  <c r="M348" i="1"/>
  <c r="Q348" i="1" s="1"/>
  <c r="U348" i="1" s="1"/>
  <c r="L348" i="1"/>
  <c r="P348" i="1" s="1"/>
  <c r="T348" i="1" s="1"/>
  <c r="T347" i="1"/>
  <c r="R347" i="1"/>
  <c r="V347" i="1" s="1"/>
  <c r="X347" i="1" s="1"/>
  <c r="I347" i="1" s="1"/>
  <c r="Q347" i="1"/>
  <c r="U347" i="1" s="1"/>
  <c r="P347" i="1"/>
  <c r="N347" i="1"/>
  <c r="M347" i="1"/>
  <c r="L347" i="1"/>
  <c r="Q346" i="1"/>
  <c r="U346" i="1" s="1"/>
  <c r="N346" i="1"/>
  <c r="R346" i="1" s="1"/>
  <c r="V346" i="1" s="1"/>
  <c r="M346" i="1"/>
  <c r="L346" i="1"/>
  <c r="P346" i="1" s="1"/>
  <c r="T346" i="1" s="1"/>
  <c r="X346" i="1" s="1"/>
  <c r="I346" i="1"/>
  <c r="U345" i="1"/>
  <c r="T345" i="1"/>
  <c r="X345" i="1" s="1"/>
  <c r="I345" i="1" s="1"/>
  <c r="J345" i="1" s="1"/>
  <c r="R345" i="1"/>
  <c r="V345" i="1" s="1"/>
  <c r="Q345" i="1"/>
  <c r="N345" i="1"/>
  <c r="M345" i="1"/>
  <c r="L345" i="1"/>
  <c r="P345" i="1" s="1"/>
  <c r="V344" i="1"/>
  <c r="Q344" i="1"/>
  <c r="U344" i="1" s="1"/>
  <c r="P344" i="1"/>
  <c r="T344" i="1" s="1"/>
  <c r="X344" i="1" s="1"/>
  <c r="I344" i="1" s="1"/>
  <c r="N344" i="1"/>
  <c r="R344" i="1" s="1"/>
  <c r="M344" i="1"/>
  <c r="L344" i="1"/>
  <c r="U343" i="1"/>
  <c r="T343" i="1"/>
  <c r="Q343" i="1"/>
  <c r="N343" i="1"/>
  <c r="R343" i="1" s="1"/>
  <c r="V343" i="1" s="1"/>
  <c r="M343" i="1"/>
  <c r="L343" i="1"/>
  <c r="P343" i="1" s="1"/>
  <c r="Q342" i="1"/>
  <c r="U342" i="1" s="1"/>
  <c r="N342" i="1"/>
  <c r="R342" i="1" s="1"/>
  <c r="V342" i="1" s="1"/>
  <c r="M342" i="1"/>
  <c r="L342" i="1"/>
  <c r="P342" i="1" s="1"/>
  <c r="T342" i="1" s="1"/>
  <c r="X342" i="1" s="1"/>
  <c r="I342" i="1" s="1"/>
  <c r="T341" i="1"/>
  <c r="P341" i="1"/>
  <c r="N341" i="1"/>
  <c r="R341" i="1" s="1"/>
  <c r="V341" i="1" s="1"/>
  <c r="M341" i="1"/>
  <c r="Q341" i="1" s="1"/>
  <c r="U341" i="1" s="1"/>
  <c r="L341" i="1"/>
  <c r="V340" i="1"/>
  <c r="T340" i="1"/>
  <c r="R340" i="1"/>
  <c r="Q340" i="1"/>
  <c r="U340" i="1" s="1"/>
  <c r="P340" i="1"/>
  <c r="N340" i="1"/>
  <c r="M340" i="1"/>
  <c r="L340" i="1"/>
  <c r="T339" i="1"/>
  <c r="R339" i="1"/>
  <c r="V339" i="1" s="1"/>
  <c r="Q339" i="1"/>
  <c r="U339" i="1" s="1"/>
  <c r="P339" i="1"/>
  <c r="N339" i="1"/>
  <c r="M339" i="1"/>
  <c r="L339" i="1"/>
  <c r="P338" i="1"/>
  <c r="T338" i="1" s="1"/>
  <c r="N338" i="1"/>
  <c r="R338" i="1" s="1"/>
  <c r="V338" i="1" s="1"/>
  <c r="M338" i="1"/>
  <c r="Q338" i="1" s="1"/>
  <c r="U338" i="1" s="1"/>
  <c r="L338" i="1"/>
  <c r="U337" i="1"/>
  <c r="T337" i="1"/>
  <c r="R337" i="1"/>
  <c r="V337" i="1" s="1"/>
  <c r="P337" i="1"/>
  <c r="N337" i="1"/>
  <c r="M337" i="1"/>
  <c r="Q337" i="1" s="1"/>
  <c r="L337" i="1"/>
  <c r="V336" i="1"/>
  <c r="U336" i="1"/>
  <c r="Q336" i="1"/>
  <c r="P336" i="1"/>
  <c r="T336" i="1" s="1"/>
  <c r="X336" i="1" s="1"/>
  <c r="I336" i="1" s="1"/>
  <c r="N336" i="1"/>
  <c r="R336" i="1" s="1"/>
  <c r="M336" i="1"/>
  <c r="L336" i="1"/>
  <c r="V335" i="1"/>
  <c r="U335" i="1"/>
  <c r="R335" i="1"/>
  <c r="Q335" i="1"/>
  <c r="N335" i="1"/>
  <c r="M335" i="1"/>
  <c r="L335" i="1"/>
  <c r="P335" i="1" s="1"/>
  <c r="T335" i="1" s="1"/>
  <c r="R334" i="1"/>
  <c r="V334" i="1" s="1"/>
  <c r="Q334" i="1"/>
  <c r="U334" i="1" s="1"/>
  <c r="P334" i="1"/>
  <c r="T334" i="1" s="1"/>
  <c r="N334" i="1"/>
  <c r="M334" i="1"/>
  <c r="L334" i="1"/>
  <c r="U333" i="1"/>
  <c r="T333" i="1"/>
  <c r="Q333" i="1"/>
  <c r="N333" i="1"/>
  <c r="R333" i="1" s="1"/>
  <c r="V333" i="1" s="1"/>
  <c r="M333" i="1"/>
  <c r="L333" i="1"/>
  <c r="P333" i="1" s="1"/>
  <c r="T332" i="1"/>
  <c r="N332" i="1"/>
  <c r="R332" i="1" s="1"/>
  <c r="V332" i="1" s="1"/>
  <c r="X332" i="1" s="1"/>
  <c r="I332" i="1" s="1"/>
  <c r="M332" i="1"/>
  <c r="Q332" i="1" s="1"/>
  <c r="U332" i="1" s="1"/>
  <c r="L332" i="1"/>
  <c r="P332" i="1" s="1"/>
  <c r="T331" i="1"/>
  <c r="R331" i="1"/>
  <c r="V331" i="1" s="1"/>
  <c r="N331" i="1"/>
  <c r="M331" i="1"/>
  <c r="Q331" i="1" s="1"/>
  <c r="U331" i="1" s="1"/>
  <c r="L331" i="1"/>
  <c r="P331" i="1" s="1"/>
  <c r="V330" i="1"/>
  <c r="U330" i="1"/>
  <c r="N330" i="1"/>
  <c r="R330" i="1" s="1"/>
  <c r="M330" i="1"/>
  <c r="Q330" i="1" s="1"/>
  <c r="L330" i="1"/>
  <c r="P330" i="1" s="1"/>
  <c r="T330" i="1" s="1"/>
  <c r="R329" i="1"/>
  <c r="V329" i="1" s="1"/>
  <c r="Q329" i="1"/>
  <c r="U329" i="1" s="1"/>
  <c r="N329" i="1"/>
  <c r="M329" i="1"/>
  <c r="L329" i="1"/>
  <c r="P329" i="1" s="1"/>
  <c r="T329" i="1" s="1"/>
  <c r="T328" i="1"/>
  <c r="R328" i="1"/>
  <c r="V328" i="1" s="1"/>
  <c r="Q328" i="1"/>
  <c r="U328" i="1" s="1"/>
  <c r="P328" i="1"/>
  <c r="N328" i="1"/>
  <c r="M328" i="1"/>
  <c r="L328" i="1"/>
  <c r="R327" i="1"/>
  <c r="V327" i="1" s="1"/>
  <c r="N327" i="1"/>
  <c r="M327" i="1"/>
  <c r="Q327" i="1" s="1"/>
  <c r="U327" i="1" s="1"/>
  <c r="L327" i="1"/>
  <c r="P327" i="1" s="1"/>
  <c r="T327" i="1" s="1"/>
  <c r="N326" i="1"/>
  <c r="R326" i="1" s="1"/>
  <c r="V326" i="1" s="1"/>
  <c r="M326" i="1"/>
  <c r="Q326" i="1" s="1"/>
  <c r="U326" i="1" s="1"/>
  <c r="L326" i="1"/>
  <c r="P326" i="1" s="1"/>
  <c r="T326" i="1" s="1"/>
  <c r="X326" i="1" s="1"/>
  <c r="I326" i="1" s="1"/>
  <c r="T325" i="1"/>
  <c r="P325" i="1"/>
  <c r="N325" i="1"/>
  <c r="R325" i="1" s="1"/>
  <c r="V325" i="1" s="1"/>
  <c r="M325" i="1"/>
  <c r="Q325" i="1" s="1"/>
  <c r="U325" i="1" s="1"/>
  <c r="X325" i="1" s="1"/>
  <c r="I325" i="1" s="1"/>
  <c r="L325" i="1"/>
  <c r="U324" i="1"/>
  <c r="R324" i="1"/>
  <c r="V324" i="1" s="1"/>
  <c r="Q324" i="1"/>
  <c r="P324" i="1"/>
  <c r="T324" i="1" s="1"/>
  <c r="N324" i="1"/>
  <c r="M324" i="1"/>
  <c r="L324" i="1"/>
  <c r="P323" i="1"/>
  <c r="T323" i="1" s="1"/>
  <c r="N323" i="1"/>
  <c r="R323" i="1" s="1"/>
  <c r="V323" i="1" s="1"/>
  <c r="M323" i="1"/>
  <c r="Q323" i="1" s="1"/>
  <c r="U323" i="1" s="1"/>
  <c r="L323" i="1"/>
  <c r="V322" i="1"/>
  <c r="T322" i="1"/>
  <c r="Q322" i="1"/>
  <c r="U322" i="1" s="1"/>
  <c r="N322" i="1"/>
  <c r="R322" i="1" s="1"/>
  <c r="M322" i="1"/>
  <c r="L322" i="1"/>
  <c r="P322" i="1" s="1"/>
  <c r="Q321" i="1"/>
  <c r="U321" i="1" s="1"/>
  <c r="X321" i="1" s="1"/>
  <c r="I321" i="1" s="1"/>
  <c r="P321" i="1"/>
  <c r="T321" i="1" s="1"/>
  <c r="N321" i="1"/>
  <c r="R321" i="1" s="1"/>
  <c r="V321" i="1" s="1"/>
  <c r="M321" i="1"/>
  <c r="L321" i="1"/>
  <c r="U320" i="1"/>
  <c r="R320" i="1"/>
  <c r="V320" i="1" s="1"/>
  <c r="Q320" i="1"/>
  <c r="P320" i="1"/>
  <c r="T320" i="1" s="1"/>
  <c r="X320" i="1" s="1"/>
  <c r="I320" i="1" s="1"/>
  <c r="N320" i="1"/>
  <c r="M320" i="1"/>
  <c r="L320" i="1"/>
  <c r="U319" i="1"/>
  <c r="R319" i="1"/>
  <c r="V319" i="1" s="1"/>
  <c r="P319" i="1"/>
  <c r="T319" i="1" s="1"/>
  <c r="N319" i="1"/>
  <c r="M319" i="1"/>
  <c r="Q319" i="1" s="1"/>
  <c r="L319" i="1"/>
  <c r="T318" i="1"/>
  <c r="Q318" i="1"/>
  <c r="U318" i="1" s="1"/>
  <c r="P318" i="1"/>
  <c r="N318" i="1"/>
  <c r="R318" i="1" s="1"/>
  <c r="V318" i="1" s="1"/>
  <c r="M318" i="1"/>
  <c r="L318" i="1"/>
  <c r="T317" i="1"/>
  <c r="R317" i="1"/>
  <c r="V317" i="1" s="1"/>
  <c r="Q317" i="1"/>
  <c r="U317" i="1" s="1"/>
  <c r="N317" i="1"/>
  <c r="M317" i="1"/>
  <c r="L317" i="1"/>
  <c r="P317" i="1" s="1"/>
  <c r="U316" i="1"/>
  <c r="Q316" i="1"/>
  <c r="P316" i="1"/>
  <c r="T316" i="1" s="1"/>
  <c r="N316" i="1"/>
  <c r="R316" i="1" s="1"/>
  <c r="V316" i="1" s="1"/>
  <c r="M316" i="1"/>
  <c r="L316" i="1"/>
  <c r="U315" i="1"/>
  <c r="R315" i="1"/>
  <c r="V315" i="1" s="1"/>
  <c r="Q315" i="1"/>
  <c r="P315" i="1"/>
  <c r="T315" i="1" s="1"/>
  <c r="N315" i="1"/>
  <c r="M315" i="1"/>
  <c r="L315" i="1"/>
  <c r="P314" i="1"/>
  <c r="T314" i="1" s="1"/>
  <c r="N314" i="1"/>
  <c r="R314" i="1" s="1"/>
  <c r="V314" i="1" s="1"/>
  <c r="M314" i="1"/>
  <c r="Q314" i="1" s="1"/>
  <c r="U314" i="1" s="1"/>
  <c r="L314" i="1"/>
  <c r="U313" i="1"/>
  <c r="T313" i="1"/>
  <c r="X313" i="1" s="1"/>
  <c r="I313" i="1" s="1"/>
  <c r="R313" i="1"/>
  <c r="V313" i="1" s="1"/>
  <c r="Q313" i="1"/>
  <c r="N313" i="1"/>
  <c r="M313" i="1"/>
  <c r="L313" i="1"/>
  <c r="P313" i="1" s="1"/>
  <c r="T312" i="1"/>
  <c r="R312" i="1"/>
  <c r="V312" i="1" s="1"/>
  <c r="Q312" i="1"/>
  <c r="U312" i="1" s="1"/>
  <c r="N312" i="1"/>
  <c r="M312" i="1"/>
  <c r="L312" i="1"/>
  <c r="P312" i="1" s="1"/>
  <c r="V311" i="1"/>
  <c r="Q311" i="1"/>
  <c r="U311" i="1" s="1"/>
  <c r="N311" i="1"/>
  <c r="R311" i="1" s="1"/>
  <c r="M311" i="1"/>
  <c r="L311" i="1"/>
  <c r="P311" i="1" s="1"/>
  <c r="T311" i="1" s="1"/>
  <c r="T310" i="1"/>
  <c r="R310" i="1"/>
  <c r="V310" i="1" s="1"/>
  <c r="Q310" i="1"/>
  <c r="U310" i="1" s="1"/>
  <c r="N310" i="1"/>
  <c r="M310" i="1"/>
  <c r="L310" i="1"/>
  <c r="P310" i="1" s="1"/>
  <c r="T309" i="1"/>
  <c r="P309" i="1"/>
  <c r="N309" i="1"/>
  <c r="R309" i="1" s="1"/>
  <c r="V309" i="1" s="1"/>
  <c r="M309" i="1"/>
  <c r="Q309" i="1" s="1"/>
  <c r="U309" i="1" s="1"/>
  <c r="L309" i="1"/>
  <c r="U308" i="1"/>
  <c r="X308" i="1" s="1"/>
  <c r="I308" i="1" s="1"/>
  <c r="R308" i="1"/>
  <c r="V308" i="1" s="1"/>
  <c r="P308" i="1"/>
  <c r="T308" i="1" s="1"/>
  <c r="N308" i="1"/>
  <c r="M308" i="1"/>
  <c r="Q308" i="1" s="1"/>
  <c r="L308" i="1"/>
  <c r="X307" i="1"/>
  <c r="V307" i="1"/>
  <c r="R307" i="1"/>
  <c r="Q307" i="1"/>
  <c r="U307" i="1" s="1"/>
  <c r="P307" i="1"/>
  <c r="T307" i="1" s="1"/>
  <c r="N307" i="1"/>
  <c r="M307" i="1"/>
  <c r="L307" i="1"/>
  <c r="I307" i="1"/>
  <c r="J307" i="1" s="1"/>
  <c r="U306" i="1"/>
  <c r="X306" i="1" s="1"/>
  <c r="I306" i="1" s="1"/>
  <c r="R306" i="1"/>
  <c r="V306" i="1" s="1"/>
  <c r="Q306" i="1"/>
  <c r="N306" i="1"/>
  <c r="M306" i="1"/>
  <c r="L306" i="1"/>
  <c r="P306" i="1" s="1"/>
  <c r="T306" i="1" s="1"/>
  <c r="U305" i="1"/>
  <c r="R305" i="1"/>
  <c r="V305" i="1" s="1"/>
  <c r="P305" i="1"/>
  <c r="T305" i="1" s="1"/>
  <c r="N305" i="1"/>
  <c r="M305" i="1"/>
  <c r="Q305" i="1" s="1"/>
  <c r="L305" i="1"/>
  <c r="R304" i="1"/>
  <c r="V304" i="1" s="1"/>
  <c r="N304" i="1"/>
  <c r="M304" i="1"/>
  <c r="Q304" i="1" s="1"/>
  <c r="U304" i="1" s="1"/>
  <c r="L304" i="1"/>
  <c r="P304" i="1" s="1"/>
  <c r="T304" i="1" s="1"/>
  <c r="X304" i="1" s="1"/>
  <c r="I304" i="1" s="1"/>
  <c r="R303" i="1"/>
  <c r="V303" i="1" s="1"/>
  <c r="P303" i="1"/>
  <c r="T303" i="1" s="1"/>
  <c r="X303" i="1" s="1"/>
  <c r="I303" i="1" s="1"/>
  <c r="N303" i="1"/>
  <c r="M303" i="1"/>
  <c r="Q303" i="1" s="1"/>
  <c r="U303" i="1" s="1"/>
  <c r="L303" i="1"/>
  <c r="U302" i="1"/>
  <c r="Q302" i="1"/>
  <c r="P302" i="1"/>
  <c r="T302" i="1" s="1"/>
  <c r="N302" i="1"/>
  <c r="R302" i="1" s="1"/>
  <c r="V302" i="1" s="1"/>
  <c r="M302" i="1"/>
  <c r="L302" i="1"/>
  <c r="Q301" i="1"/>
  <c r="U301" i="1" s="1"/>
  <c r="P301" i="1"/>
  <c r="T301" i="1" s="1"/>
  <c r="N301" i="1"/>
  <c r="R301" i="1" s="1"/>
  <c r="V301" i="1" s="1"/>
  <c r="M301" i="1"/>
  <c r="L301" i="1"/>
  <c r="V300" i="1"/>
  <c r="U300" i="1"/>
  <c r="N300" i="1"/>
  <c r="R300" i="1" s="1"/>
  <c r="M300" i="1"/>
  <c r="Q300" i="1" s="1"/>
  <c r="L300" i="1"/>
  <c r="P300" i="1" s="1"/>
  <c r="T300" i="1" s="1"/>
  <c r="Q299" i="1"/>
  <c r="U299" i="1" s="1"/>
  <c r="N299" i="1"/>
  <c r="R299" i="1" s="1"/>
  <c r="V299" i="1" s="1"/>
  <c r="M299" i="1"/>
  <c r="L299" i="1"/>
  <c r="P299" i="1" s="1"/>
  <c r="T299" i="1" s="1"/>
  <c r="X299" i="1" s="1"/>
  <c r="I299" i="1" s="1"/>
  <c r="U298" i="1"/>
  <c r="X298" i="1" s="1"/>
  <c r="I298" i="1" s="1"/>
  <c r="T298" i="1"/>
  <c r="R298" i="1"/>
  <c r="V298" i="1" s="1"/>
  <c r="P298" i="1"/>
  <c r="N298" i="1"/>
  <c r="M298" i="1"/>
  <c r="Q298" i="1" s="1"/>
  <c r="L298" i="1"/>
  <c r="U297" i="1"/>
  <c r="T297" i="1"/>
  <c r="X297" i="1" s="1"/>
  <c r="I297" i="1" s="1"/>
  <c r="P297" i="1"/>
  <c r="N297" i="1"/>
  <c r="R297" i="1" s="1"/>
  <c r="V297" i="1" s="1"/>
  <c r="M297" i="1"/>
  <c r="Q297" i="1" s="1"/>
  <c r="L297" i="1"/>
  <c r="U296" i="1"/>
  <c r="T296" i="1"/>
  <c r="R296" i="1"/>
  <c r="V296" i="1" s="1"/>
  <c r="Q296" i="1"/>
  <c r="P296" i="1"/>
  <c r="N296" i="1"/>
  <c r="M296" i="1"/>
  <c r="L296" i="1"/>
  <c r="U295" i="1"/>
  <c r="Q295" i="1"/>
  <c r="N295" i="1"/>
  <c r="R295" i="1" s="1"/>
  <c r="V295" i="1" s="1"/>
  <c r="M295" i="1"/>
  <c r="L295" i="1"/>
  <c r="P295" i="1" s="1"/>
  <c r="T295" i="1" s="1"/>
  <c r="V294" i="1"/>
  <c r="R294" i="1"/>
  <c r="P294" i="1"/>
  <c r="T294" i="1" s="1"/>
  <c r="X294" i="1" s="1"/>
  <c r="I294" i="1" s="1"/>
  <c r="K294" i="1" s="1"/>
  <c r="N294" i="1"/>
  <c r="M294" i="1"/>
  <c r="Q294" i="1" s="1"/>
  <c r="U294" i="1" s="1"/>
  <c r="L294" i="1"/>
  <c r="U293" i="1"/>
  <c r="T293" i="1"/>
  <c r="Q293" i="1"/>
  <c r="P293" i="1"/>
  <c r="N293" i="1"/>
  <c r="R293" i="1" s="1"/>
  <c r="V293" i="1" s="1"/>
  <c r="X293" i="1" s="1"/>
  <c r="I293" i="1" s="1"/>
  <c r="M293" i="1"/>
  <c r="L293" i="1"/>
  <c r="T292" i="1"/>
  <c r="X292" i="1" s="1"/>
  <c r="I292" i="1" s="1"/>
  <c r="P292" i="1"/>
  <c r="N292" i="1"/>
  <c r="R292" i="1" s="1"/>
  <c r="V292" i="1" s="1"/>
  <c r="M292" i="1"/>
  <c r="Q292" i="1" s="1"/>
  <c r="U292" i="1" s="1"/>
  <c r="L292" i="1"/>
  <c r="R291" i="1"/>
  <c r="V291" i="1" s="1"/>
  <c r="P291" i="1"/>
  <c r="T291" i="1" s="1"/>
  <c r="N291" i="1"/>
  <c r="M291" i="1"/>
  <c r="Q291" i="1" s="1"/>
  <c r="U291" i="1" s="1"/>
  <c r="L291" i="1"/>
  <c r="T290" i="1"/>
  <c r="R290" i="1"/>
  <c r="V290" i="1" s="1"/>
  <c r="Q290" i="1"/>
  <c r="U290" i="1" s="1"/>
  <c r="P290" i="1"/>
  <c r="N290" i="1"/>
  <c r="M290" i="1"/>
  <c r="L290" i="1"/>
  <c r="Q289" i="1"/>
  <c r="U289" i="1" s="1"/>
  <c r="N289" i="1"/>
  <c r="R289" i="1" s="1"/>
  <c r="V289" i="1" s="1"/>
  <c r="M289" i="1"/>
  <c r="L289" i="1"/>
  <c r="P289" i="1" s="1"/>
  <c r="T289" i="1" s="1"/>
  <c r="X289" i="1" s="1"/>
  <c r="I289" i="1" s="1"/>
  <c r="T288" i="1"/>
  <c r="N288" i="1"/>
  <c r="R288" i="1" s="1"/>
  <c r="V288" i="1" s="1"/>
  <c r="M288" i="1"/>
  <c r="Q288" i="1" s="1"/>
  <c r="U288" i="1" s="1"/>
  <c r="L288" i="1"/>
  <c r="P288" i="1" s="1"/>
  <c r="V287" i="1"/>
  <c r="Q287" i="1"/>
  <c r="U287" i="1" s="1"/>
  <c r="P287" i="1"/>
  <c r="T287" i="1" s="1"/>
  <c r="N287" i="1"/>
  <c r="R287" i="1" s="1"/>
  <c r="M287" i="1"/>
  <c r="L287" i="1"/>
  <c r="Q286" i="1"/>
  <c r="U286" i="1" s="1"/>
  <c r="P286" i="1"/>
  <c r="T286" i="1" s="1"/>
  <c r="N286" i="1"/>
  <c r="R286" i="1" s="1"/>
  <c r="V286" i="1" s="1"/>
  <c r="M286" i="1"/>
  <c r="L286" i="1"/>
  <c r="Q285" i="1"/>
  <c r="U285" i="1" s="1"/>
  <c r="P285" i="1"/>
  <c r="T285" i="1" s="1"/>
  <c r="N285" i="1"/>
  <c r="R285" i="1" s="1"/>
  <c r="V285" i="1" s="1"/>
  <c r="M285" i="1"/>
  <c r="L285" i="1"/>
  <c r="U284" i="1"/>
  <c r="R284" i="1"/>
  <c r="V284" i="1" s="1"/>
  <c r="N284" i="1"/>
  <c r="M284" i="1"/>
  <c r="Q284" i="1" s="1"/>
  <c r="L284" i="1"/>
  <c r="P284" i="1" s="1"/>
  <c r="T284" i="1" s="1"/>
  <c r="X284" i="1" s="1"/>
  <c r="I284" i="1" s="1"/>
  <c r="K284" i="1" s="1"/>
  <c r="J284" i="1"/>
  <c r="V283" i="1"/>
  <c r="X283" i="1" s="1"/>
  <c r="I283" i="1" s="1"/>
  <c r="Q283" i="1"/>
  <c r="U283" i="1" s="1"/>
  <c r="P283" i="1"/>
  <c r="T283" i="1" s="1"/>
  <c r="N283" i="1"/>
  <c r="R283" i="1" s="1"/>
  <c r="M283" i="1"/>
  <c r="L283" i="1"/>
  <c r="V282" i="1"/>
  <c r="R282" i="1"/>
  <c r="P282" i="1"/>
  <c r="T282" i="1" s="1"/>
  <c r="N282" i="1"/>
  <c r="M282" i="1"/>
  <c r="Q282" i="1" s="1"/>
  <c r="U282" i="1" s="1"/>
  <c r="L282" i="1"/>
  <c r="R281" i="1"/>
  <c r="V281" i="1" s="1"/>
  <c r="N281" i="1"/>
  <c r="M281" i="1"/>
  <c r="Q281" i="1" s="1"/>
  <c r="U281" i="1" s="1"/>
  <c r="X281" i="1" s="1"/>
  <c r="I281" i="1" s="1"/>
  <c r="L281" i="1"/>
  <c r="P281" i="1" s="1"/>
  <c r="T281" i="1" s="1"/>
  <c r="X280" i="1"/>
  <c r="I280" i="1" s="1"/>
  <c r="K280" i="1" s="1"/>
  <c r="V280" i="1"/>
  <c r="R280" i="1"/>
  <c r="Q280" i="1"/>
  <c r="U280" i="1" s="1"/>
  <c r="P280" i="1"/>
  <c r="T280" i="1" s="1"/>
  <c r="N280" i="1"/>
  <c r="M280" i="1"/>
  <c r="L280" i="1"/>
  <c r="P279" i="1"/>
  <c r="T279" i="1" s="1"/>
  <c r="N279" i="1"/>
  <c r="R279" i="1" s="1"/>
  <c r="V279" i="1" s="1"/>
  <c r="M279" i="1"/>
  <c r="Q279" i="1" s="1"/>
  <c r="U279" i="1" s="1"/>
  <c r="L279" i="1"/>
  <c r="U278" i="1"/>
  <c r="Q278" i="1"/>
  <c r="P278" i="1"/>
  <c r="T278" i="1" s="1"/>
  <c r="N278" i="1"/>
  <c r="R278" i="1" s="1"/>
  <c r="V278" i="1" s="1"/>
  <c r="M278" i="1"/>
  <c r="L278" i="1"/>
  <c r="R277" i="1"/>
  <c r="V277" i="1" s="1"/>
  <c r="Q277" i="1"/>
  <c r="U277" i="1" s="1"/>
  <c r="N277" i="1"/>
  <c r="M277" i="1"/>
  <c r="L277" i="1"/>
  <c r="P277" i="1" s="1"/>
  <c r="T277" i="1" s="1"/>
  <c r="X277" i="1" s="1"/>
  <c r="I277" i="1" s="1"/>
  <c r="V276" i="1"/>
  <c r="R276" i="1"/>
  <c r="P276" i="1"/>
  <c r="T276" i="1" s="1"/>
  <c r="X276" i="1" s="1"/>
  <c r="I276" i="1" s="1"/>
  <c r="N276" i="1"/>
  <c r="M276" i="1"/>
  <c r="Q276" i="1" s="1"/>
  <c r="U276" i="1" s="1"/>
  <c r="L276" i="1"/>
  <c r="V275" i="1"/>
  <c r="U275" i="1"/>
  <c r="R275" i="1"/>
  <c r="Q275" i="1"/>
  <c r="P275" i="1"/>
  <c r="T275" i="1" s="1"/>
  <c r="X275" i="1" s="1"/>
  <c r="I275" i="1" s="1"/>
  <c r="N275" i="1"/>
  <c r="M275" i="1"/>
  <c r="L275" i="1"/>
  <c r="X274" i="1"/>
  <c r="I274" i="1" s="1"/>
  <c r="N274" i="1"/>
  <c r="R274" i="1" s="1"/>
  <c r="V274" i="1" s="1"/>
  <c r="M274" i="1"/>
  <c r="Q274" i="1" s="1"/>
  <c r="U274" i="1" s="1"/>
  <c r="L274" i="1"/>
  <c r="P274" i="1" s="1"/>
  <c r="T274" i="1" s="1"/>
  <c r="V273" i="1"/>
  <c r="U273" i="1"/>
  <c r="P273" i="1"/>
  <c r="T273" i="1" s="1"/>
  <c r="X273" i="1" s="1"/>
  <c r="I273" i="1" s="1"/>
  <c r="N273" i="1"/>
  <c r="R273" i="1" s="1"/>
  <c r="M273" i="1"/>
  <c r="Q273" i="1" s="1"/>
  <c r="L273" i="1"/>
  <c r="T272" i="1"/>
  <c r="X272" i="1" s="1"/>
  <c r="I272" i="1" s="1"/>
  <c r="K272" i="1" s="1"/>
  <c r="R272" i="1"/>
  <c r="V272" i="1" s="1"/>
  <c r="P272" i="1"/>
  <c r="N272" i="1"/>
  <c r="M272" i="1"/>
  <c r="Q272" i="1" s="1"/>
  <c r="U272" i="1" s="1"/>
  <c r="L272" i="1"/>
  <c r="J272" i="1"/>
  <c r="X271" i="1"/>
  <c r="U271" i="1"/>
  <c r="T271" i="1"/>
  <c r="N271" i="1"/>
  <c r="R271" i="1" s="1"/>
  <c r="V271" i="1" s="1"/>
  <c r="M271" i="1"/>
  <c r="Q271" i="1" s="1"/>
  <c r="L271" i="1"/>
  <c r="P271" i="1" s="1"/>
  <c r="I271" i="1"/>
  <c r="T270" i="1"/>
  <c r="R270" i="1"/>
  <c r="V270" i="1" s="1"/>
  <c r="N270" i="1"/>
  <c r="M270" i="1"/>
  <c r="Q270" i="1" s="1"/>
  <c r="U270" i="1" s="1"/>
  <c r="X270" i="1" s="1"/>
  <c r="I270" i="1" s="1"/>
  <c r="L270" i="1"/>
  <c r="P270" i="1" s="1"/>
  <c r="V269" i="1"/>
  <c r="T269" i="1"/>
  <c r="P269" i="1"/>
  <c r="N269" i="1"/>
  <c r="R269" i="1" s="1"/>
  <c r="M269" i="1"/>
  <c r="Q269" i="1" s="1"/>
  <c r="U269" i="1" s="1"/>
  <c r="L269" i="1"/>
  <c r="R268" i="1"/>
  <c r="V268" i="1" s="1"/>
  <c r="N268" i="1"/>
  <c r="M268" i="1"/>
  <c r="Q268" i="1" s="1"/>
  <c r="U268" i="1" s="1"/>
  <c r="L268" i="1"/>
  <c r="P268" i="1" s="1"/>
  <c r="T268" i="1" s="1"/>
  <c r="X268" i="1" s="1"/>
  <c r="I268" i="1" s="1"/>
  <c r="U267" i="1"/>
  <c r="T267" i="1"/>
  <c r="X267" i="1" s="1"/>
  <c r="I267" i="1" s="1"/>
  <c r="J267" i="1" s="1"/>
  <c r="Q267" i="1"/>
  <c r="N267" i="1"/>
  <c r="R267" i="1" s="1"/>
  <c r="V267" i="1" s="1"/>
  <c r="M267" i="1"/>
  <c r="L267" i="1"/>
  <c r="P267" i="1" s="1"/>
  <c r="K267" i="1"/>
  <c r="V266" i="1"/>
  <c r="U266" i="1"/>
  <c r="Q266" i="1"/>
  <c r="N266" i="1"/>
  <c r="R266" i="1" s="1"/>
  <c r="M266" i="1"/>
  <c r="L266" i="1"/>
  <c r="P266" i="1" s="1"/>
  <c r="T266" i="1" s="1"/>
  <c r="X266" i="1" s="1"/>
  <c r="I266" i="1" s="1"/>
  <c r="U265" i="1"/>
  <c r="T265" i="1"/>
  <c r="N265" i="1"/>
  <c r="R265" i="1" s="1"/>
  <c r="V265" i="1" s="1"/>
  <c r="M265" i="1"/>
  <c r="Q265" i="1" s="1"/>
  <c r="L265" i="1"/>
  <c r="P265" i="1" s="1"/>
  <c r="N264" i="1"/>
  <c r="R264" i="1" s="1"/>
  <c r="V264" i="1" s="1"/>
  <c r="M264" i="1"/>
  <c r="Q264" i="1" s="1"/>
  <c r="U264" i="1" s="1"/>
  <c r="L264" i="1"/>
  <c r="P264" i="1" s="1"/>
  <c r="T264" i="1" s="1"/>
  <c r="X264" i="1" s="1"/>
  <c r="I264" i="1" s="1"/>
  <c r="X263" i="1"/>
  <c r="I263" i="1" s="1"/>
  <c r="T263" i="1"/>
  <c r="Q263" i="1"/>
  <c r="U263" i="1" s="1"/>
  <c r="N263" i="1"/>
  <c r="R263" i="1" s="1"/>
  <c r="V263" i="1" s="1"/>
  <c r="M263" i="1"/>
  <c r="L263" i="1"/>
  <c r="P263" i="1" s="1"/>
  <c r="R262" i="1"/>
  <c r="V262" i="1" s="1"/>
  <c r="N262" i="1"/>
  <c r="M262" i="1"/>
  <c r="Q262" i="1" s="1"/>
  <c r="U262" i="1" s="1"/>
  <c r="L262" i="1"/>
  <c r="P262" i="1" s="1"/>
  <c r="T262" i="1" s="1"/>
  <c r="X262" i="1" s="1"/>
  <c r="I262" i="1" s="1"/>
  <c r="K262" i="1" s="1"/>
  <c r="N261" i="1"/>
  <c r="R261" i="1" s="1"/>
  <c r="V261" i="1" s="1"/>
  <c r="M261" i="1"/>
  <c r="Q261" i="1" s="1"/>
  <c r="U261" i="1" s="1"/>
  <c r="L261" i="1"/>
  <c r="P261" i="1" s="1"/>
  <c r="T261" i="1" s="1"/>
  <c r="U260" i="1"/>
  <c r="P260" i="1"/>
  <c r="T260" i="1" s="1"/>
  <c r="X260" i="1" s="1"/>
  <c r="I260" i="1" s="1"/>
  <c r="J260" i="1" s="1"/>
  <c r="N260" i="1"/>
  <c r="R260" i="1" s="1"/>
  <c r="V260" i="1" s="1"/>
  <c r="M260" i="1"/>
  <c r="Q260" i="1" s="1"/>
  <c r="L260" i="1"/>
  <c r="K260" i="1"/>
  <c r="R259" i="1"/>
  <c r="V259" i="1" s="1"/>
  <c r="N259" i="1"/>
  <c r="M259" i="1"/>
  <c r="Q259" i="1" s="1"/>
  <c r="U259" i="1" s="1"/>
  <c r="L259" i="1"/>
  <c r="P259" i="1" s="1"/>
  <c r="T259" i="1" s="1"/>
  <c r="Q258" i="1"/>
  <c r="U258" i="1" s="1"/>
  <c r="N258" i="1"/>
  <c r="R258" i="1" s="1"/>
  <c r="V258" i="1" s="1"/>
  <c r="M258" i="1"/>
  <c r="L258" i="1"/>
  <c r="P258" i="1" s="1"/>
  <c r="T258" i="1" s="1"/>
  <c r="X258" i="1" s="1"/>
  <c r="I258" i="1" s="1"/>
  <c r="V257" i="1"/>
  <c r="Q257" i="1"/>
  <c r="U257" i="1" s="1"/>
  <c r="N257" i="1"/>
  <c r="R257" i="1" s="1"/>
  <c r="M257" i="1"/>
  <c r="L257" i="1"/>
  <c r="P257" i="1" s="1"/>
  <c r="T257" i="1" s="1"/>
  <c r="P256" i="1"/>
  <c r="T256" i="1" s="1"/>
  <c r="N256" i="1"/>
  <c r="R256" i="1" s="1"/>
  <c r="V256" i="1" s="1"/>
  <c r="M256" i="1"/>
  <c r="Q256" i="1" s="1"/>
  <c r="U256" i="1" s="1"/>
  <c r="L256" i="1"/>
  <c r="U255" i="1"/>
  <c r="Q255" i="1"/>
  <c r="P255" i="1"/>
  <c r="T255" i="1" s="1"/>
  <c r="N255" i="1"/>
  <c r="R255" i="1" s="1"/>
  <c r="V255" i="1" s="1"/>
  <c r="X255" i="1" s="1"/>
  <c r="I255" i="1" s="1"/>
  <c r="M255" i="1"/>
  <c r="L255" i="1"/>
  <c r="R254" i="1"/>
  <c r="V254" i="1" s="1"/>
  <c r="N254" i="1"/>
  <c r="M254" i="1"/>
  <c r="Q254" i="1" s="1"/>
  <c r="U254" i="1" s="1"/>
  <c r="L254" i="1"/>
  <c r="P254" i="1" s="1"/>
  <c r="T254" i="1" s="1"/>
  <c r="X254" i="1" s="1"/>
  <c r="I254" i="1" s="1"/>
  <c r="R253" i="1"/>
  <c r="V253" i="1" s="1"/>
  <c r="Q253" i="1"/>
  <c r="U253" i="1" s="1"/>
  <c r="P253" i="1"/>
  <c r="T253" i="1" s="1"/>
  <c r="N253" i="1"/>
  <c r="M253" i="1"/>
  <c r="L253" i="1"/>
  <c r="U252" i="1"/>
  <c r="R252" i="1"/>
  <c r="V252" i="1" s="1"/>
  <c r="N252" i="1"/>
  <c r="M252" i="1"/>
  <c r="Q252" i="1" s="1"/>
  <c r="L252" i="1"/>
  <c r="P252" i="1" s="1"/>
  <c r="T252" i="1" s="1"/>
  <c r="R251" i="1"/>
  <c r="V251" i="1" s="1"/>
  <c r="Q251" i="1"/>
  <c r="U251" i="1" s="1"/>
  <c r="N251" i="1"/>
  <c r="M251" i="1"/>
  <c r="L251" i="1"/>
  <c r="P251" i="1" s="1"/>
  <c r="T251" i="1" s="1"/>
  <c r="R250" i="1"/>
  <c r="V250" i="1" s="1"/>
  <c r="P250" i="1"/>
  <c r="T250" i="1" s="1"/>
  <c r="N250" i="1"/>
  <c r="M250" i="1"/>
  <c r="Q250" i="1" s="1"/>
  <c r="U250" i="1" s="1"/>
  <c r="X250" i="1" s="1"/>
  <c r="I250" i="1" s="1"/>
  <c r="L250" i="1"/>
  <c r="V249" i="1"/>
  <c r="X249" i="1" s="1"/>
  <c r="I249" i="1" s="1"/>
  <c r="U249" i="1"/>
  <c r="R249" i="1"/>
  <c r="Q249" i="1"/>
  <c r="N249" i="1"/>
  <c r="M249" i="1"/>
  <c r="L249" i="1"/>
  <c r="P249" i="1" s="1"/>
  <c r="T249" i="1" s="1"/>
  <c r="V248" i="1"/>
  <c r="T248" i="1"/>
  <c r="R248" i="1"/>
  <c r="Q248" i="1"/>
  <c r="U248" i="1" s="1"/>
  <c r="X248" i="1" s="1"/>
  <c r="I248" i="1" s="1"/>
  <c r="P248" i="1"/>
  <c r="N248" i="1"/>
  <c r="M248" i="1"/>
  <c r="L248" i="1"/>
  <c r="V247" i="1"/>
  <c r="T247" i="1"/>
  <c r="N247" i="1"/>
  <c r="R247" i="1" s="1"/>
  <c r="M247" i="1"/>
  <c r="Q247" i="1" s="1"/>
  <c r="U247" i="1" s="1"/>
  <c r="L247" i="1"/>
  <c r="P247" i="1" s="1"/>
  <c r="Q246" i="1"/>
  <c r="U246" i="1" s="1"/>
  <c r="P246" i="1"/>
  <c r="T246" i="1" s="1"/>
  <c r="N246" i="1"/>
  <c r="R246" i="1" s="1"/>
  <c r="V246" i="1" s="1"/>
  <c r="M246" i="1"/>
  <c r="L246" i="1"/>
  <c r="R245" i="1"/>
  <c r="V245" i="1" s="1"/>
  <c r="Q245" i="1"/>
  <c r="U245" i="1" s="1"/>
  <c r="N245" i="1"/>
  <c r="M245" i="1"/>
  <c r="L245" i="1"/>
  <c r="P245" i="1" s="1"/>
  <c r="T245" i="1" s="1"/>
  <c r="X245" i="1" s="1"/>
  <c r="I245" i="1" s="1"/>
  <c r="T244" i="1"/>
  <c r="X244" i="1" s="1"/>
  <c r="I244" i="1" s="1"/>
  <c r="P244" i="1"/>
  <c r="N244" i="1"/>
  <c r="R244" i="1" s="1"/>
  <c r="V244" i="1" s="1"/>
  <c r="M244" i="1"/>
  <c r="Q244" i="1" s="1"/>
  <c r="U244" i="1" s="1"/>
  <c r="L244" i="1"/>
  <c r="T243" i="1"/>
  <c r="R243" i="1"/>
  <c r="V243" i="1" s="1"/>
  <c r="Q243" i="1"/>
  <c r="U243" i="1" s="1"/>
  <c r="P243" i="1"/>
  <c r="N243" i="1"/>
  <c r="M243" i="1"/>
  <c r="L243" i="1"/>
  <c r="Q242" i="1"/>
  <c r="U242" i="1" s="1"/>
  <c r="P242" i="1"/>
  <c r="T242" i="1" s="1"/>
  <c r="N242" i="1"/>
  <c r="R242" i="1" s="1"/>
  <c r="V242" i="1" s="1"/>
  <c r="M242" i="1"/>
  <c r="L242" i="1"/>
  <c r="V241" i="1"/>
  <c r="U241" i="1"/>
  <c r="T241" i="1"/>
  <c r="Q241" i="1"/>
  <c r="P241" i="1"/>
  <c r="N241" i="1"/>
  <c r="R241" i="1" s="1"/>
  <c r="M241" i="1"/>
  <c r="L241" i="1"/>
  <c r="T240" i="1"/>
  <c r="R240" i="1"/>
  <c r="V240" i="1" s="1"/>
  <c r="P240" i="1"/>
  <c r="N240" i="1"/>
  <c r="M240" i="1"/>
  <c r="Q240" i="1" s="1"/>
  <c r="U240" i="1" s="1"/>
  <c r="L240" i="1"/>
  <c r="V239" i="1"/>
  <c r="Q239" i="1"/>
  <c r="U239" i="1" s="1"/>
  <c r="P239" i="1"/>
  <c r="T239" i="1" s="1"/>
  <c r="N239" i="1"/>
  <c r="R239" i="1" s="1"/>
  <c r="M239" i="1"/>
  <c r="L239" i="1"/>
  <c r="X238" i="1"/>
  <c r="I238" i="1" s="1"/>
  <c r="V238" i="1"/>
  <c r="R238" i="1"/>
  <c r="N238" i="1"/>
  <c r="M238" i="1"/>
  <c r="Q238" i="1" s="1"/>
  <c r="U238" i="1" s="1"/>
  <c r="L238" i="1"/>
  <c r="P238" i="1" s="1"/>
  <c r="T238" i="1" s="1"/>
  <c r="X237" i="1"/>
  <c r="I237" i="1" s="1"/>
  <c r="T237" i="1"/>
  <c r="R237" i="1"/>
  <c r="V237" i="1" s="1"/>
  <c r="Q237" i="1"/>
  <c r="U237" i="1" s="1"/>
  <c r="P237" i="1"/>
  <c r="N237" i="1"/>
  <c r="M237" i="1"/>
  <c r="L237" i="1"/>
  <c r="T236" i="1"/>
  <c r="X236" i="1" s="1"/>
  <c r="I236" i="1" s="1"/>
  <c r="N236" i="1"/>
  <c r="R236" i="1" s="1"/>
  <c r="V236" i="1" s="1"/>
  <c r="M236" i="1"/>
  <c r="Q236" i="1" s="1"/>
  <c r="U236" i="1" s="1"/>
  <c r="L236" i="1"/>
  <c r="P236" i="1" s="1"/>
  <c r="U235" i="1"/>
  <c r="Q235" i="1"/>
  <c r="N235" i="1"/>
  <c r="R235" i="1" s="1"/>
  <c r="V235" i="1" s="1"/>
  <c r="M235" i="1"/>
  <c r="L235" i="1"/>
  <c r="P235" i="1" s="1"/>
  <c r="T235" i="1" s="1"/>
  <c r="V234" i="1"/>
  <c r="U234" i="1"/>
  <c r="X234" i="1" s="1"/>
  <c r="I234" i="1" s="1"/>
  <c r="T234" i="1"/>
  <c r="N234" i="1"/>
  <c r="R234" i="1" s="1"/>
  <c r="M234" i="1"/>
  <c r="Q234" i="1" s="1"/>
  <c r="L234" i="1"/>
  <c r="P234" i="1" s="1"/>
  <c r="V233" i="1"/>
  <c r="U233" i="1"/>
  <c r="N233" i="1"/>
  <c r="R233" i="1" s="1"/>
  <c r="M233" i="1"/>
  <c r="Q233" i="1" s="1"/>
  <c r="L233" i="1"/>
  <c r="P233" i="1" s="1"/>
  <c r="T233" i="1" s="1"/>
  <c r="X233" i="1" s="1"/>
  <c r="I233" i="1" s="1"/>
  <c r="P232" i="1"/>
  <c r="T232" i="1" s="1"/>
  <c r="N232" i="1"/>
  <c r="R232" i="1" s="1"/>
  <c r="V232" i="1" s="1"/>
  <c r="M232" i="1"/>
  <c r="Q232" i="1" s="1"/>
  <c r="U232" i="1" s="1"/>
  <c r="L232" i="1"/>
  <c r="V231" i="1"/>
  <c r="U231" i="1"/>
  <c r="N231" i="1"/>
  <c r="R231" i="1" s="1"/>
  <c r="M231" i="1"/>
  <c r="Q231" i="1" s="1"/>
  <c r="L231" i="1"/>
  <c r="P231" i="1" s="1"/>
  <c r="T231" i="1" s="1"/>
  <c r="X231" i="1" s="1"/>
  <c r="I231" i="1" s="1"/>
  <c r="V230" i="1"/>
  <c r="U230" i="1"/>
  <c r="R230" i="1"/>
  <c r="Q230" i="1"/>
  <c r="P230" i="1"/>
  <c r="T230" i="1" s="1"/>
  <c r="N230" i="1"/>
  <c r="M230" i="1"/>
  <c r="L230" i="1"/>
  <c r="Q229" i="1"/>
  <c r="U229" i="1" s="1"/>
  <c r="N229" i="1"/>
  <c r="R229" i="1" s="1"/>
  <c r="V229" i="1" s="1"/>
  <c r="M229" i="1"/>
  <c r="L229" i="1"/>
  <c r="P229" i="1" s="1"/>
  <c r="T229" i="1" s="1"/>
  <c r="V228" i="1"/>
  <c r="T228" i="1"/>
  <c r="P228" i="1"/>
  <c r="N228" i="1"/>
  <c r="R228" i="1" s="1"/>
  <c r="M228" i="1"/>
  <c r="Q228" i="1" s="1"/>
  <c r="U228" i="1" s="1"/>
  <c r="X228" i="1" s="1"/>
  <c r="I228" i="1" s="1"/>
  <c r="K228" i="1" s="1"/>
  <c r="L228" i="1"/>
  <c r="J228" i="1"/>
  <c r="T227" i="1"/>
  <c r="R227" i="1"/>
  <c r="V227" i="1" s="1"/>
  <c r="N227" i="1"/>
  <c r="M227" i="1"/>
  <c r="Q227" i="1" s="1"/>
  <c r="U227" i="1" s="1"/>
  <c r="L227" i="1"/>
  <c r="P227" i="1" s="1"/>
  <c r="R226" i="1"/>
  <c r="V226" i="1" s="1"/>
  <c r="Q226" i="1"/>
  <c r="U226" i="1" s="1"/>
  <c r="P226" i="1"/>
  <c r="T226" i="1" s="1"/>
  <c r="X226" i="1" s="1"/>
  <c r="I226" i="1" s="1"/>
  <c r="N226" i="1"/>
  <c r="M226" i="1"/>
  <c r="L226" i="1"/>
  <c r="X225" i="1"/>
  <c r="I225" i="1" s="1"/>
  <c r="J225" i="1" s="1"/>
  <c r="T225" i="1"/>
  <c r="Q225" i="1"/>
  <c r="U225" i="1" s="1"/>
  <c r="N225" i="1"/>
  <c r="R225" i="1" s="1"/>
  <c r="V225" i="1" s="1"/>
  <c r="M225" i="1"/>
  <c r="L225" i="1"/>
  <c r="P225" i="1" s="1"/>
  <c r="V224" i="1"/>
  <c r="T224" i="1"/>
  <c r="X224" i="1" s="1"/>
  <c r="I224" i="1" s="1"/>
  <c r="K224" i="1" s="1"/>
  <c r="Q224" i="1"/>
  <c r="U224" i="1" s="1"/>
  <c r="P224" i="1"/>
  <c r="N224" i="1"/>
  <c r="R224" i="1" s="1"/>
  <c r="M224" i="1"/>
  <c r="L224" i="1"/>
  <c r="Q223" i="1"/>
  <c r="U223" i="1" s="1"/>
  <c r="X223" i="1" s="1"/>
  <c r="I223" i="1" s="1"/>
  <c r="P223" i="1"/>
  <c r="T223" i="1" s="1"/>
  <c r="N223" i="1"/>
  <c r="R223" i="1" s="1"/>
  <c r="V223" i="1" s="1"/>
  <c r="M223" i="1"/>
  <c r="L223" i="1"/>
  <c r="V222" i="1"/>
  <c r="U222" i="1"/>
  <c r="Q222" i="1"/>
  <c r="N222" i="1"/>
  <c r="R222" i="1" s="1"/>
  <c r="M222" i="1"/>
  <c r="L222" i="1"/>
  <c r="P222" i="1" s="1"/>
  <c r="T222" i="1" s="1"/>
  <c r="X222" i="1" s="1"/>
  <c r="I222" i="1" s="1"/>
  <c r="V221" i="1"/>
  <c r="R221" i="1"/>
  <c r="P221" i="1"/>
  <c r="T221" i="1" s="1"/>
  <c r="N221" i="1"/>
  <c r="M221" i="1"/>
  <c r="Q221" i="1" s="1"/>
  <c r="U221" i="1" s="1"/>
  <c r="L221" i="1"/>
  <c r="X220" i="1"/>
  <c r="I220" i="1" s="1"/>
  <c r="J220" i="1" s="1"/>
  <c r="N220" i="1"/>
  <c r="R220" i="1" s="1"/>
  <c r="V220" i="1" s="1"/>
  <c r="M220" i="1"/>
  <c r="Q220" i="1" s="1"/>
  <c r="U220" i="1" s="1"/>
  <c r="L220" i="1"/>
  <c r="P220" i="1" s="1"/>
  <c r="T220" i="1" s="1"/>
  <c r="V219" i="1"/>
  <c r="R219" i="1"/>
  <c r="P219" i="1"/>
  <c r="T219" i="1" s="1"/>
  <c r="X219" i="1" s="1"/>
  <c r="I219" i="1" s="1"/>
  <c r="N219" i="1"/>
  <c r="M219" i="1"/>
  <c r="Q219" i="1" s="1"/>
  <c r="U219" i="1" s="1"/>
  <c r="L219" i="1"/>
  <c r="R218" i="1"/>
  <c r="V218" i="1" s="1"/>
  <c r="P218" i="1"/>
  <c r="T218" i="1" s="1"/>
  <c r="N218" i="1"/>
  <c r="M218" i="1"/>
  <c r="Q218" i="1" s="1"/>
  <c r="U218" i="1" s="1"/>
  <c r="X218" i="1" s="1"/>
  <c r="I218" i="1" s="1"/>
  <c r="L218" i="1"/>
  <c r="U217" i="1"/>
  <c r="R217" i="1"/>
  <c r="V217" i="1" s="1"/>
  <c r="Q217" i="1"/>
  <c r="P217" i="1"/>
  <c r="T217" i="1" s="1"/>
  <c r="X217" i="1" s="1"/>
  <c r="I217" i="1" s="1"/>
  <c r="N217" i="1"/>
  <c r="M217" i="1"/>
  <c r="L217" i="1"/>
  <c r="U216" i="1"/>
  <c r="Q216" i="1"/>
  <c r="P216" i="1"/>
  <c r="T216" i="1" s="1"/>
  <c r="X216" i="1" s="1"/>
  <c r="I216" i="1" s="1"/>
  <c r="N216" i="1"/>
  <c r="R216" i="1" s="1"/>
  <c r="V216" i="1" s="1"/>
  <c r="M216" i="1"/>
  <c r="L216" i="1"/>
  <c r="K216" i="1"/>
  <c r="J216" i="1"/>
  <c r="N215" i="1"/>
  <c r="R215" i="1" s="1"/>
  <c r="V215" i="1" s="1"/>
  <c r="M215" i="1"/>
  <c r="Q215" i="1" s="1"/>
  <c r="U215" i="1" s="1"/>
  <c r="L215" i="1"/>
  <c r="P215" i="1" s="1"/>
  <c r="T215" i="1" s="1"/>
  <c r="X215" i="1" s="1"/>
  <c r="I215" i="1" s="1"/>
  <c r="V214" i="1"/>
  <c r="Q214" i="1"/>
  <c r="U214" i="1" s="1"/>
  <c r="N214" i="1"/>
  <c r="R214" i="1" s="1"/>
  <c r="M214" i="1"/>
  <c r="L214" i="1"/>
  <c r="P214" i="1" s="1"/>
  <c r="T214" i="1" s="1"/>
  <c r="X214" i="1" s="1"/>
  <c r="I214" i="1" s="1"/>
  <c r="T213" i="1"/>
  <c r="N213" i="1"/>
  <c r="R213" i="1" s="1"/>
  <c r="V213" i="1" s="1"/>
  <c r="M213" i="1"/>
  <c r="Q213" i="1" s="1"/>
  <c r="U213" i="1" s="1"/>
  <c r="L213" i="1"/>
  <c r="P213" i="1" s="1"/>
  <c r="N212" i="1"/>
  <c r="R212" i="1" s="1"/>
  <c r="V212" i="1" s="1"/>
  <c r="M212" i="1"/>
  <c r="Q212" i="1" s="1"/>
  <c r="U212" i="1" s="1"/>
  <c r="L212" i="1"/>
  <c r="P212" i="1" s="1"/>
  <c r="T212" i="1" s="1"/>
  <c r="V211" i="1"/>
  <c r="U211" i="1"/>
  <c r="T211" i="1"/>
  <c r="X211" i="1" s="1"/>
  <c r="I211" i="1" s="1"/>
  <c r="R211" i="1"/>
  <c r="Q211" i="1"/>
  <c r="P211" i="1"/>
  <c r="N211" i="1"/>
  <c r="M211" i="1"/>
  <c r="L211" i="1"/>
  <c r="R210" i="1"/>
  <c r="V210" i="1" s="1"/>
  <c r="P210" i="1"/>
  <c r="T210" i="1" s="1"/>
  <c r="N210" i="1"/>
  <c r="M210" i="1"/>
  <c r="Q210" i="1" s="1"/>
  <c r="U210" i="1" s="1"/>
  <c r="L210" i="1"/>
  <c r="V209" i="1"/>
  <c r="R209" i="1"/>
  <c r="Q209" i="1"/>
  <c r="U209" i="1" s="1"/>
  <c r="P209" i="1"/>
  <c r="T209" i="1" s="1"/>
  <c r="N209" i="1"/>
  <c r="M209" i="1"/>
  <c r="L209" i="1"/>
  <c r="V208" i="1"/>
  <c r="T208" i="1"/>
  <c r="R208" i="1"/>
  <c r="P208" i="1"/>
  <c r="N208" i="1"/>
  <c r="M208" i="1"/>
  <c r="Q208" i="1" s="1"/>
  <c r="U208" i="1" s="1"/>
  <c r="L208" i="1"/>
  <c r="V207" i="1"/>
  <c r="R207" i="1"/>
  <c r="P207" i="1"/>
  <c r="T207" i="1" s="1"/>
  <c r="N207" i="1"/>
  <c r="M207" i="1"/>
  <c r="Q207" i="1" s="1"/>
  <c r="U207" i="1" s="1"/>
  <c r="L207" i="1"/>
  <c r="T206" i="1"/>
  <c r="N206" i="1"/>
  <c r="R206" i="1" s="1"/>
  <c r="V206" i="1" s="1"/>
  <c r="M206" i="1"/>
  <c r="Q206" i="1" s="1"/>
  <c r="U206" i="1" s="1"/>
  <c r="X206" i="1" s="1"/>
  <c r="I206" i="1" s="1"/>
  <c r="L206" i="1"/>
  <c r="P206" i="1" s="1"/>
  <c r="N205" i="1"/>
  <c r="R205" i="1" s="1"/>
  <c r="V205" i="1" s="1"/>
  <c r="M205" i="1"/>
  <c r="Q205" i="1" s="1"/>
  <c r="U205" i="1" s="1"/>
  <c r="L205" i="1"/>
  <c r="P205" i="1" s="1"/>
  <c r="T205" i="1" s="1"/>
  <c r="Q204" i="1"/>
  <c r="U204" i="1" s="1"/>
  <c r="N204" i="1"/>
  <c r="R204" i="1" s="1"/>
  <c r="V204" i="1" s="1"/>
  <c r="M204" i="1"/>
  <c r="L204" i="1"/>
  <c r="P204" i="1" s="1"/>
  <c r="T204" i="1" s="1"/>
  <c r="U203" i="1"/>
  <c r="X203" i="1" s="1"/>
  <c r="I203" i="1" s="1"/>
  <c r="T203" i="1"/>
  <c r="Q203" i="1"/>
  <c r="P203" i="1"/>
  <c r="N203" i="1"/>
  <c r="R203" i="1" s="1"/>
  <c r="V203" i="1" s="1"/>
  <c r="M203" i="1"/>
  <c r="L203" i="1"/>
  <c r="X202" i="1"/>
  <c r="I202" i="1" s="1"/>
  <c r="K202" i="1" s="1"/>
  <c r="U202" i="1"/>
  <c r="R202" i="1"/>
  <c r="V202" i="1" s="1"/>
  <c r="Q202" i="1"/>
  <c r="N202" i="1"/>
  <c r="M202" i="1"/>
  <c r="L202" i="1"/>
  <c r="P202" i="1" s="1"/>
  <c r="T202" i="1" s="1"/>
  <c r="R201" i="1"/>
  <c r="V201" i="1" s="1"/>
  <c r="N201" i="1"/>
  <c r="M201" i="1"/>
  <c r="Q201" i="1" s="1"/>
  <c r="U201" i="1" s="1"/>
  <c r="L201" i="1"/>
  <c r="P201" i="1" s="1"/>
  <c r="T201" i="1" s="1"/>
  <c r="X201" i="1" s="1"/>
  <c r="I201" i="1" s="1"/>
  <c r="R200" i="1"/>
  <c r="V200" i="1" s="1"/>
  <c r="N200" i="1"/>
  <c r="M200" i="1"/>
  <c r="Q200" i="1" s="1"/>
  <c r="U200" i="1" s="1"/>
  <c r="L200" i="1"/>
  <c r="P200" i="1" s="1"/>
  <c r="T200" i="1" s="1"/>
  <c r="X200" i="1" s="1"/>
  <c r="I200" i="1" s="1"/>
  <c r="U199" i="1"/>
  <c r="R199" i="1"/>
  <c r="V199" i="1" s="1"/>
  <c r="N199" i="1"/>
  <c r="M199" i="1"/>
  <c r="Q199" i="1" s="1"/>
  <c r="L199" i="1"/>
  <c r="P199" i="1" s="1"/>
  <c r="T199" i="1" s="1"/>
  <c r="X199" i="1" s="1"/>
  <c r="I199" i="1" s="1"/>
  <c r="J199" i="1" s="1"/>
  <c r="R198" i="1"/>
  <c r="V198" i="1" s="1"/>
  <c r="Q198" i="1"/>
  <c r="U198" i="1" s="1"/>
  <c r="N198" i="1"/>
  <c r="M198" i="1"/>
  <c r="L198" i="1"/>
  <c r="P198" i="1" s="1"/>
  <c r="T198" i="1" s="1"/>
  <c r="N197" i="1"/>
  <c r="R197" i="1" s="1"/>
  <c r="V197" i="1" s="1"/>
  <c r="M197" i="1"/>
  <c r="Q197" i="1" s="1"/>
  <c r="U197" i="1" s="1"/>
  <c r="L197" i="1"/>
  <c r="P197" i="1" s="1"/>
  <c r="T197" i="1" s="1"/>
  <c r="V196" i="1"/>
  <c r="U196" i="1"/>
  <c r="X196" i="1" s="1"/>
  <c r="I196" i="1" s="1"/>
  <c r="T196" i="1"/>
  <c r="P196" i="1"/>
  <c r="N196" i="1"/>
  <c r="R196" i="1" s="1"/>
  <c r="M196" i="1"/>
  <c r="Q196" i="1" s="1"/>
  <c r="L196" i="1"/>
  <c r="U195" i="1"/>
  <c r="R195" i="1"/>
  <c r="V195" i="1" s="1"/>
  <c r="Q195" i="1"/>
  <c r="N195" i="1"/>
  <c r="M195" i="1"/>
  <c r="L195" i="1"/>
  <c r="P195" i="1" s="1"/>
  <c r="T195" i="1" s="1"/>
  <c r="Q194" i="1"/>
  <c r="U194" i="1" s="1"/>
  <c r="N194" i="1"/>
  <c r="R194" i="1" s="1"/>
  <c r="V194" i="1" s="1"/>
  <c r="M194" i="1"/>
  <c r="L194" i="1"/>
  <c r="P194" i="1" s="1"/>
  <c r="T194" i="1" s="1"/>
  <c r="V193" i="1"/>
  <c r="R193" i="1"/>
  <c r="N193" i="1"/>
  <c r="M193" i="1"/>
  <c r="Q193" i="1" s="1"/>
  <c r="U193" i="1" s="1"/>
  <c r="X193" i="1" s="1"/>
  <c r="I193" i="1" s="1"/>
  <c r="L193" i="1"/>
  <c r="P193" i="1" s="1"/>
  <c r="T193" i="1" s="1"/>
  <c r="U192" i="1"/>
  <c r="T192" i="1"/>
  <c r="N192" i="1"/>
  <c r="R192" i="1" s="1"/>
  <c r="V192" i="1" s="1"/>
  <c r="M192" i="1"/>
  <c r="Q192" i="1" s="1"/>
  <c r="L192" i="1"/>
  <c r="P192" i="1" s="1"/>
  <c r="R191" i="1"/>
  <c r="V191" i="1" s="1"/>
  <c r="Q191" i="1"/>
  <c r="U191" i="1" s="1"/>
  <c r="P191" i="1"/>
  <c r="T191" i="1" s="1"/>
  <c r="X191" i="1" s="1"/>
  <c r="I191" i="1" s="1"/>
  <c r="K191" i="1" s="1"/>
  <c r="N191" i="1"/>
  <c r="M191" i="1"/>
  <c r="L191" i="1"/>
  <c r="Q190" i="1"/>
  <c r="U190" i="1" s="1"/>
  <c r="P190" i="1"/>
  <c r="T190" i="1" s="1"/>
  <c r="N190" i="1"/>
  <c r="R190" i="1" s="1"/>
  <c r="V190" i="1" s="1"/>
  <c r="M190" i="1"/>
  <c r="L190" i="1"/>
  <c r="U189" i="1"/>
  <c r="X189" i="1" s="1"/>
  <c r="I189" i="1" s="1"/>
  <c r="Q189" i="1"/>
  <c r="P189" i="1"/>
  <c r="T189" i="1" s="1"/>
  <c r="N189" i="1"/>
  <c r="R189" i="1" s="1"/>
  <c r="V189" i="1" s="1"/>
  <c r="M189" i="1"/>
  <c r="L189" i="1"/>
  <c r="U188" i="1"/>
  <c r="X188" i="1" s="1"/>
  <c r="I188" i="1" s="1"/>
  <c r="R188" i="1"/>
  <c r="V188" i="1" s="1"/>
  <c r="P188" i="1"/>
  <c r="T188" i="1" s="1"/>
  <c r="N188" i="1"/>
  <c r="M188" i="1"/>
  <c r="Q188" i="1" s="1"/>
  <c r="L188" i="1"/>
  <c r="V187" i="1"/>
  <c r="T187" i="1"/>
  <c r="R187" i="1"/>
  <c r="Q187" i="1"/>
  <c r="U187" i="1" s="1"/>
  <c r="P187" i="1"/>
  <c r="N187" i="1"/>
  <c r="M187" i="1"/>
  <c r="L187" i="1"/>
  <c r="V186" i="1"/>
  <c r="R186" i="1"/>
  <c r="Q186" i="1"/>
  <c r="U186" i="1" s="1"/>
  <c r="P186" i="1"/>
  <c r="T186" i="1" s="1"/>
  <c r="X186" i="1" s="1"/>
  <c r="I186" i="1" s="1"/>
  <c r="N186" i="1"/>
  <c r="M186" i="1"/>
  <c r="L186" i="1"/>
  <c r="V185" i="1"/>
  <c r="T185" i="1"/>
  <c r="R185" i="1"/>
  <c r="Q185" i="1"/>
  <c r="U185" i="1" s="1"/>
  <c r="X185" i="1" s="1"/>
  <c r="I185" i="1" s="1"/>
  <c r="P185" i="1"/>
  <c r="N185" i="1"/>
  <c r="M185" i="1"/>
  <c r="L185" i="1"/>
  <c r="V184" i="1"/>
  <c r="Q184" i="1"/>
  <c r="U184" i="1" s="1"/>
  <c r="P184" i="1"/>
  <c r="T184" i="1" s="1"/>
  <c r="X184" i="1" s="1"/>
  <c r="N184" i="1"/>
  <c r="R184" i="1" s="1"/>
  <c r="M184" i="1"/>
  <c r="L184" i="1"/>
  <c r="I184" i="1"/>
  <c r="V183" i="1"/>
  <c r="Q183" i="1"/>
  <c r="U183" i="1" s="1"/>
  <c r="N183" i="1"/>
  <c r="R183" i="1" s="1"/>
  <c r="M183" i="1"/>
  <c r="L183" i="1"/>
  <c r="P183" i="1" s="1"/>
  <c r="T183" i="1" s="1"/>
  <c r="X183" i="1" s="1"/>
  <c r="I183" i="1" s="1"/>
  <c r="T182" i="1"/>
  <c r="R182" i="1"/>
  <c r="V182" i="1" s="1"/>
  <c r="Q182" i="1"/>
  <c r="U182" i="1" s="1"/>
  <c r="P182" i="1"/>
  <c r="N182" i="1"/>
  <c r="M182" i="1"/>
  <c r="L182" i="1"/>
  <c r="Q181" i="1"/>
  <c r="U181" i="1" s="1"/>
  <c r="N181" i="1"/>
  <c r="R181" i="1" s="1"/>
  <c r="V181" i="1" s="1"/>
  <c r="M181" i="1"/>
  <c r="L181" i="1"/>
  <c r="P181" i="1" s="1"/>
  <c r="T181" i="1" s="1"/>
  <c r="X181" i="1" s="1"/>
  <c r="I181" i="1" s="1"/>
  <c r="V180" i="1"/>
  <c r="R180" i="1"/>
  <c r="Q180" i="1"/>
  <c r="U180" i="1" s="1"/>
  <c r="N180" i="1"/>
  <c r="M180" i="1"/>
  <c r="L180" i="1"/>
  <c r="P180" i="1" s="1"/>
  <c r="T180" i="1" s="1"/>
  <c r="X180" i="1" s="1"/>
  <c r="I180" i="1" s="1"/>
  <c r="V179" i="1"/>
  <c r="U179" i="1"/>
  <c r="X179" i="1" s="1"/>
  <c r="I179" i="1" s="1"/>
  <c r="R179" i="1"/>
  <c r="Q179" i="1"/>
  <c r="N179" i="1"/>
  <c r="M179" i="1"/>
  <c r="L179" i="1"/>
  <c r="P179" i="1" s="1"/>
  <c r="T179" i="1" s="1"/>
  <c r="V178" i="1"/>
  <c r="Q178" i="1"/>
  <c r="U178" i="1" s="1"/>
  <c r="P178" i="1"/>
  <c r="T178" i="1" s="1"/>
  <c r="X178" i="1" s="1"/>
  <c r="I178" i="1" s="1"/>
  <c r="N178" i="1"/>
  <c r="R178" i="1" s="1"/>
  <c r="M178" i="1"/>
  <c r="L178" i="1"/>
  <c r="P177" i="1"/>
  <c r="T177" i="1" s="1"/>
  <c r="N177" i="1"/>
  <c r="R177" i="1" s="1"/>
  <c r="V177" i="1" s="1"/>
  <c r="M177" i="1"/>
  <c r="Q177" i="1" s="1"/>
  <c r="U177" i="1" s="1"/>
  <c r="L177" i="1"/>
  <c r="U176" i="1"/>
  <c r="Q176" i="1"/>
  <c r="N176" i="1"/>
  <c r="R176" i="1" s="1"/>
  <c r="V176" i="1" s="1"/>
  <c r="M176" i="1"/>
  <c r="L176" i="1"/>
  <c r="P176" i="1" s="1"/>
  <c r="T176" i="1" s="1"/>
  <c r="R175" i="1"/>
  <c r="V175" i="1" s="1"/>
  <c r="Q175" i="1"/>
  <c r="U175" i="1" s="1"/>
  <c r="P175" i="1"/>
  <c r="T175" i="1" s="1"/>
  <c r="X175" i="1" s="1"/>
  <c r="I175" i="1" s="1"/>
  <c r="N175" i="1"/>
  <c r="M175" i="1"/>
  <c r="L175" i="1"/>
  <c r="V174" i="1"/>
  <c r="T174" i="1"/>
  <c r="X174" i="1" s="1"/>
  <c r="I174" i="1" s="1"/>
  <c r="K174" i="1" s="1"/>
  <c r="R174" i="1"/>
  <c r="P174" i="1"/>
  <c r="N174" i="1"/>
  <c r="M174" i="1"/>
  <c r="Q174" i="1" s="1"/>
  <c r="U174" i="1" s="1"/>
  <c r="L174" i="1"/>
  <c r="V173" i="1"/>
  <c r="Q173" i="1"/>
  <c r="U173" i="1" s="1"/>
  <c r="P173" i="1"/>
  <c r="T173" i="1" s="1"/>
  <c r="X173" i="1" s="1"/>
  <c r="I173" i="1" s="1"/>
  <c r="N173" i="1"/>
  <c r="R173" i="1" s="1"/>
  <c r="M173" i="1"/>
  <c r="L173" i="1"/>
  <c r="Q172" i="1"/>
  <c r="U172" i="1" s="1"/>
  <c r="P172" i="1"/>
  <c r="T172" i="1" s="1"/>
  <c r="X172" i="1" s="1"/>
  <c r="I172" i="1" s="1"/>
  <c r="N172" i="1"/>
  <c r="R172" i="1" s="1"/>
  <c r="V172" i="1" s="1"/>
  <c r="M172" i="1"/>
  <c r="L172" i="1"/>
  <c r="R171" i="1"/>
  <c r="V171" i="1" s="1"/>
  <c r="P171" i="1"/>
  <c r="T171" i="1" s="1"/>
  <c r="N171" i="1"/>
  <c r="M171" i="1"/>
  <c r="Q171" i="1" s="1"/>
  <c r="U171" i="1" s="1"/>
  <c r="L171" i="1"/>
  <c r="P170" i="1"/>
  <c r="T170" i="1" s="1"/>
  <c r="N170" i="1"/>
  <c r="R170" i="1" s="1"/>
  <c r="V170" i="1" s="1"/>
  <c r="M170" i="1"/>
  <c r="Q170" i="1" s="1"/>
  <c r="U170" i="1" s="1"/>
  <c r="L170" i="1"/>
  <c r="U169" i="1"/>
  <c r="Q169" i="1"/>
  <c r="N169" i="1"/>
  <c r="R169" i="1" s="1"/>
  <c r="V169" i="1" s="1"/>
  <c r="X169" i="1" s="1"/>
  <c r="I169" i="1" s="1"/>
  <c r="M169" i="1"/>
  <c r="L169" i="1"/>
  <c r="P169" i="1" s="1"/>
  <c r="T169" i="1" s="1"/>
  <c r="U168" i="1"/>
  <c r="T168" i="1"/>
  <c r="R168" i="1"/>
  <c r="V168" i="1" s="1"/>
  <c r="X168" i="1" s="1"/>
  <c r="I168" i="1" s="1"/>
  <c r="Q168" i="1"/>
  <c r="P168" i="1"/>
  <c r="N168" i="1"/>
  <c r="M168" i="1"/>
  <c r="L168" i="1"/>
  <c r="R167" i="1"/>
  <c r="V167" i="1" s="1"/>
  <c r="P167" i="1"/>
  <c r="T167" i="1" s="1"/>
  <c r="X167" i="1" s="1"/>
  <c r="I167" i="1" s="1"/>
  <c r="N167" i="1"/>
  <c r="M167" i="1"/>
  <c r="Q167" i="1" s="1"/>
  <c r="U167" i="1" s="1"/>
  <c r="L167" i="1"/>
  <c r="T166" i="1"/>
  <c r="X166" i="1" s="1"/>
  <c r="I166" i="1" s="1"/>
  <c r="P166" i="1"/>
  <c r="N166" i="1"/>
  <c r="R166" i="1" s="1"/>
  <c r="V166" i="1" s="1"/>
  <c r="M166" i="1"/>
  <c r="Q166" i="1" s="1"/>
  <c r="U166" i="1" s="1"/>
  <c r="L166" i="1"/>
  <c r="V165" i="1"/>
  <c r="T165" i="1"/>
  <c r="N165" i="1"/>
  <c r="R165" i="1" s="1"/>
  <c r="M165" i="1"/>
  <c r="Q165" i="1" s="1"/>
  <c r="U165" i="1" s="1"/>
  <c r="X165" i="1" s="1"/>
  <c r="I165" i="1" s="1"/>
  <c r="L165" i="1"/>
  <c r="P165" i="1" s="1"/>
  <c r="X164" i="1"/>
  <c r="I164" i="1" s="1"/>
  <c r="V164" i="1"/>
  <c r="R164" i="1"/>
  <c r="P164" i="1"/>
  <c r="T164" i="1" s="1"/>
  <c r="N164" i="1"/>
  <c r="M164" i="1"/>
  <c r="Q164" i="1" s="1"/>
  <c r="U164" i="1" s="1"/>
  <c r="L164" i="1"/>
  <c r="R163" i="1"/>
  <c r="V163" i="1" s="1"/>
  <c r="P163" i="1"/>
  <c r="T163" i="1" s="1"/>
  <c r="X163" i="1" s="1"/>
  <c r="I163" i="1" s="1"/>
  <c r="N163" i="1"/>
  <c r="M163" i="1"/>
  <c r="Q163" i="1" s="1"/>
  <c r="U163" i="1" s="1"/>
  <c r="L163" i="1"/>
  <c r="Q162" i="1"/>
  <c r="U162" i="1" s="1"/>
  <c r="N162" i="1"/>
  <c r="R162" i="1" s="1"/>
  <c r="V162" i="1" s="1"/>
  <c r="M162" i="1"/>
  <c r="L162" i="1"/>
  <c r="P162" i="1" s="1"/>
  <c r="T162" i="1" s="1"/>
  <c r="P161" i="1"/>
  <c r="T161" i="1" s="1"/>
  <c r="N161" i="1"/>
  <c r="R161" i="1" s="1"/>
  <c r="V161" i="1" s="1"/>
  <c r="M161" i="1"/>
  <c r="Q161" i="1" s="1"/>
  <c r="U161" i="1" s="1"/>
  <c r="L161" i="1"/>
  <c r="V160" i="1"/>
  <c r="T160" i="1"/>
  <c r="X160" i="1" s="1"/>
  <c r="I160" i="1" s="1"/>
  <c r="R160" i="1"/>
  <c r="Q160" i="1"/>
  <c r="U160" i="1" s="1"/>
  <c r="P160" i="1"/>
  <c r="N160" i="1"/>
  <c r="M160" i="1"/>
  <c r="L160" i="1"/>
  <c r="N159" i="1"/>
  <c r="R159" i="1" s="1"/>
  <c r="V159" i="1" s="1"/>
  <c r="M159" i="1"/>
  <c r="Q159" i="1" s="1"/>
  <c r="U159" i="1" s="1"/>
  <c r="X159" i="1" s="1"/>
  <c r="I159" i="1" s="1"/>
  <c r="L159" i="1"/>
  <c r="P159" i="1" s="1"/>
  <c r="T159" i="1" s="1"/>
  <c r="U158" i="1"/>
  <c r="T158" i="1"/>
  <c r="Q158" i="1"/>
  <c r="N158" i="1"/>
  <c r="R158" i="1" s="1"/>
  <c r="V158" i="1" s="1"/>
  <c r="M158" i="1"/>
  <c r="L158" i="1"/>
  <c r="P158" i="1" s="1"/>
  <c r="R157" i="1"/>
  <c r="V157" i="1" s="1"/>
  <c r="N157" i="1"/>
  <c r="M157" i="1"/>
  <c r="Q157" i="1" s="1"/>
  <c r="U157" i="1" s="1"/>
  <c r="L157" i="1"/>
  <c r="P157" i="1" s="1"/>
  <c r="T157" i="1" s="1"/>
  <c r="V156" i="1"/>
  <c r="R156" i="1"/>
  <c r="P156" i="1"/>
  <c r="T156" i="1" s="1"/>
  <c r="X156" i="1" s="1"/>
  <c r="I156" i="1" s="1"/>
  <c r="K156" i="1" s="1"/>
  <c r="N156" i="1"/>
  <c r="M156" i="1"/>
  <c r="Q156" i="1" s="1"/>
  <c r="U156" i="1" s="1"/>
  <c r="L156" i="1"/>
  <c r="T155" i="1"/>
  <c r="R155" i="1"/>
  <c r="V155" i="1" s="1"/>
  <c r="P155" i="1"/>
  <c r="N155" i="1"/>
  <c r="M155" i="1"/>
  <c r="Q155" i="1" s="1"/>
  <c r="U155" i="1" s="1"/>
  <c r="L155" i="1"/>
  <c r="V154" i="1"/>
  <c r="R154" i="1"/>
  <c r="N154" i="1"/>
  <c r="M154" i="1"/>
  <c r="Q154" i="1" s="1"/>
  <c r="U154" i="1" s="1"/>
  <c r="L154" i="1"/>
  <c r="P154" i="1" s="1"/>
  <c r="T154" i="1" s="1"/>
  <c r="U153" i="1"/>
  <c r="N153" i="1"/>
  <c r="R153" i="1" s="1"/>
  <c r="V153" i="1" s="1"/>
  <c r="M153" i="1"/>
  <c r="Q153" i="1" s="1"/>
  <c r="L153" i="1"/>
  <c r="P153" i="1" s="1"/>
  <c r="T153" i="1" s="1"/>
  <c r="X153" i="1" s="1"/>
  <c r="I153" i="1" s="1"/>
  <c r="T152" i="1"/>
  <c r="R152" i="1"/>
  <c r="V152" i="1" s="1"/>
  <c r="Q152" i="1"/>
  <c r="U152" i="1" s="1"/>
  <c r="P152" i="1"/>
  <c r="N152" i="1"/>
  <c r="M152" i="1"/>
  <c r="L152" i="1"/>
  <c r="T151" i="1"/>
  <c r="N151" i="1"/>
  <c r="R151" i="1" s="1"/>
  <c r="V151" i="1" s="1"/>
  <c r="M151" i="1"/>
  <c r="Q151" i="1" s="1"/>
  <c r="U151" i="1" s="1"/>
  <c r="L151" i="1"/>
  <c r="P151" i="1" s="1"/>
  <c r="T150" i="1"/>
  <c r="Q150" i="1"/>
  <c r="U150" i="1" s="1"/>
  <c r="N150" i="1"/>
  <c r="R150" i="1" s="1"/>
  <c r="V150" i="1" s="1"/>
  <c r="M150" i="1"/>
  <c r="L150" i="1"/>
  <c r="P150" i="1" s="1"/>
  <c r="T149" i="1"/>
  <c r="Q149" i="1"/>
  <c r="U149" i="1" s="1"/>
  <c r="P149" i="1"/>
  <c r="N149" i="1"/>
  <c r="R149" i="1" s="1"/>
  <c r="V149" i="1" s="1"/>
  <c r="M149" i="1"/>
  <c r="L149" i="1"/>
  <c r="U148" i="1"/>
  <c r="R148" i="1"/>
  <c r="V148" i="1" s="1"/>
  <c r="Q148" i="1"/>
  <c r="P148" i="1"/>
  <c r="T148" i="1" s="1"/>
  <c r="X148" i="1" s="1"/>
  <c r="I148" i="1" s="1"/>
  <c r="N148" i="1"/>
  <c r="M148" i="1"/>
  <c r="L148" i="1"/>
  <c r="U147" i="1"/>
  <c r="Q147" i="1"/>
  <c r="N147" i="1"/>
  <c r="R147" i="1" s="1"/>
  <c r="V147" i="1" s="1"/>
  <c r="M147" i="1"/>
  <c r="L147" i="1"/>
  <c r="P147" i="1" s="1"/>
  <c r="T147" i="1" s="1"/>
  <c r="U146" i="1"/>
  <c r="P146" i="1"/>
  <c r="T146" i="1" s="1"/>
  <c r="X146" i="1" s="1"/>
  <c r="I146" i="1" s="1"/>
  <c r="N146" i="1"/>
  <c r="R146" i="1" s="1"/>
  <c r="V146" i="1" s="1"/>
  <c r="M146" i="1"/>
  <c r="Q146" i="1" s="1"/>
  <c r="L146" i="1"/>
  <c r="V145" i="1"/>
  <c r="T145" i="1"/>
  <c r="P145" i="1"/>
  <c r="N145" i="1"/>
  <c r="R145" i="1" s="1"/>
  <c r="M145" i="1"/>
  <c r="Q145" i="1" s="1"/>
  <c r="U145" i="1" s="1"/>
  <c r="L145" i="1"/>
  <c r="U144" i="1"/>
  <c r="Q144" i="1"/>
  <c r="N144" i="1"/>
  <c r="R144" i="1" s="1"/>
  <c r="V144" i="1" s="1"/>
  <c r="M144" i="1"/>
  <c r="L144" i="1"/>
  <c r="P144" i="1" s="1"/>
  <c r="T144" i="1" s="1"/>
  <c r="X144" i="1" s="1"/>
  <c r="I144" i="1" s="1"/>
  <c r="R143" i="1"/>
  <c r="V143" i="1" s="1"/>
  <c r="N143" i="1"/>
  <c r="M143" i="1"/>
  <c r="Q143" i="1" s="1"/>
  <c r="U143" i="1" s="1"/>
  <c r="L143" i="1"/>
  <c r="P143" i="1" s="1"/>
  <c r="T143" i="1" s="1"/>
  <c r="V142" i="1"/>
  <c r="T142" i="1"/>
  <c r="X142" i="1" s="1"/>
  <c r="I142" i="1" s="1"/>
  <c r="R142" i="1"/>
  <c r="P142" i="1"/>
  <c r="N142" i="1"/>
  <c r="M142" i="1"/>
  <c r="Q142" i="1" s="1"/>
  <c r="U142" i="1" s="1"/>
  <c r="L142" i="1"/>
  <c r="T141" i="1"/>
  <c r="R141" i="1"/>
  <c r="V141" i="1" s="1"/>
  <c r="Q141" i="1"/>
  <c r="U141" i="1" s="1"/>
  <c r="X141" i="1" s="1"/>
  <c r="I141" i="1" s="1"/>
  <c r="P141" i="1"/>
  <c r="N141" i="1"/>
  <c r="M141" i="1"/>
  <c r="L141" i="1"/>
  <c r="V140" i="1"/>
  <c r="U140" i="1"/>
  <c r="R140" i="1"/>
  <c r="N140" i="1"/>
  <c r="M140" i="1"/>
  <c r="Q140" i="1" s="1"/>
  <c r="L140" i="1"/>
  <c r="P140" i="1" s="1"/>
  <c r="T140" i="1" s="1"/>
  <c r="X140" i="1" s="1"/>
  <c r="I140" i="1" s="1"/>
  <c r="V139" i="1"/>
  <c r="T139" i="1"/>
  <c r="N139" i="1"/>
  <c r="R139" i="1" s="1"/>
  <c r="M139" i="1"/>
  <c r="Q139" i="1" s="1"/>
  <c r="U139" i="1" s="1"/>
  <c r="L139" i="1"/>
  <c r="P139" i="1" s="1"/>
  <c r="V138" i="1"/>
  <c r="N138" i="1"/>
  <c r="R138" i="1" s="1"/>
  <c r="M138" i="1"/>
  <c r="Q138" i="1" s="1"/>
  <c r="U138" i="1" s="1"/>
  <c r="L138" i="1"/>
  <c r="P138" i="1" s="1"/>
  <c r="T138" i="1" s="1"/>
  <c r="U137" i="1"/>
  <c r="Q137" i="1"/>
  <c r="N137" i="1"/>
  <c r="R137" i="1" s="1"/>
  <c r="V137" i="1" s="1"/>
  <c r="M137" i="1"/>
  <c r="L137" i="1"/>
  <c r="P137" i="1" s="1"/>
  <c r="T137" i="1" s="1"/>
  <c r="X136" i="1"/>
  <c r="T136" i="1"/>
  <c r="R136" i="1"/>
  <c r="V136" i="1" s="1"/>
  <c r="Q136" i="1"/>
  <c r="U136" i="1" s="1"/>
  <c r="P136" i="1"/>
  <c r="N136" i="1"/>
  <c r="M136" i="1"/>
  <c r="L136" i="1"/>
  <c r="I136" i="1"/>
  <c r="J136" i="1" s="1"/>
  <c r="T135" i="1"/>
  <c r="X135" i="1" s="1"/>
  <c r="I135" i="1" s="1"/>
  <c r="R135" i="1"/>
  <c r="V135" i="1" s="1"/>
  <c r="Q135" i="1"/>
  <c r="U135" i="1" s="1"/>
  <c r="P135" i="1"/>
  <c r="N135" i="1"/>
  <c r="M135" i="1"/>
  <c r="L135" i="1"/>
  <c r="K135" i="1"/>
  <c r="J135" i="1"/>
  <c r="P134" i="1"/>
  <c r="T134" i="1" s="1"/>
  <c r="X134" i="1" s="1"/>
  <c r="N134" i="1"/>
  <c r="R134" i="1" s="1"/>
  <c r="V134" i="1" s="1"/>
  <c r="M134" i="1"/>
  <c r="Q134" i="1" s="1"/>
  <c r="U134" i="1" s="1"/>
  <c r="L134" i="1"/>
  <c r="K134" i="1"/>
  <c r="J134" i="1"/>
  <c r="I134" i="1"/>
  <c r="R133" i="1"/>
  <c r="V133" i="1" s="1"/>
  <c r="P133" i="1"/>
  <c r="T133" i="1" s="1"/>
  <c r="N133" i="1"/>
  <c r="M133" i="1"/>
  <c r="Q133" i="1" s="1"/>
  <c r="U133" i="1" s="1"/>
  <c r="X133" i="1" s="1"/>
  <c r="I133" i="1" s="1"/>
  <c r="L133" i="1"/>
  <c r="V132" i="1"/>
  <c r="R132" i="1"/>
  <c r="P132" i="1"/>
  <c r="T132" i="1" s="1"/>
  <c r="X132" i="1" s="1"/>
  <c r="I132" i="1" s="1"/>
  <c r="N132" i="1"/>
  <c r="M132" i="1"/>
  <c r="Q132" i="1" s="1"/>
  <c r="U132" i="1" s="1"/>
  <c r="L132" i="1"/>
  <c r="R131" i="1"/>
  <c r="V131" i="1" s="1"/>
  <c r="Q131" i="1"/>
  <c r="U131" i="1" s="1"/>
  <c r="N131" i="1"/>
  <c r="M131" i="1"/>
  <c r="L131" i="1"/>
  <c r="P131" i="1" s="1"/>
  <c r="T131" i="1" s="1"/>
  <c r="X131" i="1" s="1"/>
  <c r="I131" i="1" s="1"/>
  <c r="V130" i="1"/>
  <c r="U130" i="1"/>
  <c r="X130" i="1" s="1"/>
  <c r="I130" i="1" s="1"/>
  <c r="R130" i="1"/>
  <c r="Q130" i="1"/>
  <c r="N130" i="1"/>
  <c r="M130" i="1"/>
  <c r="L130" i="1"/>
  <c r="P130" i="1" s="1"/>
  <c r="T130" i="1" s="1"/>
  <c r="V129" i="1"/>
  <c r="R129" i="1"/>
  <c r="Q129" i="1"/>
  <c r="U129" i="1" s="1"/>
  <c r="P129" i="1"/>
  <c r="T129" i="1" s="1"/>
  <c r="N129" i="1"/>
  <c r="M129" i="1"/>
  <c r="L129" i="1"/>
  <c r="R128" i="1"/>
  <c r="V128" i="1" s="1"/>
  <c r="N128" i="1"/>
  <c r="M128" i="1"/>
  <c r="Q128" i="1" s="1"/>
  <c r="U128" i="1" s="1"/>
  <c r="L128" i="1"/>
  <c r="P128" i="1" s="1"/>
  <c r="T128" i="1" s="1"/>
  <c r="X128" i="1" s="1"/>
  <c r="I128" i="1" s="1"/>
  <c r="X127" i="1"/>
  <c r="I127" i="1" s="1"/>
  <c r="N127" i="1"/>
  <c r="R127" i="1" s="1"/>
  <c r="V127" i="1" s="1"/>
  <c r="M127" i="1"/>
  <c r="Q127" i="1" s="1"/>
  <c r="U127" i="1" s="1"/>
  <c r="L127" i="1"/>
  <c r="P127" i="1" s="1"/>
  <c r="T127" i="1" s="1"/>
  <c r="V126" i="1"/>
  <c r="X126" i="1" s="1"/>
  <c r="I126" i="1" s="1"/>
  <c r="R126" i="1"/>
  <c r="N126" i="1"/>
  <c r="M126" i="1"/>
  <c r="Q126" i="1" s="1"/>
  <c r="U126" i="1" s="1"/>
  <c r="L126" i="1"/>
  <c r="P126" i="1" s="1"/>
  <c r="T126" i="1" s="1"/>
  <c r="V125" i="1"/>
  <c r="R125" i="1"/>
  <c r="Q125" i="1"/>
  <c r="U125" i="1" s="1"/>
  <c r="P125" i="1"/>
  <c r="T125" i="1" s="1"/>
  <c r="N125" i="1"/>
  <c r="M125" i="1"/>
  <c r="L125" i="1"/>
  <c r="R124" i="1"/>
  <c r="V124" i="1" s="1"/>
  <c r="N124" i="1"/>
  <c r="M124" i="1"/>
  <c r="Q124" i="1" s="1"/>
  <c r="U124" i="1" s="1"/>
  <c r="L124" i="1"/>
  <c r="P124" i="1" s="1"/>
  <c r="T124" i="1" s="1"/>
  <c r="X123" i="1"/>
  <c r="T123" i="1"/>
  <c r="R123" i="1"/>
  <c r="V123" i="1" s="1"/>
  <c r="Q123" i="1"/>
  <c r="U123" i="1" s="1"/>
  <c r="P123" i="1"/>
  <c r="N123" i="1"/>
  <c r="M123" i="1"/>
  <c r="L123" i="1"/>
  <c r="I123" i="1"/>
  <c r="J123" i="1" s="1"/>
  <c r="V122" i="1"/>
  <c r="U122" i="1"/>
  <c r="R122" i="1"/>
  <c r="P122" i="1"/>
  <c r="T122" i="1" s="1"/>
  <c r="X122" i="1" s="1"/>
  <c r="I122" i="1" s="1"/>
  <c r="J122" i="1" s="1"/>
  <c r="N122" i="1"/>
  <c r="M122" i="1"/>
  <c r="Q122" i="1" s="1"/>
  <c r="L122" i="1"/>
  <c r="R121" i="1"/>
  <c r="V121" i="1" s="1"/>
  <c r="Q121" i="1"/>
  <c r="U121" i="1" s="1"/>
  <c r="N121" i="1"/>
  <c r="M121" i="1"/>
  <c r="L121" i="1"/>
  <c r="P121" i="1" s="1"/>
  <c r="T121" i="1" s="1"/>
  <c r="X121" i="1" s="1"/>
  <c r="I121" i="1" s="1"/>
  <c r="T120" i="1"/>
  <c r="Q120" i="1"/>
  <c r="U120" i="1" s="1"/>
  <c r="P120" i="1"/>
  <c r="N120" i="1"/>
  <c r="R120" i="1" s="1"/>
  <c r="V120" i="1" s="1"/>
  <c r="M120" i="1"/>
  <c r="L120" i="1"/>
  <c r="U119" i="1"/>
  <c r="T119" i="1"/>
  <c r="Q119" i="1"/>
  <c r="N119" i="1"/>
  <c r="R119" i="1" s="1"/>
  <c r="V119" i="1" s="1"/>
  <c r="X119" i="1" s="1"/>
  <c r="I119" i="1" s="1"/>
  <c r="M119" i="1"/>
  <c r="L119" i="1"/>
  <c r="P119" i="1" s="1"/>
  <c r="N118" i="1"/>
  <c r="R118" i="1" s="1"/>
  <c r="V118" i="1" s="1"/>
  <c r="X118" i="1" s="1"/>
  <c r="I118" i="1" s="1"/>
  <c r="M118" i="1"/>
  <c r="Q118" i="1" s="1"/>
  <c r="U118" i="1" s="1"/>
  <c r="L118" i="1"/>
  <c r="P118" i="1" s="1"/>
  <c r="T118" i="1" s="1"/>
  <c r="P117" i="1"/>
  <c r="T117" i="1" s="1"/>
  <c r="X117" i="1" s="1"/>
  <c r="I117" i="1" s="1"/>
  <c r="N117" i="1"/>
  <c r="R117" i="1" s="1"/>
  <c r="V117" i="1" s="1"/>
  <c r="M117" i="1"/>
  <c r="Q117" i="1" s="1"/>
  <c r="U117" i="1" s="1"/>
  <c r="L117" i="1"/>
  <c r="Q116" i="1"/>
  <c r="U116" i="1" s="1"/>
  <c r="N116" i="1"/>
  <c r="R116" i="1" s="1"/>
  <c r="V116" i="1" s="1"/>
  <c r="M116" i="1"/>
  <c r="L116" i="1"/>
  <c r="P116" i="1" s="1"/>
  <c r="T116" i="1" s="1"/>
  <c r="U115" i="1"/>
  <c r="T115" i="1"/>
  <c r="X115" i="1" s="1"/>
  <c r="Q115" i="1"/>
  <c r="P115" i="1"/>
  <c r="N115" i="1"/>
  <c r="R115" i="1" s="1"/>
  <c r="V115" i="1" s="1"/>
  <c r="M115" i="1"/>
  <c r="L115" i="1"/>
  <c r="I115" i="1"/>
  <c r="K115" i="1" s="1"/>
  <c r="U114" i="1"/>
  <c r="Q114" i="1"/>
  <c r="P114" i="1"/>
  <c r="T114" i="1" s="1"/>
  <c r="N114" i="1"/>
  <c r="R114" i="1" s="1"/>
  <c r="V114" i="1" s="1"/>
  <c r="M114" i="1"/>
  <c r="L114" i="1"/>
  <c r="T113" i="1"/>
  <c r="X113" i="1" s="1"/>
  <c r="I113" i="1" s="1"/>
  <c r="R113" i="1"/>
  <c r="V113" i="1" s="1"/>
  <c r="Q113" i="1"/>
  <c r="U113" i="1" s="1"/>
  <c r="P113" i="1"/>
  <c r="N113" i="1"/>
  <c r="M113" i="1"/>
  <c r="L113" i="1"/>
  <c r="R112" i="1"/>
  <c r="V112" i="1" s="1"/>
  <c r="Q112" i="1"/>
  <c r="U112" i="1" s="1"/>
  <c r="N112" i="1"/>
  <c r="M112" i="1"/>
  <c r="L112" i="1"/>
  <c r="P112" i="1" s="1"/>
  <c r="T112" i="1" s="1"/>
  <c r="V111" i="1"/>
  <c r="U111" i="1"/>
  <c r="R111" i="1"/>
  <c r="N111" i="1"/>
  <c r="M111" i="1"/>
  <c r="Q111" i="1" s="1"/>
  <c r="L111" i="1"/>
  <c r="P111" i="1" s="1"/>
  <c r="T111" i="1" s="1"/>
  <c r="X111" i="1" s="1"/>
  <c r="I111" i="1" s="1"/>
  <c r="V110" i="1"/>
  <c r="R110" i="1"/>
  <c r="Q110" i="1"/>
  <c r="U110" i="1" s="1"/>
  <c r="P110" i="1"/>
  <c r="T110" i="1" s="1"/>
  <c r="X110" i="1" s="1"/>
  <c r="I110" i="1" s="1"/>
  <c r="N110" i="1"/>
  <c r="M110" i="1"/>
  <c r="L110" i="1"/>
  <c r="V109" i="1"/>
  <c r="U109" i="1"/>
  <c r="Q109" i="1"/>
  <c r="N109" i="1"/>
  <c r="R109" i="1" s="1"/>
  <c r="M109" i="1"/>
  <c r="L109" i="1"/>
  <c r="P109" i="1" s="1"/>
  <c r="T109" i="1" s="1"/>
  <c r="N108" i="1"/>
  <c r="R108" i="1" s="1"/>
  <c r="V108" i="1" s="1"/>
  <c r="M108" i="1"/>
  <c r="Q108" i="1" s="1"/>
  <c r="U108" i="1" s="1"/>
  <c r="X108" i="1" s="1"/>
  <c r="I108" i="1" s="1"/>
  <c r="L108" i="1"/>
  <c r="P108" i="1" s="1"/>
  <c r="T108" i="1" s="1"/>
  <c r="V107" i="1"/>
  <c r="N107" i="1"/>
  <c r="R107" i="1" s="1"/>
  <c r="M107" i="1"/>
  <c r="Q107" i="1" s="1"/>
  <c r="U107" i="1" s="1"/>
  <c r="L107" i="1"/>
  <c r="P107" i="1" s="1"/>
  <c r="T107" i="1" s="1"/>
  <c r="T106" i="1"/>
  <c r="R106" i="1"/>
  <c r="V106" i="1" s="1"/>
  <c r="Q106" i="1"/>
  <c r="U106" i="1" s="1"/>
  <c r="X106" i="1" s="1"/>
  <c r="I106" i="1" s="1"/>
  <c r="P106" i="1"/>
  <c r="N106" i="1"/>
  <c r="M106" i="1"/>
  <c r="L106" i="1"/>
  <c r="R105" i="1"/>
  <c r="V105" i="1" s="1"/>
  <c r="Q105" i="1"/>
  <c r="U105" i="1" s="1"/>
  <c r="N105" i="1"/>
  <c r="M105" i="1"/>
  <c r="L105" i="1"/>
  <c r="P105" i="1" s="1"/>
  <c r="T105" i="1" s="1"/>
  <c r="T104" i="1"/>
  <c r="R104" i="1"/>
  <c r="V104" i="1" s="1"/>
  <c r="N104" i="1"/>
  <c r="M104" i="1"/>
  <c r="Q104" i="1" s="1"/>
  <c r="U104" i="1" s="1"/>
  <c r="X104" i="1" s="1"/>
  <c r="I104" i="1" s="1"/>
  <c r="L104" i="1"/>
  <c r="P104" i="1" s="1"/>
  <c r="V103" i="1"/>
  <c r="R103" i="1"/>
  <c r="P103" i="1"/>
  <c r="T103" i="1" s="1"/>
  <c r="N103" i="1"/>
  <c r="M103" i="1"/>
  <c r="Q103" i="1" s="1"/>
  <c r="U103" i="1" s="1"/>
  <c r="L103" i="1"/>
  <c r="P102" i="1"/>
  <c r="T102" i="1" s="1"/>
  <c r="N102" i="1"/>
  <c r="R102" i="1" s="1"/>
  <c r="V102" i="1" s="1"/>
  <c r="M102" i="1"/>
  <c r="Q102" i="1" s="1"/>
  <c r="U102" i="1" s="1"/>
  <c r="L102" i="1"/>
  <c r="U101" i="1"/>
  <c r="N101" i="1"/>
  <c r="R101" i="1" s="1"/>
  <c r="V101" i="1" s="1"/>
  <c r="M101" i="1"/>
  <c r="Q101" i="1" s="1"/>
  <c r="L101" i="1"/>
  <c r="P101" i="1" s="1"/>
  <c r="T101" i="1" s="1"/>
  <c r="X101" i="1" s="1"/>
  <c r="I101" i="1" s="1"/>
  <c r="X100" i="1"/>
  <c r="I100" i="1" s="1"/>
  <c r="T100" i="1"/>
  <c r="R100" i="1"/>
  <c r="V100" i="1" s="1"/>
  <c r="P100" i="1"/>
  <c r="N100" i="1"/>
  <c r="M100" i="1"/>
  <c r="Q100" i="1" s="1"/>
  <c r="U100" i="1" s="1"/>
  <c r="L100" i="1"/>
  <c r="Q99" i="1"/>
  <c r="U99" i="1" s="1"/>
  <c r="N99" i="1"/>
  <c r="R99" i="1" s="1"/>
  <c r="V99" i="1" s="1"/>
  <c r="M99" i="1"/>
  <c r="L99" i="1"/>
  <c r="P99" i="1" s="1"/>
  <c r="T99" i="1" s="1"/>
  <c r="U98" i="1"/>
  <c r="Q98" i="1"/>
  <c r="N98" i="1"/>
  <c r="R98" i="1" s="1"/>
  <c r="V98" i="1" s="1"/>
  <c r="M98" i="1"/>
  <c r="L98" i="1"/>
  <c r="P98" i="1" s="1"/>
  <c r="T98" i="1" s="1"/>
  <c r="R97" i="1"/>
  <c r="V97" i="1" s="1"/>
  <c r="Q97" i="1"/>
  <c r="U97" i="1" s="1"/>
  <c r="N97" i="1"/>
  <c r="M97" i="1"/>
  <c r="L97" i="1"/>
  <c r="P97" i="1" s="1"/>
  <c r="T97" i="1" s="1"/>
  <c r="N96" i="1"/>
  <c r="R96" i="1" s="1"/>
  <c r="V96" i="1" s="1"/>
  <c r="M96" i="1"/>
  <c r="Q96" i="1" s="1"/>
  <c r="U96" i="1" s="1"/>
  <c r="L96" i="1"/>
  <c r="P96" i="1" s="1"/>
  <c r="T96" i="1" s="1"/>
  <c r="T95" i="1"/>
  <c r="Q95" i="1"/>
  <c r="U95" i="1" s="1"/>
  <c r="N95" i="1"/>
  <c r="R95" i="1" s="1"/>
  <c r="V95" i="1" s="1"/>
  <c r="M95" i="1"/>
  <c r="L95" i="1"/>
  <c r="P95" i="1" s="1"/>
  <c r="T94" i="1"/>
  <c r="R94" i="1"/>
  <c r="V94" i="1" s="1"/>
  <c r="X94" i="1" s="1"/>
  <c r="I94" i="1" s="1"/>
  <c r="Q94" i="1"/>
  <c r="U94" i="1" s="1"/>
  <c r="P94" i="1"/>
  <c r="N94" i="1"/>
  <c r="M94" i="1"/>
  <c r="L94" i="1"/>
  <c r="R93" i="1"/>
  <c r="V93" i="1" s="1"/>
  <c r="Q93" i="1"/>
  <c r="U93" i="1" s="1"/>
  <c r="N93" i="1"/>
  <c r="M93" i="1"/>
  <c r="L93" i="1"/>
  <c r="P93" i="1" s="1"/>
  <c r="T93" i="1" s="1"/>
  <c r="X93" i="1" s="1"/>
  <c r="I93" i="1" s="1"/>
  <c r="R92" i="1"/>
  <c r="V92" i="1" s="1"/>
  <c r="N92" i="1"/>
  <c r="M92" i="1"/>
  <c r="Q92" i="1" s="1"/>
  <c r="U92" i="1" s="1"/>
  <c r="L92" i="1"/>
  <c r="P92" i="1" s="1"/>
  <c r="T92" i="1" s="1"/>
  <c r="X92" i="1" s="1"/>
  <c r="I92" i="1" s="1"/>
  <c r="X91" i="1"/>
  <c r="I91" i="1" s="1"/>
  <c r="U91" i="1"/>
  <c r="T91" i="1"/>
  <c r="Q91" i="1"/>
  <c r="P91" i="1"/>
  <c r="N91" i="1"/>
  <c r="R91" i="1" s="1"/>
  <c r="V91" i="1" s="1"/>
  <c r="M91" i="1"/>
  <c r="L91" i="1"/>
  <c r="N90" i="1"/>
  <c r="R90" i="1" s="1"/>
  <c r="V90" i="1" s="1"/>
  <c r="M90" i="1"/>
  <c r="Q90" i="1" s="1"/>
  <c r="U90" i="1" s="1"/>
  <c r="L90" i="1"/>
  <c r="P90" i="1" s="1"/>
  <c r="T90" i="1" s="1"/>
  <c r="X90" i="1" s="1"/>
  <c r="I90" i="1" s="1"/>
  <c r="R89" i="1"/>
  <c r="V89" i="1" s="1"/>
  <c r="N89" i="1"/>
  <c r="M89" i="1"/>
  <c r="Q89" i="1" s="1"/>
  <c r="U89" i="1" s="1"/>
  <c r="L89" i="1"/>
  <c r="P89" i="1" s="1"/>
  <c r="T89" i="1" s="1"/>
  <c r="X89" i="1" s="1"/>
  <c r="I89" i="1" s="1"/>
  <c r="V88" i="1"/>
  <c r="U88" i="1"/>
  <c r="T88" i="1"/>
  <c r="X88" i="1" s="1"/>
  <c r="I88" i="1" s="1"/>
  <c r="R88" i="1"/>
  <c r="Q88" i="1"/>
  <c r="P88" i="1"/>
  <c r="N88" i="1"/>
  <c r="M88" i="1"/>
  <c r="L88" i="1"/>
  <c r="T87" i="1"/>
  <c r="Q87" i="1"/>
  <c r="U87" i="1" s="1"/>
  <c r="P87" i="1"/>
  <c r="N87" i="1"/>
  <c r="R87" i="1" s="1"/>
  <c r="V87" i="1" s="1"/>
  <c r="M87" i="1"/>
  <c r="L87" i="1"/>
  <c r="Q86" i="1"/>
  <c r="U86" i="1" s="1"/>
  <c r="P86" i="1"/>
  <c r="T86" i="1" s="1"/>
  <c r="N86" i="1"/>
  <c r="R86" i="1" s="1"/>
  <c r="V86" i="1" s="1"/>
  <c r="M86" i="1"/>
  <c r="L86" i="1"/>
  <c r="T85" i="1"/>
  <c r="P85" i="1"/>
  <c r="N85" i="1"/>
  <c r="R85" i="1" s="1"/>
  <c r="V85" i="1" s="1"/>
  <c r="M85" i="1"/>
  <c r="Q85" i="1" s="1"/>
  <c r="U85" i="1" s="1"/>
  <c r="L85" i="1"/>
  <c r="R84" i="1"/>
  <c r="V84" i="1" s="1"/>
  <c r="P84" i="1"/>
  <c r="T84" i="1" s="1"/>
  <c r="X84" i="1" s="1"/>
  <c r="I84" i="1" s="1"/>
  <c r="N84" i="1"/>
  <c r="M84" i="1"/>
  <c r="Q84" i="1" s="1"/>
  <c r="U84" i="1" s="1"/>
  <c r="L84" i="1"/>
  <c r="U83" i="1"/>
  <c r="Q83" i="1"/>
  <c r="P83" i="1"/>
  <c r="T83" i="1" s="1"/>
  <c r="N83" i="1"/>
  <c r="R83" i="1" s="1"/>
  <c r="V83" i="1" s="1"/>
  <c r="M83" i="1"/>
  <c r="L83" i="1"/>
  <c r="V82" i="1"/>
  <c r="U82" i="1"/>
  <c r="T82" i="1"/>
  <c r="X82" i="1" s="1"/>
  <c r="I82" i="1" s="1"/>
  <c r="K82" i="1" s="1"/>
  <c r="R82" i="1"/>
  <c r="Q82" i="1"/>
  <c r="P82" i="1"/>
  <c r="N82" i="1"/>
  <c r="M82" i="1"/>
  <c r="L82" i="1"/>
  <c r="J82" i="1"/>
  <c r="N81" i="1"/>
  <c r="R81" i="1" s="1"/>
  <c r="V81" i="1" s="1"/>
  <c r="M81" i="1"/>
  <c r="Q81" i="1" s="1"/>
  <c r="U81" i="1" s="1"/>
  <c r="L81" i="1"/>
  <c r="P81" i="1" s="1"/>
  <c r="T81" i="1" s="1"/>
  <c r="Q80" i="1"/>
  <c r="U80" i="1" s="1"/>
  <c r="X80" i="1" s="1"/>
  <c r="I80" i="1" s="1"/>
  <c r="N80" i="1"/>
  <c r="R80" i="1" s="1"/>
  <c r="V80" i="1" s="1"/>
  <c r="M80" i="1"/>
  <c r="L80" i="1"/>
  <c r="P80" i="1" s="1"/>
  <c r="T80" i="1" s="1"/>
  <c r="T79" i="1"/>
  <c r="R79" i="1"/>
  <c r="V79" i="1" s="1"/>
  <c r="P79" i="1"/>
  <c r="N79" i="1"/>
  <c r="M79" i="1"/>
  <c r="Q79" i="1" s="1"/>
  <c r="U79" i="1" s="1"/>
  <c r="L79" i="1"/>
  <c r="V78" i="1"/>
  <c r="T78" i="1"/>
  <c r="R78" i="1"/>
  <c r="Q78" i="1"/>
  <c r="U78" i="1" s="1"/>
  <c r="P78" i="1"/>
  <c r="N78" i="1"/>
  <c r="M78" i="1"/>
  <c r="L78" i="1"/>
  <c r="V77" i="1"/>
  <c r="R77" i="1"/>
  <c r="N77" i="1"/>
  <c r="M77" i="1"/>
  <c r="Q77" i="1" s="1"/>
  <c r="U77" i="1" s="1"/>
  <c r="L77" i="1"/>
  <c r="P77" i="1" s="1"/>
  <c r="T77" i="1" s="1"/>
  <c r="X77" i="1" s="1"/>
  <c r="I77" i="1" s="1"/>
  <c r="U76" i="1"/>
  <c r="X76" i="1" s="1"/>
  <c r="I76" i="1" s="1"/>
  <c r="R76" i="1"/>
  <c r="V76" i="1" s="1"/>
  <c r="P76" i="1"/>
  <c r="T76" i="1" s="1"/>
  <c r="N76" i="1"/>
  <c r="M76" i="1"/>
  <c r="Q76" i="1" s="1"/>
  <c r="L76" i="1"/>
  <c r="V75" i="1"/>
  <c r="N75" i="1"/>
  <c r="R75" i="1" s="1"/>
  <c r="M75" i="1"/>
  <c r="Q75" i="1" s="1"/>
  <c r="U75" i="1" s="1"/>
  <c r="L75" i="1"/>
  <c r="P75" i="1" s="1"/>
  <c r="T75" i="1" s="1"/>
  <c r="Q74" i="1"/>
  <c r="U74" i="1" s="1"/>
  <c r="P74" i="1"/>
  <c r="T74" i="1" s="1"/>
  <c r="N74" i="1"/>
  <c r="R74" i="1" s="1"/>
  <c r="V74" i="1" s="1"/>
  <c r="M74" i="1"/>
  <c r="L74" i="1"/>
  <c r="U73" i="1"/>
  <c r="T73" i="1"/>
  <c r="X73" i="1" s="1"/>
  <c r="I73" i="1" s="1"/>
  <c r="R73" i="1"/>
  <c r="V73" i="1" s="1"/>
  <c r="Q73" i="1"/>
  <c r="N73" i="1"/>
  <c r="M73" i="1"/>
  <c r="L73" i="1"/>
  <c r="P73" i="1" s="1"/>
  <c r="V72" i="1"/>
  <c r="U72" i="1"/>
  <c r="P72" i="1"/>
  <c r="T72" i="1" s="1"/>
  <c r="N72" i="1"/>
  <c r="R72" i="1" s="1"/>
  <c r="M72" i="1"/>
  <c r="Q72" i="1" s="1"/>
  <c r="L72" i="1"/>
  <c r="R71" i="1"/>
  <c r="V71" i="1" s="1"/>
  <c r="P71" i="1"/>
  <c r="T71" i="1" s="1"/>
  <c r="N71" i="1"/>
  <c r="M71" i="1"/>
  <c r="Q71" i="1" s="1"/>
  <c r="U71" i="1" s="1"/>
  <c r="L71" i="1"/>
  <c r="T70" i="1"/>
  <c r="X70" i="1" s="1"/>
  <c r="I70" i="1" s="1"/>
  <c r="Q70" i="1"/>
  <c r="U70" i="1" s="1"/>
  <c r="P70" i="1"/>
  <c r="N70" i="1"/>
  <c r="R70" i="1" s="1"/>
  <c r="V70" i="1" s="1"/>
  <c r="M70" i="1"/>
  <c r="L70" i="1"/>
  <c r="V69" i="1"/>
  <c r="R69" i="1"/>
  <c r="P69" i="1"/>
  <c r="T69" i="1" s="1"/>
  <c r="X69" i="1" s="1"/>
  <c r="I69" i="1" s="1"/>
  <c r="N69" i="1"/>
  <c r="M69" i="1"/>
  <c r="Q69" i="1" s="1"/>
  <c r="U69" i="1" s="1"/>
  <c r="L69" i="1"/>
  <c r="R68" i="1"/>
  <c r="V68" i="1" s="1"/>
  <c r="N68" i="1"/>
  <c r="M68" i="1"/>
  <c r="Q68" i="1" s="1"/>
  <c r="U68" i="1" s="1"/>
  <c r="L68" i="1"/>
  <c r="P68" i="1" s="1"/>
  <c r="T68" i="1" s="1"/>
  <c r="V67" i="1"/>
  <c r="T67" i="1"/>
  <c r="P67" i="1"/>
  <c r="N67" i="1"/>
  <c r="R67" i="1" s="1"/>
  <c r="M67" i="1"/>
  <c r="Q67" i="1" s="1"/>
  <c r="U67" i="1" s="1"/>
  <c r="L67" i="1"/>
  <c r="N66" i="1"/>
  <c r="R66" i="1" s="1"/>
  <c r="V66" i="1" s="1"/>
  <c r="M66" i="1"/>
  <c r="Q66" i="1" s="1"/>
  <c r="U66" i="1" s="1"/>
  <c r="X66" i="1" s="1"/>
  <c r="I66" i="1" s="1"/>
  <c r="L66" i="1"/>
  <c r="P66" i="1" s="1"/>
  <c r="T66" i="1" s="1"/>
  <c r="R65" i="1"/>
  <c r="V65" i="1" s="1"/>
  <c r="P65" i="1"/>
  <c r="T65" i="1" s="1"/>
  <c r="N65" i="1"/>
  <c r="M65" i="1"/>
  <c r="Q65" i="1" s="1"/>
  <c r="U65" i="1" s="1"/>
  <c r="L65" i="1"/>
  <c r="V64" i="1"/>
  <c r="R64" i="1"/>
  <c r="P64" i="1"/>
  <c r="T64" i="1" s="1"/>
  <c r="N64" i="1"/>
  <c r="M64" i="1"/>
  <c r="Q64" i="1" s="1"/>
  <c r="U64" i="1" s="1"/>
  <c r="L64" i="1"/>
  <c r="T63" i="1"/>
  <c r="N63" i="1"/>
  <c r="R63" i="1" s="1"/>
  <c r="V63" i="1" s="1"/>
  <c r="M63" i="1"/>
  <c r="Q63" i="1" s="1"/>
  <c r="U63" i="1" s="1"/>
  <c r="X63" i="1" s="1"/>
  <c r="I63" i="1" s="1"/>
  <c r="L63" i="1"/>
  <c r="P63" i="1" s="1"/>
  <c r="Q62" i="1"/>
  <c r="U62" i="1" s="1"/>
  <c r="N62" i="1"/>
  <c r="R62" i="1" s="1"/>
  <c r="V62" i="1" s="1"/>
  <c r="M62" i="1"/>
  <c r="L62" i="1"/>
  <c r="P62" i="1" s="1"/>
  <c r="T62" i="1" s="1"/>
  <c r="X62" i="1" s="1"/>
  <c r="I62" i="1" s="1"/>
  <c r="V61" i="1"/>
  <c r="U61" i="1"/>
  <c r="T61" i="1"/>
  <c r="X61" i="1" s="1"/>
  <c r="I61" i="1" s="1"/>
  <c r="R61" i="1"/>
  <c r="Q61" i="1"/>
  <c r="P61" i="1"/>
  <c r="N61" i="1"/>
  <c r="M61" i="1"/>
  <c r="L61" i="1"/>
  <c r="R60" i="1"/>
  <c r="V60" i="1" s="1"/>
  <c r="N60" i="1"/>
  <c r="M60" i="1"/>
  <c r="Q60" i="1" s="1"/>
  <c r="U60" i="1" s="1"/>
  <c r="L60" i="1"/>
  <c r="P60" i="1" s="1"/>
  <c r="T60" i="1" s="1"/>
  <c r="X60" i="1" s="1"/>
  <c r="I60" i="1" s="1"/>
  <c r="Q59" i="1"/>
  <c r="U59" i="1" s="1"/>
  <c r="P59" i="1"/>
  <c r="T59" i="1" s="1"/>
  <c r="X59" i="1" s="1"/>
  <c r="I59" i="1" s="1"/>
  <c r="N59" i="1"/>
  <c r="R59" i="1" s="1"/>
  <c r="V59" i="1" s="1"/>
  <c r="M59" i="1"/>
  <c r="L59" i="1"/>
  <c r="U58" i="1"/>
  <c r="P58" i="1"/>
  <c r="T58" i="1" s="1"/>
  <c r="N58" i="1"/>
  <c r="R58" i="1" s="1"/>
  <c r="V58" i="1" s="1"/>
  <c r="M58" i="1"/>
  <c r="Q58" i="1" s="1"/>
  <c r="L58" i="1"/>
  <c r="N57" i="1"/>
  <c r="R57" i="1" s="1"/>
  <c r="V57" i="1" s="1"/>
  <c r="M57" i="1"/>
  <c r="Q57" i="1" s="1"/>
  <c r="U57" i="1" s="1"/>
  <c r="L57" i="1"/>
  <c r="P57" i="1" s="1"/>
  <c r="T57" i="1" s="1"/>
  <c r="Q56" i="1"/>
  <c r="U56" i="1" s="1"/>
  <c r="P56" i="1"/>
  <c r="T56" i="1" s="1"/>
  <c r="X56" i="1" s="1"/>
  <c r="I56" i="1" s="1"/>
  <c r="N56" i="1"/>
  <c r="R56" i="1" s="1"/>
  <c r="V56" i="1" s="1"/>
  <c r="M56" i="1"/>
  <c r="L56" i="1"/>
  <c r="U55" i="1"/>
  <c r="T55" i="1"/>
  <c r="Q55" i="1"/>
  <c r="P55" i="1"/>
  <c r="N55" i="1"/>
  <c r="R55" i="1" s="1"/>
  <c r="V55" i="1" s="1"/>
  <c r="M55" i="1"/>
  <c r="L55" i="1"/>
  <c r="R54" i="1"/>
  <c r="V54" i="1" s="1"/>
  <c r="N54" i="1"/>
  <c r="M54" i="1"/>
  <c r="Q54" i="1" s="1"/>
  <c r="U54" i="1" s="1"/>
  <c r="L54" i="1"/>
  <c r="P54" i="1" s="1"/>
  <c r="T54" i="1" s="1"/>
  <c r="X54" i="1" s="1"/>
  <c r="I54" i="1" s="1"/>
  <c r="Q53" i="1"/>
  <c r="U53" i="1" s="1"/>
  <c r="P53" i="1"/>
  <c r="T53" i="1" s="1"/>
  <c r="N53" i="1"/>
  <c r="R53" i="1" s="1"/>
  <c r="V53" i="1" s="1"/>
  <c r="M53" i="1"/>
  <c r="L53" i="1"/>
  <c r="U52" i="1"/>
  <c r="P52" i="1"/>
  <c r="T52" i="1" s="1"/>
  <c r="N52" i="1"/>
  <c r="R52" i="1" s="1"/>
  <c r="V52" i="1" s="1"/>
  <c r="M52" i="1"/>
  <c r="Q52" i="1" s="1"/>
  <c r="L52" i="1"/>
  <c r="Q51" i="1"/>
  <c r="U51" i="1" s="1"/>
  <c r="N51" i="1"/>
  <c r="R51" i="1" s="1"/>
  <c r="V51" i="1" s="1"/>
  <c r="M51" i="1"/>
  <c r="L51" i="1"/>
  <c r="P51" i="1" s="1"/>
  <c r="T51" i="1" s="1"/>
  <c r="T50" i="1"/>
  <c r="Q50" i="1"/>
  <c r="U50" i="1" s="1"/>
  <c r="P50" i="1"/>
  <c r="N50" i="1"/>
  <c r="R50" i="1" s="1"/>
  <c r="V50" i="1" s="1"/>
  <c r="M50" i="1"/>
  <c r="L50" i="1"/>
  <c r="V49" i="1"/>
  <c r="U49" i="1"/>
  <c r="Q49" i="1"/>
  <c r="P49" i="1"/>
  <c r="T49" i="1" s="1"/>
  <c r="N49" i="1"/>
  <c r="R49" i="1" s="1"/>
  <c r="M49" i="1"/>
  <c r="L49" i="1"/>
  <c r="R48" i="1"/>
  <c r="V48" i="1" s="1"/>
  <c r="N48" i="1"/>
  <c r="M48" i="1"/>
  <c r="Q48" i="1" s="1"/>
  <c r="U48" i="1" s="1"/>
  <c r="L48" i="1"/>
  <c r="P48" i="1" s="1"/>
  <c r="T48" i="1" s="1"/>
  <c r="R47" i="1"/>
  <c r="V47" i="1" s="1"/>
  <c r="Q47" i="1"/>
  <c r="U47" i="1" s="1"/>
  <c r="P47" i="1"/>
  <c r="T47" i="1" s="1"/>
  <c r="N47" i="1"/>
  <c r="M47" i="1"/>
  <c r="L47" i="1"/>
  <c r="V46" i="1"/>
  <c r="U46" i="1"/>
  <c r="T46" i="1"/>
  <c r="R46" i="1"/>
  <c r="Q46" i="1"/>
  <c r="P46" i="1"/>
  <c r="N46" i="1"/>
  <c r="M46" i="1"/>
  <c r="L46" i="1"/>
  <c r="Q45" i="1"/>
  <c r="U45" i="1" s="1"/>
  <c r="P45" i="1"/>
  <c r="T45" i="1" s="1"/>
  <c r="X45" i="1" s="1"/>
  <c r="I45" i="1" s="1"/>
  <c r="N45" i="1"/>
  <c r="R45" i="1" s="1"/>
  <c r="V45" i="1" s="1"/>
  <c r="M45" i="1"/>
  <c r="L45" i="1"/>
  <c r="U44" i="1"/>
  <c r="R44" i="1"/>
  <c r="V44" i="1" s="1"/>
  <c r="Q44" i="1"/>
  <c r="N44" i="1"/>
  <c r="M44" i="1"/>
  <c r="L44" i="1"/>
  <c r="P44" i="1" s="1"/>
  <c r="T44" i="1" s="1"/>
  <c r="X44" i="1" s="1"/>
  <c r="I44" i="1" s="1"/>
  <c r="R43" i="1"/>
  <c r="V43" i="1" s="1"/>
  <c r="N43" i="1"/>
  <c r="M43" i="1"/>
  <c r="Q43" i="1" s="1"/>
  <c r="U43" i="1" s="1"/>
  <c r="L43" i="1"/>
  <c r="P43" i="1" s="1"/>
  <c r="T43" i="1" s="1"/>
  <c r="X43" i="1" s="1"/>
  <c r="I43" i="1" s="1"/>
  <c r="J43" i="1" s="1"/>
  <c r="K43" i="1"/>
  <c r="T42" i="1"/>
  <c r="P42" i="1"/>
  <c r="N42" i="1"/>
  <c r="R42" i="1" s="1"/>
  <c r="V42" i="1" s="1"/>
  <c r="M42" i="1"/>
  <c r="Q42" i="1" s="1"/>
  <c r="U42" i="1" s="1"/>
  <c r="L42" i="1"/>
  <c r="Q41" i="1"/>
  <c r="U41" i="1" s="1"/>
  <c r="N41" i="1"/>
  <c r="R41" i="1" s="1"/>
  <c r="V41" i="1" s="1"/>
  <c r="M41" i="1"/>
  <c r="L41" i="1"/>
  <c r="P41" i="1" s="1"/>
  <c r="T41" i="1" s="1"/>
  <c r="U40" i="1"/>
  <c r="R40" i="1"/>
  <c r="V40" i="1" s="1"/>
  <c r="Q40" i="1"/>
  <c r="P40" i="1"/>
  <c r="T40" i="1" s="1"/>
  <c r="X40" i="1" s="1"/>
  <c r="I40" i="1" s="1"/>
  <c r="N40" i="1"/>
  <c r="M40" i="1"/>
  <c r="L40" i="1"/>
  <c r="V39" i="1"/>
  <c r="R39" i="1"/>
  <c r="P39" i="1"/>
  <c r="T39" i="1" s="1"/>
  <c r="X39" i="1" s="1"/>
  <c r="I39" i="1" s="1"/>
  <c r="N39" i="1"/>
  <c r="M39" i="1"/>
  <c r="Q39" i="1" s="1"/>
  <c r="U39" i="1" s="1"/>
  <c r="L39" i="1"/>
  <c r="T38" i="1"/>
  <c r="Q38" i="1"/>
  <c r="U38" i="1" s="1"/>
  <c r="P38" i="1"/>
  <c r="N38" i="1"/>
  <c r="R38" i="1" s="1"/>
  <c r="V38" i="1" s="1"/>
  <c r="M38" i="1"/>
  <c r="L38" i="1"/>
  <c r="V37" i="1"/>
  <c r="U37" i="1"/>
  <c r="R37" i="1"/>
  <c r="Q37" i="1"/>
  <c r="N37" i="1"/>
  <c r="M37" i="1"/>
  <c r="L37" i="1"/>
  <c r="P37" i="1" s="1"/>
  <c r="T37" i="1" s="1"/>
  <c r="X37" i="1" s="1"/>
  <c r="I37" i="1" s="1"/>
  <c r="J37" i="1" s="1"/>
  <c r="U36" i="1"/>
  <c r="R36" i="1"/>
  <c r="V36" i="1" s="1"/>
  <c r="N36" i="1"/>
  <c r="M36" i="1"/>
  <c r="Q36" i="1" s="1"/>
  <c r="L36" i="1"/>
  <c r="P36" i="1" s="1"/>
  <c r="T36" i="1" s="1"/>
  <c r="P35" i="1"/>
  <c r="T35" i="1" s="1"/>
  <c r="N35" i="1"/>
  <c r="R35" i="1" s="1"/>
  <c r="V35" i="1" s="1"/>
  <c r="M35" i="1"/>
  <c r="Q35" i="1" s="1"/>
  <c r="U35" i="1" s="1"/>
  <c r="L35" i="1"/>
  <c r="T34" i="1"/>
  <c r="R34" i="1"/>
  <c r="V34" i="1" s="1"/>
  <c r="P34" i="1"/>
  <c r="N34" i="1"/>
  <c r="M34" i="1"/>
  <c r="Q34" i="1" s="1"/>
  <c r="U34" i="1" s="1"/>
  <c r="L34" i="1"/>
  <c r="N33" i="1"/>
  <c r="R33" i="1" s="1"/>
  <c r="V33" i="1" s="1"/>
  <c r="M33" i="1"/>
  <c r="Q33" i="1" s="1"/>
  <c r="U33" i="1" s="1"/>
  <c r="L33" i="1"/>
  <c r="P33" i="1" s="1"/>
  <c r="T33" i="1" s="1"/>
  <c r="X33" i="1" s="1"/>
  <c r="I33" i="1" s="1"/>
  <c r="Q32" i="1"/>
  <c r="U32" i="1" s="1"/>
  <c r="P32" i="1"/>
  <c r="T32" i="1" s="1"/>
  <c r="N32" i="1"/>
  <c r="R32" i="1" s="1"/>
  <c r="V32" i="1" s="1"/>
  <c r="M32" i="1"/>
  <c r="L32" i="1"/>
  <c r="V31" i="1"/>
  <c r="X31" i="1" s="1"/>
  <c r="I31" i="1" s="1"/>
  <c r="T31" i="1"/>
  <c r="Q31" i="1"/>
  <c r="U31" i="1" s="1"/>
  <c r="N31" i="1"/>
  <c r="R31" i="1" s="1"/>
  <c r="M31" i="1"/>
  <c r="L31" i="1"/>
  <c r="P31" i="1" s="1"/>
  <c r="N30" i="1"/>
  <c r="R30" i="1" s="1"/>
  <c r="V30" i="1" s="1"/>
  <c r="M30" i="1"/>
  <c r="Q30" i="1" s="1"/>
  <c r="U30" i="1" s="1"/>
  <c r="L30" i="1"/>
  <c r="P30" i="1" s="1"/>
  <c r="T30" i="1" s="1"/>
  <c r="V29" i="1"/>
  <c r="T29" i="1"/>
  <c r="R29" i="1"/>
  <c r="Q29" i="1"/>
  <c r="U29" i="1" s="1"/>
  <c r="X29" i="1" s="1"/>
  <c r="I29" i="1" s="1"/>
  <c r="N29" i="1"/>
  <c r="M29" i="1"/>
  <c r="L29" i="1"/>
  <c r="P29" i="1" s="1"/>
  <c r="R28" i="1"/>
  <c r="V28" i="1" s="1"/>
  <c r="P28" i="1"/>
  <c r="T28" i="1" s="1"/>
  <c r="X28" i="1" s="1"/>
  <c r="I28" i="1" s="1"/>
  <c r="N28" i="1"/>
  <c r="M28" i="1"/>
  <c r="Q28" i="1" s="1"/>
  <c r="U28" i="1" s="1"/>
  <c r="L28" i="1"/>
  <c r="R27" i="1"/>
  <c r="V27" i="1" s="1"/>
  <c r="N27" i="1"/>
  <c r="M27" i="1"/>
  <c r="Q27" i="1" s="1"/>
  <c r="U27" i="1" s="1"/>
  <c r="L27" i="1"/>
  <c r="P27" i="1" s="1"/>
  <c r="T27" i="1" s="1"/>
  <c r="U26" i="1"/>
  <c r="P26" i="1"/>
  <c r="T26" i="1" s="1"/>
  <c r="X26" i="1" s="1"/>
  <c r="I26" i="1" s="1"/>
  <c r="N26" i="1"/>
  <c r="R26" i="1" s="1"/>
  <c r="V26" i="1" s="1"/>
  <c r="M26" i="1"/>
  <c r="Q26" i="1" s="1"/>
  <c r="L26" i="1"/>
  <c r="V25" i="1"/>
  <c r="U25" i="1"/>
  <c r="Q25" i="1"/>
  <c r="P25" i="1"/>
  <c r="T25" i="1" s="1"/>
  <c r="N25" i="1"/>
  <c r="R25" i="1" s="1"/>
  <c r="M25" i="1"/>
  <c r="L25" i="1"/>
  <c r="T24" i="1"/>
  <c r="P24" i="1"/>
  <c r="N24" i="1"/>
  <c r="R24" i="1" s="1"/>
  <c r="V24" i="1" s="1"/>
  <c r="M24" i="1"/>
  <c r="Q24" i="1" s="1"/>
  <c r="U24" i="1" s="1"/>
  <c r="L24" i="1"/>
  <c r="U23" i="1"/>
  <c r="T23" i="1"/>
  <c r="Q23" i="1"/>
  <c r="N23" i="1"/>
  <c r="R23" i="1" s="1"/>
  <c r="V23" i="1" s="1"/>
  <c r="M23" i="1"/>
  <c r="L23" i="1"/>
  <c r="P23" i="1" s="1"/>
  <c r="V22" i="1"/>
  <c r="U22" i="1"/>
  <c r="R22" i="1"/>
  <c r="P22" i="1"/>
  <c r="T22" i="1" s="1"/>
  <c r="X22" i="1" s="1"/>
  <c r="I22" i="1" s="1"/>
  <c r="K22" i="1" s="1"/>
  <c r="N22" i="1"/>
  <c r="M22" i="1"/>
  <c r="Q22" i="1" s="1"/>
  <c r="L22" i="1"/>
  <c r="Q21" i="1"/>
  <c r="U21" i="1" s="1"/>
  <c r="N21" i="1"/>
  <c r="R21" i="1" s="1"/>
  <c r="V21" i="1" s="1"/>
  <c r="M21" i="1"/>
  <c r="L21" i="1"/>
  <c r="P21" i="1" s="1"/>
  <c r="T21" i="1" s="1"/>
  <c r="U20" i="1"/>
  <c r="X20" i="1" s="1"/>
  <c r="I20" i="1" s="1"/>
  <c r="R20" i="1"/>
  <c r="V20" i="1" s="1"/>
  <c r="Q20" i="1"/>
  <c r="P20" i="1"/>
  <c r="T20" i="1" s="1"/>
  <c r="N20" i="1"/>
  <c r="M20" i="1"/>
  <c r="L20" i="1"/>
  <c r="V19" i="1"/>
  <c r="R19" i="1"/>
  <c r="Q19" i="1"/>
  <c r="U19" i="1" s="1"/>
  <c r="N19" i="1"/>
  <c r="M19" i="1"/>
  <c r="L19" i="1"/>
  <c r="P19" i="1" s="1"/>
  <c r="T19" i="1" s="1"/>
  <c r="R18" i="1"/>
  <c r="V18" i="1" s="1"/>
  <c r="P18" i="1"/>
  <c r="T18" i="1" s="1"/>
  <c r="N18" i="1"/>
  <c r="M18" i="1"/>
  <c r="Q18" i="1" s="1"/>
  <c r="U18" i="1" s="1"/>
  <c r="L18" i="1"/>
  <c r="V17" i="1"/>
  <c r="R17" i="1"/>
  <c r="Q17" i="1"/>
  <c r="U17" i="1" s="1"/>
  <c r="N17" i="1"/>
  <c r="M17" i="1"/>
  <c r="L17" i="1"/>
  <c r="P17" i="1" s="1"/>
  <c r="T17" i="1" s="1"/>
  <c r="X17" i="1" s="1"/>
  <c r="I17" i="1" s="1"/>
  <c r="R16" i="1"/>
  <c r="V16" i="1" s="1"/>
  <c r="Q16" i="1"/>
  <c r="U16" i="1" s="1"/>
  <c r="X16" i="1" s="1"/>
  <c r="I16" i="1" s="1"/>
  <c r="N16" i="1"/>
  <c r="M16" i="1"/>
  <c r="L16" i="1"/>
  <c r="P16" i="1" s="1"/>
  <c r="T16" i="1" s="1"/>
  <c r="V15" i="1"/>
  <c r="T15" i="1"/>
  <c r="X15" i="1" s="1"/>
  <c r="I15" i="1" s="1"/>
  <c r="R15" i="1"/>
  <c r="P15" i="1"/>
  <c r="N15" i="1"/>
  <c r="M15" i="1"/>
  <c r="Q15" i="1" s="1"/>
  <c r="U15" i="1" s="1"/>
  <c r="L15" i="1"/>
  <c r="V14" i="1"/>
  <c r="Q14" i="1"/>
  <c r="U14" i="1" s="1"/>
  <c r="P14" i="1"/>
  <c r="T14" i="1" s="1"/>
  <c r="N14" i="1"/>
  <c r="R14" i="1" s="1"/>
  <c r="M14" i="1"/>
  <c r="L14" i="1"/>
  <c r="U13" i="1"/>
  <c r="Q13" i="1"/>
  <c r="P13" i="1"/>
  <c r="T13" i="1" s="1"/>
  <c r="X13" i="1" s="1"/>
  <c r="I13" i="1" s="1"/>
  <c r="J13" i="1" s="1"/>
  <c r="N13" i="1"/>
  <c r="R13" i="1" s="1"/>
  <c r="V13" i="1" s="1"/>
  <c r="M13" i="1"/>
  <c r="L13" i="1"/>
  <c r="K13" i="1"/>
  <c r="V12" i="1"/>
  <c r="N12" i="1"/>
  <c r="R12" i="1" s="1"/>
  <c r="M12" i="1"/>
  <c r="Q12" i="1" s="1"/>
  <c r="U12" i="1" s="1"/>
  <c r="L12" i="1"/>
  <c r="P12" i="1" s="1"/>
  <c r="T12" i="1" s="1"/>
  <c r="X12" i="1" s="1"/>
  <c r="I12" i="1" s="1"/>
  <c r="R11" i="1"/>
  <c r="V11" i="1" s="1"/>
  <c r="Q11" i="1"/>
  <c r="U11" i="1" s="1"/>
  <c r="N11" i="1"/>
  <c r="M11" i="1"/>
  <c r="L11" i="1"/>
  <c r="P11" i="1" s="1"/>
  <c r="T11" i="1" s="1"/>
  <c r="X11" i="1" s="1"/>
  <c r="I11" i="1" s="1"/>
  <c r="V10" i="1"/>
  <c r="R10" i="1"/>
  <c r="P10" i="1"/>
  <c r="T10" i="1" s="1"/>
  <c r="X10" i="1" s="1"/>
  <c r="I10" i="1" s="1"/>
  <c r="J10" i="1" s="1"/>
  <c r="N10" i="1"/>
  <c r="M10" i="1"/>
  <c r="Q10" i="1" s="1"/>
  <c r="U10" i="1" s="1"/>
  <c r="L10" i="1"/>
  <c r="K10" i="1"/>
  <c r="Q9" i="1"/>
  <c r="U9" i="1" s="1"/>
  <c r="N9" i="1"/>
  <c r="R9" i="1" s="1"/>
  <c r="V9" i="1" s="1"/>
  <c r="M9" i="1"/>
  <c r="L9" i="1"/>
  <c r="P9" i="1" s="1"/>
  <c r="T9" i="1" s="1"/>
  <c r="X9" i="1" s="1"/>
  <c r="I9" i="1" s="1"/>
  <c r="R8" i="1"/>
  <c r="V8" i="1" s="1"/>
  <c r="Q8" i="1"/>
  <c r="U8" i="1" s="1"/>
  <c r="P8" i="1"/>
  <c r="T8" i="1" s="1"/>
  <c r="N8" i="1"/>
  <c r="M8" i="1"/>
  <c r="L8" i="1"/>
  <c r="T7" i="1"/>
  <c r="Q7" i="1"/>
  <c r="U7" i="1" s="1"/>
  <c r="N7" i="1"/>
  <c r="R7" i="1" s="1"/>
  <c r="V7" i="1" s="1"/>
  <c r="M7" i="1"/>
  <c r="L7" i="1"/>
  <c r="P7" i="1" s="1"/>
  <c r="U6" i="1"/>
  <c r="Q6" i="1"/>
  <c r="N6" i="1"/>
  <c r="R6" i="1" s="1"/>
  <c r="V6" i="1" s="1"/>
  <c r="M6" i="1"/>
  <c r="L6" i="1"/>
  <c r="P6" i="1" s="1"/>
  <c r="T6" i="1" s="1"/>
  <c r="X6" i="1" s="1"/>
  <c r="I6" i="1" s="1"/>
  <c r="U5" i="1"/>
  <c r="T5" i="1"/>
  <c r="X5" i="1" s="1"/>
  <c r="I5" i="1" s="1"/>
  <c r="R5" i="1"/>
  <c r="V5" i="1" s="1"/>
  <c r="P5" i="1"/>
  <c r="N5" i="1"/>
  <c r="M5" i="1"/>
  <c r="Q5" i="1" s="1"/>
  <c r="L5" i="1"/>
  <c r="V4" i="1"/>
  <c r="U4" i="1"/>
  <c r="R4" i="1"/>
  <c r="P4" i="1"/>
  <c r="T4" i="1" s="1"/>
  <c r="X4" i="1" s="1"/>
  <c r="I4" i="1" s="1"/>
  <c r="N4" i="1"/>
  <c r="M4" i="1"/>
  <c r="Q4" i="1" s="1"/>
  <c r="L4" i="1"/>
  <c r="V3" i="1"/>
  <c r="R3" i="1"/>
  <c r="P3" i="1"/>
  <c r="T3" i="1" s="1"/>
  <c r="X3" i="1" s="1"/>
  <c r="I3" i="1" s="1"/>
  <c r="N3" i="1"/>
  <c r="M3" i="1"/>
  <c r="Q3" i="1" s="1"/>
  <c r="U3" i="1" s="1"/>
  <c r="L3" i="1"/>
  <c r="U2" i="1"/>
  <c r="T2" i="1"/>
  <c r="Q2" i="1"/>
  <c r="P2" i="1"/>
  <c r="N2" i="1"/>
  <c r="R2" i="1" s="1"/>
  <c r="V2" i="1" s="1"/>
  <c r="M2" i="1"/>
  <c r="L2" i="1"/>
  <c r="K133" i="1" l="1"/>
  <c r="J133" i="1"/>
  <c r="J173" i="1"/>
  <c r="K173" i="1"/>
  <c r="J321" i="1"/>
  <c r="K321" i="1"/>
  <c r="J33" i="1"/>
  <c r="K33" i="1"/>
  <c r="J69" i="1"/>
  <c r="K69" i="1"/>
  <c r="K80" i="1"/>
  <c r="J80" i="1"/>
  <c r="K91" i="1"/>
  <c r="J91" i="1"/>
  <c r="K127" i="1"/>
  <c r="J127" i="1"/>
  <c r="J356" i="1"/>
  <c r="K356" i="1"/>
  <c r="J15" i="1"/>
  <c r="K15" i="1"/>
  <c r="J56" i="1"/>
  <c r="K56" i="1"/>
  <c r="J92" i="1"/>
  <c r="K92" i="1"/>
  <c r="J111" i="1"/>
  <c r="K111" i="1"/>
  <c r="K128" i="1"/>
  <c r="J128" i="1"/>
  <c r="K219" i="1"/>
  <c r="J219" i="1"/>
  <c r="J39" i="1"/>
  <c r="K39" i="1"/>
  <c r="J63" i="1"/>
  <c r="K63" i="1"/>
  <c r="K144" i="1"/>
  <c r="J144" i="1"/>
  <c r="J214" i="1"/>
  <c r="K214" i="1"/>
  <c r="J45" i="1"/>
  <c r="K45" i="1"/>
  <c r="J179" i="1"/>
  <c r="K179" i="1"/>
  <c r="X34" i="1"/>
  <c r="I34" i="1" s="1"/>
  <c r="J189" i="1"/>
  <c r="K189" i="1"/>
  <c r="J231" i="1"/>
  <c r="K231" i="1"/>
  <c r="J306" i="1"/>
  <c r="K306" i="1"/>
  <c r="K93" i="1"/>
  <c r="J93" i="1"/>
  <c r="K180" i="1"/>
  <c r="J180" i="1"/>
  <c r="J283" i="1"/>
  <c r="K283" i="1"/>
  <c r="J396" i="1"/>
  <c r="K396" i="1"/>
  <c r="K168" i="1"/>
  <c r="J168" i="1"/>
  <c r="K185" i="1"/>
  <c r="J185" i="1"/>
  <c r="J379" i="1"/>
  <c r="K379" i="1"/>
  <c r="K444" i="1"/>
  <c r="J444" i="1"/>
  <c r="K215" i="1"/>
  <c r="J215" i="1"/>
  <c r="J248" i="1"/>
  <c r="K248" i="1"/>
  <c r="K254" i="1"/>
  <c r="J254" i="1"/>
  <c r="K40" i="1"/>
  <c r="J40" i="1"/>
  <c r="J117" i="1"/>
  <c r="K117" i="1"/>
  <c r="J26" i="1"/>
  <c r="K26" i="1"/>
  <c r="J163" i="1"/>
  <c r="K163" i="1"/>
  <c r="J196" i="1"/>
  <c r="K196" i="1"/>
  <c r="J77" i="1"/>
  <c r="K77" i="1"/>
  <c r="J106" i="1"/>
  <c r="K106" i="1"/>
  <c r="K140" i="1"/>
  <c r="J140" i="1"/>
  <c r="J268" i="1"/>
  <c r="K268" i="1"/>
  <c r="K273" i="1"/>
  <c r="J273" i="1"/>
  <c r="K16" i="1"/>
  <c r="J16" i="1"/>
  <c r="J169" i="1"/>
  <c r="K169" i="1"/>
  <c r="K391" i="1"/>
  <c r="J391" i="1"/>
  <c r="J17" i="1"/>
  <c r="K17" i="1"/>
  <c r="K175" i="1"/>
  <c r="J175" i="1"/>
  <c r="J486" i="1"/>
  <c r="K486" i="1"/>
  <c r="J186" i="1"/>
  <c r="K186" i="1"/>
  <c r="J203" i="1"/>
  <c r="K203" i="1"/>
  <c r="K233" i="1"/>
  <c r="J233" i="1"/>
  <c r="K4" i="1"/>
  <c r="J4" i="1"/>
  <c r="K29" i="1"/>
  <c r="J29" i="1"/>
  <c r="J222" i="1"/>
  <c r="K222" i="1"/>
  <c r="J392" i="1"/>
  <c r="K392" i="1"/>
  <c r="J88" i="1"/>
  <c r="K88" i="1"/>
  <c r="J94" i="1"/>
  <c r="K94" i="1"/>
  <c r="K313" i="1"/>
  <c r="J313" i="1"/>
  <c r="K118" i="1"/>
  <c r="J118" i="1"/>
  <c r="J101" i="1"/>
  <c r="K101" i="1"/>
  <c r="X41" i="1"/>
  <c r="I41" i="1" s="1"/>
  <c r="J60" i="1"/>
  <c r="K60" i="1"/>
  <c r="J274" i="1"/>
  <c r="K274" i="1"/>
  <c r="K342" i="1"/>
  <c r="J342" i="1"/>
  <c r="K146" i="1"/>
  <c r="J146" i="1"/>
  <c r="X47" i="1"/>
  <c r="I47" i="1" s="1"/>
  <c r="J66" i="1"/>
  <c r="K66" i="1"/>
  <c r="X83" i="1"/>
  <c r="I83" i="1" s="1"/>
  <c r="J130" i="1"/>
  <c r="K130" i="1"/>
  <c r="K164" i="1"/>
  <c r="J164" i="1"/>
  <c r="J249" i="1"/>
  <c r="K249" i="1"/>
  <c r="J347" i="1"/>
  <c r="K347" i="1"/>
  <c r="K11" i="1"/>
  <c r="J11" i="1"/>
  <c r="J238" i="1"/>
  <c r="K238" i="1"/>
  <c r="K89" i="1"/>
  <c r="J89" i="1"/>
  <c r="K108" i="1"/>
  <c r="J108" i="1"/>
  <c r="X147" i="1"/>
  <c r="I147" i="1" s="1"/>
  <c r="K59" i="1"/>
  <c r="J59" i="1"/>
  <c r="X23" i="1"/>
  <c r="I23" i="1" s="1"/>
  <c r="K54" i="1"/>
  <c r="J54" i="1"/>
  <c r="J131" i="1"/>
  <c r="K131" i="1"/>
  <c r="K165" i="1"/>
  <c r="J165" i="1"/>
  <c r="J250" i="1"/>
  <c r="K250" i="1"/>
  <c r="J303" i="1"/>
  <c r="K303" i="1"/>
  <c r="J308" i="1"/>
  <c r="K308" i="1"/>
  <c r="K12" i="1"/>
  <c r="J12" i="1"/>
  <c r="X35" i="1"/>
  <c r="I35" i="1" s="1"/>
  <c r="K141" i="1"/>
  <c r="J141" i="1"/>
  <c r="J159" i="1"/>
  <c r="K159" i="1"/>
  <c r="K245" i="1"/>
  <c r="J245" i="1"/>
  <c r="K275" i="1"/>
  <c r="J275" i="1"/>
  <c r="K292" i="1"/>
  <c r="J292" i="1"/>
  <c r="J20" i="1"/>
  <c r="K20" i="1"/>
  <c r="J5" i="1"/>
  <c r="K5" i="1"/>
  <c r="K119" i="1"/>
  <c r="J119" i="1"/>
  <c r="J153" i="1"/>
  <c r="K153" i="1"/>
  <c r="K217" i="1"/>
  <c r="J217" i="1"/>
  <c r="J264" i="1"/>
  <c r="K264" i="1"/>
  <c r="J270" i="1"/>
  <c r="K270" i="1"/>
  <c r="K332" i="1"/>
  <c r="J332" i="1"/>
  <c r="J90" i="1"/>
  <c r="K90" i="1"/>
  <c r="J183" i="1"/>
  <c r="K183" i="1"/>
  <c r="K193" i="1"/>
  <c r="J193" i="1"/>
  <c r="J206" i="1"/>
  <c r="K206" i="1"/>
  <c r="J326" i="1"/>
  <c r="K326" i="1"/>
  <c r="K281" i="1"/>
  <c r="J281" i="1"/>
  <c r="K293" i="1"/>
  <c r="J293" i="1"/>
  <c r="K320" i="1"/>
  <c r="J320" i="1"/>
  <c r="J361" i="1"/>
  <c r="K361" i="1"/>
  <c r="J399" i="1"/>
  <c r="K399" i="1"/>
  <c r="X71" i="1"/>
  <c r="I71" i="1" s="1"/>
  <c r="J84" i="1"/>
  <c r="K84" i="1"/>
  <c r="X8" i="1"/>
  <c r="I8" i="1" s="1"/>
  <c r="J121" i="1"/>
  <c r="K121" i="1"/>
  <c r="K200" i="1"/>
  <c r="J200" i="1"/>
  <c r="K223" i="1"/>
  <c r="J223" i="1"/>
  <c r="X235" i="1"/>
  <c r="I235" i="1" s="1"/>
  <c r="K466" i="1"/>
  <c r="J466" i="1"/>
  <c r="K28" i="1"/>
  <c r="J28" i="1"/>
  <c r="X14" i="1"/>
  <c r="I14" i="1" s="1"/>
  <c r="X68" i="1"/>
  <c r="I68" i="1" s="1"/>
  <c r="J73" i="1"/>
  <c r="K73" i="1"/>
  <c r="K355" i="1"/>
  <c r="J355" i="1"/>
  <c r="K76" i="1"/>
  <c r="J76" i="1"/>
  <c r="K6" i="1"/>
  <c r="J6" i="1"/>
  <c r="K148" i="1"/>
  <c r="J148" i="1"/>
  <c r="K172" i="1"/>
  <c r="J172" i="1"/>
  <c r="J218" i="1"/>
  <c r="K218" i="1"/>
  <c r="K258" i="1"/>
  <c r="J258" i="1"/>
  <c r="K132" i="1"/>
  <c r="J132" i="1"/>
  <c r="K166" i="1"/>
  <c r="J166" i="1"/>
  <c r="K178" i="1"/>
  <c r="J178" i="1"/>
  <c r="K298" i="1"/>
  <c r="J298" i="1"/>
  <c r="J367" i="1"/>
  <c r="K367" i="1"/>
  <c r="K31" i="1"/>
  <c r="J31" i="1"/>
  <c r="K9" i="1"/>
  <c r="J9" i="1"/>
  <c r="X55" i="1"/>
  <c r="I55" i="1" s="1"/>
  <c r="J126" i="1"/>
  <c r="K126" i="1"/>
  <c r="K142" i="1"/>
  <c r="J142" i="1"/>
  <c r="K201" i="1"/>
  <c r="J201" i="1"/>
  <c r="X246" i="1"/>
  <c r="I246" i="1" s="1"/>
  <c r="K276" i="1"/>
  <c r="J276" i="1"/>
  <c r="K61" i="1"/>
  <c r="J61" i="1"/>
  <c r="J62" i="1"/>
  <c r="K62" i="1"/>
  <c r="X85" i="1"/>
  <c r="I85" i="1" s="1"/>
  <c r="K104" i="1"/>
  <c r="J104" i="1"/>
  <c r="K110" i="1"/>
  <c r="J110" i="1"/>
  <c r="J266" i="1"/>
  <c r="K266" i="1"/>
  <c r="J3" i="1"/>
  <c r="K3" i="1"/>
  <c r="J44" i="1"/>
  <c r="K44" i="1"/>
  <c r="X32" i="1"/>
  <c r="I32" i="1" s="1"/>
  <c r="X38" i="1"/>
  <c r="I38" i="1" s="1"/>
  <c r="X74" i="1"/>
  <c r="I74" i="1" s="1"/>
  <c r="X98" i="1"/>
  <c r="I98" i="1" s="1"/>
  <c r="K188" i="1"/>
  <c r="J188" i="1"/>
  <c r="X265" i="1"/>
  <c r="I265" i="1" s="1"/>
  <c r="X328" i="1"/>
  <c r="I328" i="1" s="1"/>
  <c r="K374" i="1"/>
  <c r="J374" i="1"/>
  <c r="K416" i="1"/>
  <c r="J416" i="1"/>
  <c r="K100" i="1"/>
  <c r="J100" i="1"/>
  <c r="J113" i="1"/>
  <c r="K113" i="1"/>
  <c r="K122" i="1"/>
  <c r="X152" i="1"/>
  <c r="I152" i="1" s="1"/>
  <c r="X334" i="1"/>
  <c r="I334" i="1" s="1"/>
  <c r="K349" i="1"/>
  <c r="J349" i="1"/>
  <c r="K484" i="1"/>
  <c r="J484" i="1"/>
  <c r="K545" i="1"/>
  <c r="J545" i="1"/>
  <c r="X105" i="1"/>
  <c r="I105" i="1" s="1"/>
  <c r="K211" i="1"/>
  <c r="J211" i="1"/>
  <c r="K244" i="1"/>
  <c r="J244" i="1"/>
  <c r="X27" i="1"/>
  <c r="I27" i="1" s="1"/>
  <c r="X139" i="1"/>
  <c r="I139" i="1" s="1"/>
  <c r="X207" i="1"/>
  <c r="I207" i="1" s="1"/>
  <c r="X279" i="1"/>
  <c r="I279" i="1" s="1"/>
  <c r="J299" i="1"/>
  <c r="K299" i="1"/>
  <c r="X329" i="1"/>
  <c r="I329" i="1" s="1"/>
  <c r="X380" i="1"/>
  <c r="I380" i="1" s="1"/>
  <c r="K434" i="1"/>
  <c r="J434" i="1"/>
  <c r="X468" i="1"/>
  <c r="I468" i="1" s="1"/>
  <c r="K474" i="1"/>
  <c r="J505" i="1"/>
  <c r="K505" i="1"/>
  <c r="X375" i="1"/>
  <c r="I375" i="1" s="1"/>
  <c r="K546" i="1"/>
  <c r="J546" i="1"/>
  <c r="X51" i="1"/>
  <c r="I51" i="1" s="1"/>
  <c r="X170" i="1"/>
  <c r="I170" i="1" s="1"/>
  <c r="J184" i="1"/>
  <c r="K184" i="1"/>
  <c r="J280" i="1"/>
  <c r="X318" i="1"/>
  <c r="I318" i="1" s="1"/>
  <c r="X197" i="1"/>
  <c r="I197" i="1" s="1"/>
  <c r="X212" i="1"/>
  <c r="I212" i="1" s="1"/>
  <c r="K511" i="1"/>
  <c r="J511" i="1"/>
  <c r="J539" i="1"/>
  <c r="K539" i="1"/>
  <c r="X157" i="1"/>
  <c r="I157" i="1" s="1"/>
  <c r="X192" i="1"/>
  <c r="I192" i="1" s="1"/>
  <c r="X230" i="1"/>
  <c r="I230" i="1" s="1"/>
  <c r="J271" i="1"/>
  <c r="K271" i="1"/>
  <c r="X295" i="1"/>
  <c r="I295" i="1" s="1"/>
  <c r="X305" i="1"/>
  <c r="I305" i="1" s="1"/>
  <c r="K344" i="1"/>
  <c r="J344" i="1"/>
  <c r="X114" i="1"/>
  <c r="I114" i="1" s="1"/>
  <c r="K226" i="1"/>
  <c r="J226" i="1"/>
  <c r="J389" i="1"/>
  <c r="K389" i="1"/>
  <c r="K395" i="1"/>
  <c r="J395" i="1"/>
  <c r="K428" i="1"/>
  <c r="J428" i="1"/>
  <c r="J501" i="1"/>
  <c r="K501" i="1"/>
  <c r="J517" i="1"/>
  <c r="K517" i="1"/>
  <c r="K557" i="1"/>
  <c r="J557" i="1"/>
  <c r="X240" i="1"/>
  <c r="I240" i="1" s="1"/>
  <c r="X290" i="1"/>
  <c r="I290" i="1" s="1"/>
  <c r="X2" i="1"/>
  <c r="I2" i="1" s="1"/>
  <c r="X36" i="1"/>
  <c r="I36" i="1" s="1"/>
  <c r="X171" i="1"/>
  <c r="I171" i="1" s="1"/>
  <c r="X198" i="1"/>
  <c r="I198" i="1" s="1"/>
  <c r="K255" i="1"/>
  <c r="J255" i="1"/>
  <c r="X314" i="1"/>
  <c r="I314" i="1" s="1"/>
  <c r="X319" i="1"/>
  <c r="I319" i="1" s="1"/>
  <c r="K345" i="1"/>
  <c r="X406" i="1"/>
  <c r="I406" i="1" s="1"/>
  <c r="K429" i="1"/>
  <c r="J429" i="1"/>
  <c r="J495" i="1"/>
  <c r="K495" i="1"/>
  <c r="K523" i="1"/>
  <c r="J523" i="1"/>
  <c r="X552" i="1"/>
  <c r="I552" i="1" s="1"/>
  <c r="K564" i="1"/>
  <c r="J564" i="1"/>
  <c r="K576" i="1"/>
  <c r="J576" i="1"/>
  <c r="X81" i="1"/>
  <c r="I81" i="1" s="1"/>
  <c r="X261" i="1"/>
  <c r="I261" i="1" s="1"/>
  <c r="X285" i="1"/>
  <c r="I285" i="1" s="1"/>
  <c r="X324" i="1"/>
  <c r="I324" i="1" s="1"/>
  <c r="J464" i="1"/>
  <c r="K464" i="1"/>
  <c r="K123" i="1"/>
  <c r="K136" i="1"/>
  <c r="J366" i="1"/>
  <c r="K366" i="1"/>
  <c r="J536" i="1"/>
  <c r="K536" i="1"/>
  <c r="J644" i="1"/>
  <c r="K644" i="1"/>
  <c r="X50" i="1"/>
  <c r="I50" i="1" s="1"/>
  <c r="K401" i="1"/>
  <c r="J401" i="1"/>
  <c r="J423" i="1"/>
  <c r="K423" i="1"/>
  <c r="K490" i="1"/>
  <c r="J490" i="1"/>
  <c r="X530" i="1"/>
  <c r="I530" i="1" s="1"/>
  <c r="K480" i="1"/>
  <c r="J480" i="1"/>
  <c r="K496" i="1"/>
  <c r="J496" i="1"/>
  <c r="K167" i="1"/>
  <c r="J167" i="1"/>
  <c r="X350" i="1"/>
  <c r="I350" i="1" s="1"/>
  <c r="K376" i="1"/>
  <c r="J376" i="1"/>
  <c r="X24" i="1"/>
  <c r="I24" i="1" s="1"/>
  <c r="K37" i="1"/>
  <c r="K199" i="1"/>
  <c r="X241" i="1"/>
  <c r="I241" i="1" s="1"/>
  <c r="J262" i="1"/>
  <c r="K236" i="1"/>
  <c r="J236" i="1"/>
  <c r="K181" i="1"/>
  <c r="J181" i="1"/>
  <c r="X227" i="1"/>
  <c r="I227" i="1" s="1"/>
  <c r="K402" i="1"/>
  <c r="J402" i="1"/>
  <c r="J571" i="1"/>
  <c r="K571" i="1"/>
  <c r="X102" i="1"/>
  <c r="I102" i="1" s="1"/>
  <c r="X158" i="1"/>
  <c r="I158" i="1" s="1"/>
  <c r="X194" i="1"/>
  <c r="I194" i="1" s="1"/>
  <c r="X251" i="1"/>
  <c r="I251" i="1" s="1"/>
  <c r="X286" i="1"/>
  <c r="I286" i="1" s="1"/>
  <c r="X301" i="1"/>
  <c r="I301" i="1" s="1"/>
  <c r="X310" i="1"/>
  <c r="I310" i="1" s="1"/>
  <c r="K336" i="1"/>
  <c r="J336" i="1"/>
  <c r="X340" i="1"/>
  <c r="I340" i="1" s="1"/>
  <c r="X65" i="1"/>
  <c r="I65" i="1" s="1"/>
  <c r="X204" i="1"/>
  <c r="I204" i="1" s="1"/>
  <c r="X256" i="1"/>
  <c r="I256" i="1" s="1"/>
  <c r="K346" i="1"/>
  <c r="J346" i="1"/>
  <c r="J351" i="1"/>
  <c r="X403" i="1"/>
  <c r="I403" i="1" s="1"/>
  <c r="X52" i="1"/>
  <c r="I52" i="1" s="1"/>
  <c r="X176" i="1"/>
  <c r="I176" i="1" s="1"/>
  <c r="J325" i="1"/>
  <c r="K325" i="1"/>
  <c r="X21" i="1"/>
  <c r="I21" i="1" s="1"/>
  <c r="X57" i="1"/>
  <c r="I57" i="1" s="1"/>
  <c r="X107" i="1"/>
  <c r="I107" i="1" s="1"/>
  <c r="X145" i="1"/>
  <c r="I145" i="1" s="1"/>
  <c r="X149" i="1"/>
  <c r="I149" i="1" s="1"/>
  <c r="X296" i="1"/>
  <c r="I296" i="1" s="1"/>
  <c r="K307" i="1"/>
  <c r="X311" i="1"/>
  <c r="I311" i="1" s="1"/>
  <c r="X331" i="1"/>
  <c r="I331" i="1" s="1"/>
  <c r="J362" i="1"/>
  <c r="K413" i="1"/>
  <c r="J413" i="1"/>
  <c r="J481" i="1"/>
  <c r="K481" i="1"/>
  <c r="K397" i="1"/>
  <c r="J397" i="1"/>
  <c r="J430" i="1"/>
  <c r="K430" i="1"/>
  <c r="X25" i="1"/>
  <c r="I25" i="1" s="1"/>
  <c r="X53" i="1"/>
  <c r="I53" i="1" s="1"/>
  <c r="X86" i="1"/>
  <c r="I86" i="1" s="1"/>
  <c r="X195" i="1"/>
  <c r="I195" i="1" s="1"/>
  <c r="X232" i="1"/>
  <c r="I232" i="1" s="1"/>
  <c r="K237" i="1"/>
  <c r="J237" i="1"/>
  <c r="X242" i="1"/>
  <c r="I242" i="1" s="1"/>
  <c r="K277" i="1"/>
  <c r="J277" i="1"/>
  <c r="X316" i="1"/>
  <c r="I316" i="1" s="1"/>
  <c r="X372" i="1"/>
  <c r="I372" i="1" s="1"/>
  <c r="J431" i="1"/>
  <c r="K431" i="1"/>
  <c r="K448" i="1"/>
  <c r="J448" i="1"/>
  <c r="J492" i="1"/>
  <c r="K543" i="1"/>
  <c r="J543" i="1"/>
  <c r="X103" i="1"/>
  <c r="I103" i="1" s="1"/>
  <c r="J224" i="1"/>
  <c r="J357" i="1"/>
  <c r="K357" i="1"/>
  <c r="K482" i="1"/>
  <c r="J482" i="1"/>
  <c r="X503" i="1"/>
  <c r="I503" i="1" s="1"/>
  <c r="K612" i="1"/>
  <c r="J612" i="1"/>
  <c r="K70" i="1"/>
  <c r="J70" i="1"/>
  <c r="X124" i="1"/>
  <c r="I124" i="1" s="1"/>
  <c r="X137" i="1"/>
  <c r="I137" i="1" s="1"/>
  <c r="X177" i="1"/>
  <c r="I177" i="1" s="1"/>
  <c r="X252" i="1"/>
  <c r="I252" i="1" s="1"/>
  <c r="J22" i="1"/>
  <c r="X49" i="1"/>
  <c r="I49" i="1" s="1"/>
  <c r="X78" i="1"/>
  <c r="I78" i="1" s="1"/>
  <c r="X99" i="1"/>
  <c r="I99" i="1" s="1"/>
  <c r="X287" i="1"/>
  <c r="I287" i="1" s="1"/>
  <c r="X302" i="1"/>
  <c r="I302" i="1" s="1"/>
  <c r="X425" i="1"/>
  <c r="I425" i="1" s="1"/>
  <c r="X498" i="1"/>
  <c r="I498" i="1" s="1"/>
  <c r="X112" i="1"/>
  <c r="I112" i="1" s="1"/>
  <c r="X120" i="1"/>
  <c r="I120" i="1" s="1"/>
  <c r="K352" i="1"/>
  <c r="J352" i="1"/>
  <c r="J383" i="1"/>
  <c r="K383" i="1"/>
  <c r="X437" i="1"/>
  <c r="I437" i="1" s="1"/>
  <c r="K460" i="1"/>
  <c r="J460" i="1"/>
  <c r="K508" i="1"/>
  <c r="J508" i="1"/>
  <c r="J263" i="1"/>
  <c r="K263" i="1"/>
  <c r="K297" i="1"/>
  <c r="J297" i="1"/>
  <c r="K378" i="1"/>
  <c r="J378" i="1"/>
  <c r="K419" i="1"/>
  <c r="J419" i="1"/>
  <c r="J449" i="1"/>
  <c r="K449" i="1"/>
  <c r="J472" i="1"/>
  <c r="K472" i="1"/>
  <c r="J487" i="1"/>
  <c r="K487" i="1"/>
  <c r="K544" i="1"/>
  <c r="J544" i="1"/>
  <c r="K590" i="1"/>
  <c r="J590" i="1"/>
  <c r="X150" i="1"/>
  <c r="I150" i="1" s="1"/>
  <c r="X182" i="1"/>
  <c r="I182" i="1" s="1"/>
  <c r="X190" i="1"/>
  <c r="I190" i="1" s="1"/>
  <c r="K461" i="1"/>
  <c r="J461" i="1"/>
  <c r="X7" i="1"/>
  <c r="I7" i="1" s="1"/>
  <c r="X18" i="1"/>
  <c r="I18" i="1" s="1"/>
  <c r="X58" i="1"/>
  <c r="I58" i="1" s="1"/>
  <c r="X75" i="1"/>
  <c r="I75" i="1" s="1"/>
  <c r="X138" i="1"/>
  <c r="I138" i="1" s="1"/>
  <c r="X210" i="1"/>
  <c r="I210" i="1" s="1"/>
  <c r="X229" i="1"/>
  <c r="I229" i="1" s="1"/>
  <c r="X337" i="1"/>
  <c r="I337" i="1" s="1"/>
  <c r="K368" i="1"/>
  <c r="J368" i="1"/>
  <c r="J555" i="1"/>
  <c r="K555" i="1"/>
  <c r="K404" i="1"/>
  <c r="J404" i="1"/>
  <c r="X414" i="1"/>
  <c r="I414" i="1" s="1"/>
  <c r="K432" i="1"/>
  <c r="J432" i="1"/>
  <c r="K220" i="1"/>
  <c r="X95" i="1"/>
  <c r="I95" i="1" s="1"/>
  <c r="X125" i="1"/>
  <c r="I125" i="1" s="1"/>
  <c r="X155" i="1"/>
  <c r="I155" i="1" s="1"/>
  <c r="X333" i="1"/>
  <c r="I333" i="1" s="1"/>
  <c r="X567" i="1"/>
  <c r="I567" i="1" s="1"/>
  <c r="X358" i="1"/>
  <c r="I358" i="1" s="1"/>
  <c r="K225" i="1"/>
  <c r="X243" i="1"/>
  <c r="I243" i="1" s="1"/>
  <c r="X278" i="1"/>
  <c r="I278" i="1" s="1"/>
  <c r="X288" i="1"/>
  <c r="I288" i="1" s="1"/>
  <c r="K426" i="1"/>
  <c r="J426" i="1"/>
  <c r="J520" i="1"/>
  <c r="K520" i="1"/>
  <c r="J115" i="1"/>
  <c r="X30" i="1"/>
  <c r="I30" i="1" s="1"/>
  <c r="J174" i="1"/>
  <c r="J191" i="1"/>
  <c r="X373" i="1"/>
  <c r="I373" i="1" s="1"/>
  <c r="X109" i="1"/>
  <c r="I109" i="1" s="1"/>
  <c r="X151" i="1"/>
  <c r="I151" i="1" s="1"/>
  <c r="X19" i="1"/>
  <c r="I19" i="1" s="1"/>
  <c r="X79" i="1"/>
  <c r="I79" i="1" s="1"/>
  <c r="X87" i="1"/>
  <c r="I87" i="1" s="1"/>
  <c r="J156" i="1"/>
  <c r="X253" i="1"/>
  <c r="I253" i="1" s="1"/>
  <c r="K289" i="1"/>
  <c r="J289" i="1"/>
  <c r="J294" i="1"/>
  <c r="X317" i="1"/>
  <c r="I317" i="1" s="1"/>
  <c r="X353" i="1"/>
  <c r="I353" i="1" s="1"/>
  <c r="K363" i="1"/>
  <c r="J363" i="1"/>
  <c r="X384" i="1"/>
  <c r="I384" i="1" s="1"/>
  <c r="J445" i="1"/>
  <c r="X521" i="1"/>
  <c r="I521" i="1" s="1"/>
  <c r="K613" i="1"/>
  <c r="J613" i="1"/>
  <c r="X67" i="1"/>
  <c r="I67" i="1" s="1"/>
  <c r="K160" i="1"/>
  <c r="J160" i="1"/>
  <c r="J202" i="1"/>
  <c r="K234" i="1"/>
  <c r="J234" i="1"/>
  <c r="X259" i="1"/>
  <c r="I259" i="1" s="1"/>
  <c r="K304" i="1"/>
  <c r="J304" i="1"/>
  <c r="X348" i="1"/>
  <c r="I348" i="1" s="1"/>
  <c r="J427" i="1"/>
  <c r="K427" i="1"/>
  <c r="X433" i="1"/>
  <c r="I433" i="1" s="1"/>
  <c r="X451" i="1"/>
  <c r="I451" i="1" s="1"/>
  <c r="X456" i="1"/>
  <c r="I456" i="1" s="1"/>
  <c r="X42" i="1"/>
  <c r="I42" i="1" s="1"/>
  <c r="J410" i="1"/>
  <c r="K410" i="1"/>
  <c r="X96" i="1"/>
  <c r="I96" i="1" s="1"/>
  <c r="X239" i="1"/>
  <c r="I239" i="1" s="1"/>
  <c r="J457" i="1"/>
  <c r="J488" i="1"/>
  <c r="K488" i="1"/>
  <c r="K533" i="1"/>
  <c r="J533" i="1"/>
  <c r="J659" i="1"/>
  <c r="K659" i="1"/>
  <c r="J575" i="1"/>
  <c r="J643" i="1"/>
  <c r="K643" i="1"/>
  <c r="J695" i="1"/>
  <c r="K695" i="1"/>
  <c r="X405" i="1"/>
  <c r="I405" i="1" s="1"/>
  <c r="X418" i="1"/>
  <c r="I418" i="1" s="1"/>
  <c r="K491" i="1"/>
  <c r="J491" i="1"/>
  <c r="X554" i="1"/>
  <c r="I554" i="1" s="1"/>
  <c r="X621" i="1"/>
  <c r="I621" i="1" s="1"/>
  <c r="J718" i="1"/>
  <c r="K718" i="1"/>
  <c r="X409" i="1"/>
  <c r="I409" i="1" s="1"/>
  <c r="X450" i="1"/>
  <c r="I450" i="1" s="1"/>
  <c r="X483" i="1"/>
  <c r="I483" i="1" s="1"/>
  <c r="X585" i="1"/>
  <c r="I585" i="1" s="1"/>
  <c r="X617" i="1"/>
  <c r="I617" i="1" s="1"/>
  <c r="X549" i="1"/>
  <c r="I549" i="1" s="1"/>
  <c r="K595" i="1"/>
  <c r="J595" i="1"/>
  <c r="J611" i="1"/>
  <c r="K611" i="1"/>
  <c r="X436" i="1"/>
  <c r="I436" i="1" s="1"/>
  <c r="X441" i="1"/>
  <c r="I441" i="1" s="1"/>
  <c r="X479" i="1"/>
  <c r="I479" i="1" s="1"/>
  <c r="X502" i="1"/>
  <c r="I502" i="1" s="1"/>
  <c r="K580" i="1"/>
  <c r="J580" i="1"/>
  <c r="J660" i="1"/>
  <c r="K660" i="1"/>
  <c r="X143" i="1"/>
  <c r="I143" i="1" s="1"/>
  <c r="X291" i="1"/>
  <c r="I291" i="1" s="1"/>
  <c r="X387" i="1"/>
  <c r="I387" i="1" s="1"/>
  <c r="X570" i="1"/>
  <c r="I570" i="1" s="1"/>
  <c r="X600" i="1"/>
  <c r="I600" i="1" s="1"/>
  <c r="X525" i="1"/>
  <c r="I525" i="1" s="1"/>
  <c r="J550" i="1"/>
  <c r="K550" i="1"/>
  <c r="J606" i="1"/>
  <c r="K606" i="1"/>
  <c r="K634" i="1"/>
  <c r="J634" i="1"/>
  <c r="X661" i="1"/>
  <c r="I661" i="1" s="1"/>
  <c r="X442" i="1"/>
  <c r="I442" i="1" s="1"/>
  <c r="X465" i="1"/>
  <c r="I465" i="1" s="1"/>
  <c r="X565" i="1"/>
  <c r="I565" i="1" s="1"/>
  <c r="X607" i="1"/>
  <c r="I607" i="1" s="1"/>
  <c r="J725" i="1"/>
  <c r="K725" i="1"/>
  <c r="J507" i="1"/>
  <c r="K507" i="1"/>
  <c r="K540" i="1"/>
  <c r="J540" i="1"/>
  <c r="K645" i="1"/>
  <c r="J645" i="1"/>
  <c r="J678" i="1"/>
  <c r="K678" i="1"/>
  <c r="X566" i="1"/>
  <c r="I566" i="1" s="1"/>
  <c r="J673" i="1"/>
  <c r="K673" i="1"/>
  <c r="K531" i="1"/>
  <c r="J531" i="1"/>
  <c r="K556" i="1"/>
  <c r="J556" i="1"/>
  <c r="K560" i="1"/>
  <c r="J560" i="1"/>
  <c r="K452" i="1"/>
  <c r="J452" i="1"/>
  <c r="X581" i="1"/>
  <c r="I581" i="1" s="1"/>
  <c r="K608" i="1"/>
  <c r="X338" i="1"/>
  <c r="I338" i="1" s="1"/>
  <c r="X48" i="1"/>
  <c r="I48" i="1" s="1"/>
  <c r="X354" i="1"/>
  <c r="I354" i="1" s="1"/>
  <c r="J541" i="1"/>
  <c r="K623" i="1"/>
  <c r="J623" i="1"/>
  <c r="K640" i="1"/>
  <c r="J640" i="1"/>
  <c r="J702" i="1"/>
  <c r="K702" i="1"/>
  <c r="K415" i="1"/>
  <c r="J415" i="1"/>
  <c r="X154" i="1"/>
  <c r="I154" i="1" s="1"/>
  <c r="X300" i="1"/>
  <c r="I300" i="1" s="1"/>
  <c r="X322" i="1"/>
  <c r="I322" i="1" s="1"/>
  <c r="X335" i="1"/>
  <c r="I335" i="1" s="1"/>
  <c r="X359" i="1"/>
  <c r="I359" i="1" s="1"/>
  <c r="X371" i="1"/>
  <c r="I371" i="1" s="1"/>
  <c r="K438" i="1"/>
  <c r="J438" i="1"/>
  <c r="X471" i="1"/>
  <c r="I471" i="1" s="1"/>
  <c r="X526" i="1"/>
  <c r="I526" i="1" s="1"/>
  <c r="K597" i="1"/>
  <c r="J597" i="1"/>
  <c r="X602" i="1"/>
  <c r="I602" i="1" s="1"/>
  <c r="X668" i="1"/>
  <c r="I668" i="1" s="1"/>
  <c r="X72" i="1"/>
  <c r="I72" i="1" s="1"/>
  <c r="X187" i="1"/>
  <c r="I187" i="1" s="1"/>
  <c r="X247" i="1"/>
  <c r="I247" i="1" s="1"/>
  <c r="X393" i="1"/>
  <c r="I393" i="1" s="1"/>
  <c r="X475" i="1"/>
  <c r="I475" i="1" s="1"/>
  <c r="J424" i="1"/>
  <c r="K424" i="1"/>
  <c r="X208" i="1"/>
  <c r="I208" i="1" s="1"/>
  <c r="X315" i="1"/>
  <c r="I315" i="1" s="1"/>
  <c r="X411" i="1"/>
  <c r="I411" i="1" s="1"/>
  <c r="X447" i="1"/>
  <c r="I447" i="1" s="1"/>
  <c r="X587" i="1"/>
  <c r="I587" i="1" s="1"/>
  <c r="J619" i="1"/>
  <c r="K619" i="1"/>
  <c r="K624" i="1"/>
  <c r="J624" i="1"/>
  <c r="X327" i="1"/>
  <c r="I327" i="1" s="1"/>
  <c r="X394" i="1"/>
  <c r="I394" i="1" s="1"/>
  <c r="X489" i="1"/>
  <c r="I489" i="1" s="1"/>
  <c r="X603" i="1"/>
  <c r="I603" i="1" s="1"/>
  <c r="J630" i="1"/>
  <c r="K630" i="1"/>
  <c r="X462" i="1"/>
  <c r="I462" i="1" s="1"/>
  <c r="K583" i="1"/>
  <c r="J583" i="1"/>
  <c r="J609" i="1"/>
  <c r="K609" i="1"/>
  <c r="K494" i="1"/>
  <c r="J494" i="1"/>
  <c r="X527" i="1"/>
  <c r="I527" i="1" s="1"/>
  <c r="K532" i="1"/>
  <c r="J532" i="1"/>
  <c r="J577" i="1"/>
  <c r="K577" i="1"/>
  <c r="J592" i="1"/>
  <c r="K592" i="1"/>
  <c r="X614" i="1"/>
  <c r="I614" i="1" s="1"/>
  <c r="J663" i="1"/>
  <c r="K663" i="1"/>
  <c r="J453" i="1"/>
  <c r="K453" i="1"/>
  <c r="X323" i="1"/>
  <c r="I323" i="1" s="1"/>
  <c r="K653" i="1"/>
  <c r="J653" i="1"/>
  <c r="X97" i="1"/>
  <c r="I97" i="1" s="1"/>
  <c r="X161" i="1"/>
  <c r="I161" i="1" s="1"/>
  <c r="X339" i="1"/>
  <c r="I339" i="1" s="1"/>
  <c r="X443" i="1"/>
  <c r="I443" i="1" s="1"/>
  <c r="X476" i="1"/>
  <c r="I476" i="1" s="1"/>
  <c r="X364" i="1"/>
  <c r="I364" i="1" s="1"/>
  <c r="X439" i="1"/>
  <c r="I439" i="1" s="1"/>
  <c r="X513" i="1"/>
  <c r="I513" i="1" s="1"/>
  <c r="X542" i="1"/>
  <c r="I542" i="1" s="1"/>
  <c r="J631" i="1"/>
  <c r="K631" i="1"/>
  <c r="J734" i="1"/>
  <c r="K734" i="1"/>
  <c r="K568" i="1"/>
  <c r="K385" i="1"/>
  <c r="J385" i="1"/>
  <c r="K537" i="1"/>
  <c r="J537" i="1"/>
  <c r="K625" i="1"/>
  <c r="J625" i="1"/>
  <c r="K664" i="1"/>
  <c r="J664" i="1"/>
  <c r="J360" i="1"/>
  <c r="K360" i="1"/>
  <c r="K563" i="1"/>
  <c r="J563" i="1"/>
  <c r="J573" i="1"/>
  <c r="K573" i="1"/>
  <c r="X116" i="1"/>
  <c r="I116" i="1" s="1"/>
  <c r="X377" i="1"/>
  <c r="I377" i="1" s="1"/>
  <c r="K381" i="1"/>
  <c r="J381" i="1"/>
  <c r="X412" i="1"/>
  <c r="I412" i="1" s="1"/>
  <c r="J459" i="1"/>
  <c r="X509" i="1"/>
  <c r="I509" i="1" s="1"/>
  <c r="K547" i="1"/>
  <c r="J547" i="1"/>
  <c r="K610" i="1"/>
  <c r="J610" i="1"/>
  <c r="X46" i="1"/>
  <c r="I46" i="1" s="1"/>
  <c r="X64" i="1"/>
  <c r="I64" i="1" s="1"/>
  <c r="X162" i="1"/>
  <c r="I162" i="1" s="1"/>
  <c r="X209" i="1"/>
  <c r="I209" i="1" s="1"/>
  <c r="X408" i="1"/>
  <c r="I408" i="1" s="1"/>
  <c r="X454" i="1"/>
  <c r="I454" i="1" s="1"/>
  <c r="X463" i="1"/>
  <c r="I463" i="1" s="1"/>
  <c r="X477" i="1"/>
  <c r="I477" i="1" s="1"/>
  <c r="X500" i="1"/>
  <c r="I500" i="1" s="1"/>
  <c r="X514" i="1"/>
  <c r="I514" i="1" s="1"/>
  <c r="K578" i="1"/>
  <c r="J578" i="1"/>
  <c r="J676" i="1"/>
  <c r="K676" i="1"/>
  <c r="J722" i="1"/>
  <c r="K722" i="1"/>
  <c r="J518" i="1"/>
  <c r="K518" i="1"/>
  <c r="K524" i="1"/>
  <c r="J524" i="1"/>
  <c r="X548" i="1"/>
  <c r="I548" i="1" s="1"/>
  <c r="X129" i="1"/>
  <c r="I129" i="1" s="1"/>
  <c r="X369" i="1"/>
  <c r="I369" i="1" s="1"/>
  <c r="X390" i="1"/>
  <c r="I390" i="1" s="1"/>
  <c r="X422" i="1"/>
  <c r="I422" i="1" s="1"/>
  <c r="X473" i="1"/>
  <c r="I473" i="1" s="1"/>
  <c r="J534" i="1"/>
  <c r="X584" i="1"/>
  <c r="I584" i="1" s="1"/>
  <c r="X648" i="1"/>
  <c r="I648" i="1" s="1"/>
  <c r="X574" i="1"/>
  <c r="I574" i="1" s="1"/>
  <c r="X589" i="1"/>
  <c r="I589" i="1" s="1"/>
  <c r="J594" i="1"/>
  <c r="K594" i="1"/>
  <c r="K605" i="1"/>
  <c r="J605" i="1"/>
  <c r="K626" i="1"/>
  <c r="J626" i="1"/>
  <c r="X365" i="1"/>
  <c r="I365" i="1" s="1"/>
  <c r="X400" i="1"/>
  <c r="I400" i="1" s="1"/>
  <c r="X506" i="1"/>
  <c r="I506" i="1" s="1"/>
  <c r="K559" i="1"/>
  <c r="X654" i="1"/>
  <c r="I654" i="1" s="1"/>
  <c r="J735" i="1"/>
  <c r="K735" i="1"/>
  <c r="X386" i="1"/>
  <c r="I386" i="1" s="1"/>
  <c r="X478" i="1"/>
  <c r="I478" i="1" s="1"/>
  <c r="X616" i="1"/>
  <c r="I616" i="1" s="1"/>
  <c r="K671" i="1"/>
  <c r="J671" i="1"/>
  <c r="J777" i="1"/>
  <c r="K777" i="1"/>
  <c r="K805" i="1"/>
  <c r="J805" i="1"/>
  <c r="K822" i="1"/>
  <c r="J822" i="1"/>
  <c r="X620" i="1"/>
  <c r="I620" i="1" s="1"/>
  <c r="X683" i="1"/>
  <c r="I683" i="1" s="1"/>
  <c r="X688" i="1"/>
  <c r="I688" i="1" s="1"/>
  <c r="X721" i="1"/>
  <c r="I721" i="1" s="1"/>
  <c r="K754" i="1"/>
  <c r="J754" i="1"/>
  <c r="X658" i="1"/>
  <c r="I658" i="1" s="1"/>
  <c r="K749" i="1"/>
  <c r="J749" i="1"/>
  <c r="X710" i="1"/>
  <c r="I710" i="1" s="1"/>
  <c r="K732" i="1"/>
  <c r="J732" i="1"/>
  <c r="J772" i="1"/>
  <c r="K772" i="1"/>
  <c r="K806" i="1"/>
  <c r="J806" i="1"/>
  <c r="X558" i="1"/>
  <c r="I558" i="1" s="1"/>
  <c r="K700" i="1"/>
  <c r="X738" i="1"/>
  <c r="I738" i="1" s="1"/>
  <c r="X635" i="1"/>
  <c r="I635" i="1" s="1"/>
  <c r="X705" i="1"/>
  <c r="I705" i="1" s="1"/>
  <c r="X679" i="1"/>
  <c r="I679" i="1" s="1"/>
  <c r="X684" i="1"/>
  <c r="I684" i="1" s="1"/>
  <c r="K750" i="1"/>
  <c r="J750" i="1"/>
  <c r="K773" i="1"/>
  <c r="J773" i="1"/>
  <c r="J795" i="1"/>
  <c r="K795" i="1"/>
  <c r="J690" i="1"/>
  <c r="K690" i="1"/>
  <c r="K739" i="1"/>
  <c r="J739" i="1"/>
  <c r="J778" i="1"/>
  <c r="K778" i="1"/>
  <c r="K790" i="1"/>
  <c r="X341" i="1"/>
  <c r="I341" i="1" s="1"/>
  <c r="X469" i="1"/>
  <c r="I469" i="1" s="1"/>
  <c r="X598" i="1"/>
  <c r="I598" i="1" s="1"/>
  <c r="J674" i="1"/>
  <c r="K674" i="1"/>
  <c r="J696" i="1"/>
  <c r="K696" i="1"/>
  <c r="X711" i="1"/>
  <c r="I711" i="1" s="1"/>
  <c r="X717" i="1"/>
  <c r="I717" i="1" s="1"/>
  <c r="X269" i="1"/>
  <c r="I269" i="1" s="1"/>
  <c r="X497" i="1"/>
  <c r="I497" i="1" s="1"/>
  <c r="X538" i="1"/>
  <c r="I538" i="1" s="1"/>
  <c r="X812" i="1"/>
  <c r="I812" i="1" s="1"/>
  <c r="X627" i="1"/>
  <c r="I627" i="1" s="1"/>
  <c r="X669" i="1"/>
  <c r="I669" i="1" s="1"/>
  <c r="J910" i="1"/>
  <c r="K910" i="1"/>
  <c r="X370" i="1"/>
  <c r="I370" i="1" s="1"/>
  <c r="X535" i="1"/>
  <c r="I535" i="1" s="1"/>
  <c r="X651" i="1"/>
  <c r="I651" i="1" s="1"/>
  <c r="J697" i="1"/>
  <c r="J745" i="1"/>
  <c r="K745" i="1"/>
  <c r="J751" i="1"/>
  <c r="K751" i="1"/>
  <c r="J807" i="1"/>
  <c r="K807" i="1"/>
  <c r="K849" i="1"/>
  <c r="J849" i="1"/>
  <c r="K685" i="1"/>
  <c r="J685" i="1"/>
  <c r="J729" i="1"/>
  <c r="K729" i="1"/>
  <c r="X257" i="1"/>
  <c r="I257" i="1" s="1"/>
  <c r="X470" i="1"/>
  <c r="I470" i="1" s="1"/>
  <c r="X510" i="1"/>
  <c r="I510" i="1" s="1"/>
  <c r="X591" i="1"/>
  <c r="I591" i="1" s="1"/>
  <c r="X680" i="1"/>
  <c r="I680" i="1" s="1"/>
  <c r="J763" i="1"/>
  <c r="K763" i="1"/>
  <c r="X446" i="1"/>
  <c r="I446" i="1" s="1"/>
  <c r="X599" i="1"/>
  <c r="I599" i="1" s="1"/>
  <c r="X604" i="1"/>
  <c r="I604" i="1" s="1"/>
  <c r="K622" i="1"/>
  <c r="J622" i="1"/>
  <c r="K740" i="1"/>
  <c r="J740" i="1"/>
  <c r="K752" i="1"/>
  <c r="J752" i="1"/>
  <c r="J758" i="1"/>
  <c r="X637" i="1"/>
  <c r="I637" i="1" s="1"/>
  <c r="K665" i="1"/>
  <c r="J665" i="1"/>
  <c r="X713" i="1"/>
  <c r="I713" i="1" s="1"/>
  <c r="J741" i="1"/>
  <c r="K741" i="1"/>
  <c r="J746" i="1"/>
  <c r="K746" i="1"/>
  <c r="K779" i="1"/>
  <c r="J779" i="1"/>
  <c r="X221" i="1"/>
  <c r="I221" i="1" s="1"/>
  <c r="X282" i="1"/>
  <c r="I282" i="1" s="1"/>
  <c r="K813" i="1"/>
  <c r="J813" i="1"/>
  <c r="K686" i="1"/>
  <c r="J686" i="1"/>
  <c r="J724" i="1"/>
  <c r="K724" i="1"/>
  <c r="K768" i="1"/>
  <c r="J768" i="1"/>
  <c r="K808" i="1"/>
  <c r="J808" i="1"/>
  <c r="J889" i="1"/>
  <c r="K889" i="1"/>
  <c r="J628" i="1"/>
  <c r="K628" i="1"/>
  <c r="J642" i="1"/>
  <c r="K642" i="1"/>
  <c r="J692" i="1"/>
  <c r="K692" i="1"/>
  <c r="K698" i="1"/>
  <c r="J698" i="1"/>
  <c r="X714" i="1"/>
  <c r="I714" i="1" s="1"/>
  <c r="J708" i="1"/>
  <c r="K708" i="1"/>
  <c r="J759" i="1"/>
  <c r="K759" i="1"/>
  <c r="K862" i="1"/>
  <c r="J862" i="1"/>
  <c r="J736" i="1"/>
  <c r="K736" i="1"/>
  <c r="K787" i="1"/>
  <c r="X382" i="1"/>
  <c r="I382" i="1" s="1"/>
  <c r="X435" i="1"/>
  <c r="I435" i="1" s="1"/>
  <c r="X499" i="1"/>
  <c r="I499" i="1" s="1"/>
  <c r="X647" i="1"/>
  <c r="I647" i="1" s="1"/>
  <c r="X719" i="1"/>
  <c r="I719" i="1" s="1"/>
  <c r="J827" i="1"/>
  <c r="K827" i="1"/>
  <c r="K588" i="1"/>
  <c r="J588" i="1"/>
  <c r="X596" i="1"/>
  <c r="I596" i="1" s="1"/>
  <c r="X629" i="1"/>
  <c r="I629" i="1" s="1"/>
  <c r="X687" i="1"/>
  <c r="I687" i="1" s="1"/>
  <c r="K730" i="1"/>
  <c r="J730" i="1"/>
  <c r="K798" i="1"/>
  <c r="J798" i="1"/>
  <c r="K748" i="1"/>
  <c r="J748" i="1"/>
  <c r="K804" i="1"/>
  <c r="J804" i="1"/>
  <c r="K821" i="1"/>
  <c r="J821" i="1"/>
  <c r="K840" i="1"/>
  <c r="J840" i="1"/>
  <c r="X312" i="1"/>
  <c r="I312" i="1" s="1"/>
  <c r="X420" i="1"/>
  <c r="I420" i="1" s="1"/>
  <c r="X512" i="1"/>
  <c r="I512" i="1" s="1"/>
  <c r="X765" i="1"/>
  <c r="I765" i="1" s="1"/>
  <c r="K781" i="1"/>
  <c r="J781" i="1"/>
  <c r="X213" i="1"/>
  <c r="I213" i="1" s="1"/>
  <c r="X343" i="1"/>
  <c r="I343" i="1" s="1"/>
  <c r="X504" i="1"/>
  <c r="I504" i="1" s="1"/>
  <c r="X528" i="1"/>
  <c r="I528" i="1" s="1"/>
  <c r="X553" i="1"/>
  <c r="I553" i="1" s="1"/>
  <c r="X562" i="1"/>
  <c r="I562" i="1" s="1"/>
  <c r="X601" i="1"/>
  <c r="I601" i="1" s="1"/>
  <c r="J667" i="1"/>
  <c r="K667" i="1"/>
  <c r="X398" i="1"/>
  <c r="I398" i="1" s="1"/>
  <c r="X417" i="1"/>
  <c r="I417" i="1" s="1"/>
  <c r="X440" i="1"/>
  <c r="I440" i="1" s="1"/>
  <c r="X579" i="1"/>
  <c r="I579" i="1" s="1"/>
  <c r="X615" i="1"/>
  <c r="I615" i="1" s="1"/>
  <c r="X672" i="1"/>
  <c r="I672" i="1" s="1"/>
  <c r="X677" i="1"/>
  <c r="I677" i="1" s="1"/>
  <c r="J699" i="1"/>
  <c r="X205" i="1"/>
  <c r="I205" i="1" s="1"/>
  <c r="X309" i="1"/>
  <c r="I309" i="1" s="1"/>
  <c r="X516" i="1"/>
  <c r="I516" i="1" s="1"/>
  <c r="X715" i="1"/>
  <c r="I715" i="1" s="1"/>
  <c r="J776" i="1"/>
  <c r="K776" i="1"/>
  <c r="K834" i="1"/>
  <c r="J834" i="1"/>
  <c r="J881" i="1"/>
  <c r="K881" i="1"/>
  <c r="J918" i="1"/>
  <c r="K918" i="1"/>
  <c r="K859" i="1"/>
  <c r="J859" i="1"/>
  <c r="K913" i="1"/>
  <c r="J913" i="1"/>
  <c r="X657" i="1"/>
  <c r="I657" i="1" s="1"/>
  <c r="X681" i="1"/>
  <c r="I681" i="1" s="1"/>
  <c r="X737" i="1"/>
  <c r="I737" i="1" s="1"/>
  <c r="J771" i="1"/>
  <c r="X800" i="1"/>
  <c r="I800" i="1" s="1"/>
  <c r="X860" i="1"/>
  <c r="I860" i="1" s="1"/>
  <c r="K791" i="1"/>
  <c r="J791" i="1"/>
  <c r="J832" i="1"/>
  <c r="K832" i="1"/>
  <c r="K838" i="1"/>
  <c r="J838" i="1"/>
  <c r="J844" i="1"/>
  <c r="K844" i="1"/>
  <c r="X761" i="1"/>
  <c r="I761" i="1" s="1"/>
  <c r="K796" i="1"/>
  <c r="J796" i="1"/>
  <c r="X801" i="1"/>
  <c r="I801" i="1" s="1"/>
  <c r="K811" i="1"/>
  <c r="J811" i="1"/>
  <c r="J833" i="1"/>
  <c r="K833" i="1"/>
  <c r="X691" i="1"/>
  <c r="I691" i="1" s="1"/>
  <c r="X757" i="1"/>
  <c r="I757" i="1" s="1"/>
  <c r="X786" i="1"/>
  <c r="I786" i="1" s="1"/>
  <c r="J871" i="1"/>
  <c r="K871" i="1"/>
  <c r="K892" i="1"/>
  <c r="J892" i="1"/>
  <c r="X649" i="1"/>
  <c r="I649" i="1" s="1"/>
  <c r="K866" i="1"/>
  <c r="J866" i="1"/>
  <c r="K893" i="1"/>
  <c r="J893" i="1"/>
  <c r="X733" i="1"/>
  <c r="I733" i="1" s="1"/>
  <c r="J884" i="1"/>
  <c r="X762" i="1"/>
  <c r="I762" i="1" s="1"/>
  <c r="K823" i="1"/>
  <c r="J823" i="1"/>
  <c r="J855" i="1"/>
  <c r="K855" i="1"/>
  <c r="J897" i="1"/>
  <c r="K897" i="1"/>
  <c r="X455" i="1"/>
  <c r="I455" i="1" s="1"/>
  <c r="X522" i="1"/>
  <c r="I522" i="1" s="1"/>
  <c r="X641" i="1"/>
  <c r="I641" i="1" s="1"/>
  <c r="X666" i="1"/>
  <c r="I666" i="1" s="1"/>
  <c r="X728" i="1"/>
  <c r="I728" i="1" s="1"/>
  <c r="K743" i="1"/>
  <c r="J743" i="1"/>
  <c r="X782" i="1"/>
  <c r="I782" i="1" s="1"/>
  <c r="K856" i="1"/>
  <c r="J856" i="1"/>
  <c r="K915" i="1"/>
  <c r="J915" i="1"/>
  <c r="K932" i="1"/>
  <c r="J932" i="1"/>
  <c r="X872" i="1"/>
  <c r="I872" i="1" s="1"/>
  <c r="K792" i="1"/>
  <c r="J792" i="1"/>
  <c r="K846" i="1"/>
  <c r="J846" i="1"/>
  <c r="J783" i="1"/>
  <c r="K783" i="1"/>
  <c r="K828" i="1"/>
  <c r="J828" i="1"/>
  <c r="K939" i="1"/>
  <c r="J939" i="1"/>
  <c r="K670" i="1"/>
  <c r="J670" i="1"/>
  <c r="X706" i="1"/>
  <c r="I706" i="1" s="1"/>
  <c r="K716" i="1"/>
  <c r="J716" i="1"/>
  <c r="K767" i="1"/>
  <c r="J767" i="1"/>
  <c r="X818" i="1"/>
  <c r="I818" i="1" s="1"/>
  <c r="X569" i="1"/>
  <c r="I569" i="1" s="1"/>
  <c r="X694" i="1"/>
  <c r="I694" i="1" s="1"/>
  <c r="X803" i="1"/>
  <c r="I803" i="1" s="1"/>
  <c r="X824" i="1"/>
  <c r="I824" i="1" s="1"/>
  <c r="K868" i="1"/>
  <c r="J868" i="1"/>
  <c r="J905" i="1"/>
  <c r="K905" i="1"/>
  <c r="K829" i="1"/>
  <c r="J829" i="1"/>
  <c r="X519" i="1"/>
  <c r="I519" i="1" s="1"/>
  <c r="X593" i="1"/>
  <c r="I593" i="1" s="1"/>
  <c r="X638" i="1"/>
  <c r="I638" i="1" s="1"/>
  <c r="J799" i="1"/>
  <c r="K885" i="1"/>
  <c r="J885" i="1"/>
  <c r="J951" i="1"/>
  <c r="K951" i="1"/>
  <c r="J764" i="1"/>
  <c r="K764" i="1"/>
  <c r="J784" i="1"/>
  <c r="K784" i="1"/>
  <c r="J794" i="1"/>
  <c r="K794" i="1"/>
  <c r="K852" i="1"/>
  <c r="J852" i="1"/>
  <c r="X707" i="1"/>
  <c r="I707" i="1" s="1"/>
  <c r="K826" i="1"/>
  <c r="X330" i="1"/>
  <c r="I330" i="1" s="1"/>
  <c r="X582" i="1"/>
  <c r="I582" i="1" s="1"/>
  <c r="X655" i="1"/>
  <c r="I655" i="1" s="1"/>
  <c r="X689" i="1"/>
  <c r="I689" i="1" s="1"/>
  <c r="J917" i="1"/>
  <c r="K917" i="1"/>
  <c r="X769" i="1"/>
  <c r="I769" i="1" s="1"/>
  <c r="K789" i="1"/>
  <c r="J789" i="1"/>
  <c r="K836" i="1"/>
  <c r="J836" i="1"/>
  <c r="X842" i="1"/>
  <c r="I842" i="1" s="1"/>
  <c r="K901" i="1"/>
  <c r="J901" i="1"/>
  <c r="X586" i="1"/>
  <c r="I586" i="1" s="1"/>
  <c r="X785" i="1"/>
  <c r="I785" i="1" s="1"/>
  <c r="J923" i="1"/>
  <c r="K923" i="1"/>
  <c r="K815" i="1"/>
  <c r="J815" i="1"/>
  <c r="K858" i="1"/>
  <c r="J858" i="1"/>
  <c r="J870" i="1"/>
  <c r="K886" i="1"/>
  <c r="J886" i="1"/>
  <c r="X421" i="1"/>
  <c r="I421" i="1" s="1"/>
  <c r="X652" i="1"/>
  <c r="I652" i="1" s="1"/>
  <c r="X656" i="1"/>
  <c r="I656" i="1" s="1"/>
  <c r="X726" i="1"/>
  <c r="I726" i="1" s="1"/>
  <c r="X731" i="1"/>
  <c r="I731" i="1" s="1"/>
  <c r="J831" i="1"/>
  <c r="K831" i="1"/>
  <c r="K953" i="1"/>
  <c r="J953" i="1"/>
  <c r="K756" i="1"/>
  <c r="J756" i="1"/>
  <c r="X770" i="1"/>
  <c r="I770" i="1" s="1"/>
  <c r="J958" i="1"/>
  <c r="K958" i="1"/>
  <c r="X793" i="1"/>
  <c r="I793" i="1" s="1"/>
  <c r="K983" i="1"/>
  <c r="J983" i="1"/>
  <c r="X780" i="1"/>
  <c r="I780" i="1" s="1"/>
  <c r="X825" i="1"/>
  <c r="I825" i="1" s="1"/>
  <c r="X839" i="1"/>
  <c r="I839" i="1" s="1"/>
  <c r="K945" i="1"/>
  <c r="X744" i="1"/>
  <c r="I744" i="1" s="1"/>
  <c r="K857" i="1"/>
  <c r="J857" i="1"/>
  <c r="K1022" i="1"/>
  <c r="J1022" i="1"/>
  <c r="X853" i="1"/>
  <c r="I853" i="1" s="1"/>
  <c r="X899" i="1"/>
  <c r="I899" i="1" s="1"/>
  <c r="X977" i="1"/>
  <c r="I977" i="1" s="1"/>
  <c r="J1106" i="1"/>
  <c r="K1106" i="1"/>
  <c r="J929" i="1"/>
  <c r="K929" i="1"/>
  <c r="K950" i="1"/>
  <c r="J950" i="1"/>
  <c r="J961" i="1"/>
  <c r="K961" i="1"/>
  <c r="K967" i="1"/>
  <c r="J967" i="1"/>
  <c r="X830" i="1"/>
  <c r="I830" i="1" s="1"/>
  <c r="X882" i="1"/>
  <c r="I882" i="1" s="1"/>
  <c r="J919" i="1"/>
  <c r="J1012" i="1"/>
  <c r="K1012" i="1"/>
  <c r="X946" i="1"/>
  <c r="I946" i="1" s="1"/>
  <c r="X845" i="1"/>
  <c r="I845" i="1" s="1"/>
  <c r="X962" i="1"/>
  <c r="I962" i="1" s="1"/>
  <c r="X996" i="1"/>
  <c r="I996" i="1" s="1"/>
  <c r="X662" i="1"/>
  <c r="I662" i="1" s="1"/>
  <c r="X887" i="1"/>
  <c r="I887" i="1" s="1"/>
  <c r="K930" i="1"/>
  <c r="J930" i="1"/>
  <c r="K864" i="1"/>
  <c r="J864" i="1"/>
  <c r="K883" i="1"/>
  <c r="J883" i="1"/>
  <c r="K895" i="1"/>
  <c r="J895" i="1"/>
  <c r="X900" i="1"/>
  <c r="I900" i="1" s="1"/>
  <c r="X935" i="1"/>
  <c r="I935" i="1" s="1"/>
  <c r="K1029" i="1"/>
  <c r="J1029" i="1"/>
  <c r="J990" i="1"/>
  <c r="K990" i="1"/>
  <c r="K1008" i="1"/>
  <c r="J1008" i="1"/>
  <c r="X841" i="1"/>
  <c r="I841" i="1" s="1"/>
  <c r="X878" i="1"/>
  <c r="I878" i="1" s="1"/>
  <c r="X742" i="1"/>
  <c r="I742" i="1" s="1"/>
  <c r="X809" i="1"/>
  <c r="I809" i="1" s="1"/>
  <c r="X850" i="1"/>
  <c r="I850" i="1" s="1"/>
  <c r="K952" i="1"/>
  <c r="J952" i="1"/>
  <c r="K957" i="1"/>
  <c r="J957" i="1"/>
  <c r="X723" i="1"/>
  <c r="I723" i="1" s="1"/>
  <c r="X755" i="1"/>
  <c r="I755" i="1" s="1"/>
  <c r="X837" i="1"/>
  <c r="I837" i="1" s="1"/>
  <c r="X896" i="1"/>
  <c r="I896" i="1" s="1"/>
  <c r="J926" i="1"/>
  <c r="K926" i="1"/>
  <c r="K931" i="1"/>
  <c r="J931" i="1"/>
  <c r="K981" i="1"/>
  <c r="J981" i="1"/>
  <c r="K912" i="1"/>
  <c r="J912" i="1"/>
  <c r="X942" i="1"/>
  <c r="I942" i="1" s="1"/>
  <c r="J1049" i="1"/>
  <c r="K1049" i="1"/>
  <c r="X572" i="1"/>
  <c r="I572" i="1" s="1"/>
  <c r="K847" i="1"/>
  <c r="J847" i="1"/>
  <c r="J1031" i="1"/>
  <c r="K1031" i="1"/>
  <c r="J851" i="1"/>
  <c r="K851" i="1"/>
  <c r="X879" i="1"/>
  <c r="I879" i="1" s="1"/>
  <c r="K938" i="1"/>
  <c r="X943" i="1"/>
  <c r="I943" i="1" s="1"/>
  <c r="X458" i="1"/>
  <c r="I458" i="1" s="1"/>
  <c r="X704" i="1"/>
  <c r="I704" i="1" s="1"/>
  <c r="J921" i="1"/>
  <c r="K921" i="1"/>
  <c r="X948" i="1"/>
  <c r="I948" i="1" s="1"/>
  <c r="J992" i="1"/>
  <c r="K992" i="1"/>
  <c r="X636" i="1"/>
  <c r="I636" i="1" s="1"/>
  <c r="X682" i="1"/>
  <c r="I682" i="1" s="1"/>
  <c r="X701" i="1"/>
  <c r="I701" i="1" s="1"/>
  <c r="X712" i="1"/>
  <c r="I712" i="1" s="1"/>
  <c r="J922" i="1"/>
  <c r="J999" i="1"/>
  <c r="K999" i="1"/>
  <c r="X797" i="1"/>
  <c r="I797" i="1" s="1"/>
  <c r="X814" i="1"/>
  <c r="I814" i="1" s="1"/>
  <c r="K971" i="1"/>
  <c r="K944" i="1"/>
  <c r="J944" i="1"/>
  <c r="K949" i="1"/>
  <c r="J949" i="1"/>
  <c r="X819" i="1"/>
  <c r="I819" i="1" s="1"/>
  <c r="K880" i="1"/>
  <c r="J880" i="1"/>
  <c r="K954" i="1"/>
  <c r="J954" i="1"/>
  <c r="K987" i="1"/>
  <c r="J987" i="1"/>
  <c r="K1000" i="1"/>
  <c r="J1000" i="1"/>
  <c r="X1026" i="1"/>
  <c r="I1026" i="1" s="1"/>
  <c r="X529" i="1"/>
  <c r="I529" i="1" s="1"/>
  <c r="X633" i="1"/>
  <c r="I633" i="1" s="1"/>
  <c r="X650" i="1"/>
  <c r="I650" i="1" s="1"/>
  <c r="X720" i="1"/>
  <c r="I720" i="1" s="1"/>
  <c r="X788" i="1"/>
  <c r="I788" i="1" s="1"/>
  <c r="J890" i="1"/>
  <c r="K898" i="1"/>
  <c r="J898" i="1"/>
  <c r="X908" i="1"/>
  <c r="I908" i="1" s="1"/>
  <c r="X675" i="1"/>
  <c r="I675" i="1" s="1"/>
  <c r="X820" i="1"/>
  <c r="I820" i="1" s="1"/>
  <c r="X848" i="1"/>
  <c r="I848" i="1" s="1"/>
  <c r="X903" i="1"/>
  <c r="I903" i="1" s="1"/>
  <c r="J1033" i="1"/>
  <c r="K1033" i="1"/>
  <c r="J1100" i="1"/>
  <c r="K1100" i="1"/>
  <c r="J1071" i="1"/>
  <c r="K1071" i="1"/>
  <c r="K1158" i="1"/>
  <c r="J1158" i="1"/>
  <c r="K1016" i="1"/>
  <c r="J1016" i="1"/>
  <c r="J1065" i="1"/>
  <c r="K1065" i="1"/>
  <c r="J1089" i="1"/>
  <c r="K1089" i="1"/>
  <c r="K1101" i="1"/>
  <c r="J1101" i="1"/>
  <c r="X816" i="1"/>
  <c r="I816" i="1" s="1"/>
  <c r="X940" i="1"/>
  <c r="I940" i="1" s="1"/>
  <c r="X1007" i="1"/>
  <c r="I1007" i="1" s="1"/>
  <c r="X1059" i="1"/>
  <c r="I1059" i="1" s="1"/>
  <c r="X986" i="1"/>
  <c r="I986" i="1" s="1"/>
  <c r="X1048" i="1"/>
  <c r="I1048" i="1" s="1"/>
  <c r="J1096" i="1"/>
  <c r="K1096" i="1"/>
  <c r="K1017" i="1"/>
  <c r="J1017" i="1"/>
  <c r="K1038" i="1"/>
  <c r="J1038" i="1"/>
  <c r="J1097" i="1"/>
  <c r="K1097" i="1"/>
  <c r="K1107" i="1"/>
  <c r="J1107" i="1"/>
  <c r="X861" i="1"/>
  <c r="I861" i="1" s="1"/>
  <c r="X865" i="1"/>
  <c r="I865" i="1" s="1"/>
  <c r="X873" i="1"/>
  <c r="I873" i="1" s="1"/>
  <c r="X968" i="1"/>
  <c r="I968" i="1" s="1"/>
  <c r="X1072" i="1"/>
  <c r="I1072" i="1" s="1"/>
  <c r="X1073" i="1"/>
  <c r="I1073" i="1" s="1"/>
  <c r="J1142" i="1"/>
  <c r="K1142" i="1"/>
  <c r="K991" i="1"/>
  <c r="J991" i="1"/>
  <c r="X973" i="1"/>
  <c r="I973" i="1" s="1"/>
  <c r="X1039" i="1"/>
  <c r="I1039" i="1" s="1"/>
  <c r="K1125" i="1"/>
  <c r="X964" i="1"/>
  <c r="I964" i="1" s="1"/>
  <c r="K978" i="1"/>
  <c r="J978" i="1"/>
  <c r="J1023" i="1"/>
  <c r="K1092" i="1"/>
  <c r="J1092" i="1"/>
  <c r="K1131" i="1"/>
  <c r="J1131" i="1"/>
  <c r="X902" i="1"/>
  <c r="I902" i="1" s="1"/>
  <c r="X906" i="1"/>
  <c r="I906" i="1" s="1"/>
  <c r="X928" i="1"/>
  <c r="I928" i="1" s="1"/>
  <c r="X937" i="1"/>
  <c r="I937" i="1" s="1"/>
  <c r="J1045" i="1"/>
  <c r="X974" i="1"/>
  <c r="I974" i="1" s="1"/>
  <c r="X874" i="1"/>
  <c r="I874" i="1" s="1"/>
  <c r="X969" i="1"/>
  <c r="I969" i="1" s="1"/>
  <c r="J988" i="1"/>
  <c r="K1018" i="1"/>
  <c r="J1018" i="1"/>
  <c r="J1061" i="1"/>
  <c r="K1061" i="1"/>
  <c r="K1028" i="1"/>
  <c r="J1028" i="1"/>
  <c r="K1055" i="1"/>
  <c r="J1055" i="1"/>
  <c r="K1113" i="1"/>
  <c r="J1113" i="1"/>
  <c r="K993" i="1"/>
  <c r="J993" i="1"/>
  <c r="J1019" i="1"/>
  <c r="K1024" i="1"/>
  <c r="J1024" i="1"/>
  <c r="K1080" i="1"/>
  <c r="J1080" i="1"/>
  <c r="J1086" i="1"/>
  <c r="K1086" i="1"/>
  <c r="K1139" i="1"/>
  <c r="K1050" i="1"/>
  <c r="J1050" i="1"/>
  <c r="J1087" i="1"/>
  <c r="K1087" i="1"/>
  <c r="K1150" i="1"/>
  <c r="J1150" i="1"/>
  <c r="X753" i="1"/>
  <c r="I753" i="1" s="1"/>
  <c r="X875" i="1"/>
  <c r="I875" i="1" s="1"/>
  <c r="X894" i="1"/>
  <c r="I894" i="1" s="1"/>
  <c r="X924" i="1"/>
  <c r="I924" i="1" s="1"/>
  <c r="X959" i="1"/>
  <c r="I959" i="1" s="1"/>
  <c r="J1034" i="1"/>
  <c r="K1034" i="1"/>
  <c r="K1063" i="1"/>
  <c r="J1063" i="1"/>
  <c r="K1109" i="1"/>
  <c r="J1109" i="1"/>
  <c r="X965" i="1"/>
  <c r="I965" i="1" s="1"/>
  <c r="X970" i="1"/>
  <c r="I970" i="1" s="1"/>
  <c r="X1009" i="1"/>
  <c r="I1009" i="1" s="1"/>
  <c r="K1127" i="1"/>
  <c r="J1127" i="1"/>
  <c r="K1133" i="1"/>
  <c r="J1133" i="1"/>
  <c r="X802" i="1"/>
  <c r="I802" i="1" s="1"/>
  <c r="X810" i="1"/>
  <c r="I810" i="1" s="1"/>
  <c r="K989" i="1"/>
  <c r="J1082" i="1"/>
  <c r="K1082" i="1"/>
  <c r="J1041" i="1"/>
  <c r="K1041" i="1"/>
  <c r="J1051" i="1"/>
  <c r="K1051" i="1"/>
  <c r="K1075" i="1"/>
  <c r="J1075" i="1"/>
  <c r="K1099" i="1"/>
  <c r="J1099" i="1"/>
  <c r="K1020" i="1"/>
  <c r="J1020" i="1"/>
  <c r="X727" i="1"/>
  <c r="I727" i="1" s="1"/>
  <c r="X876" i="1"/>
  <c r="I876" i="1" s="1"/>
  <c r="X960" i="1"/>
  <c r="I960" i="1" s="1"/>
  <c r="X1010" i="1"/>
  <c r="I1010" i="1" s="1"/>
  <c r="K1025" i="1"/>
  <c r="X1057" i="1"/>
  <c r="I1057" i="1" s="1"/>
  <c r="X1070" i="1"/>
  <c r="I1070" i="1" s="1"/>
  <c r="X835" i="1"/>
  <c r="I835" i="1" s="1"/>
  <c r="X843" i="1"/>
  <c r="I843" i="1" s="1"/>
  <c r="X1015" i="1"/>
  <c r="I1015" i="1" s="1"/>
  <c r="X1052" i="1"/>
  <c r="I1052" i="1" s="1"/>
  <c r="K1021" i="1"/>
  <c r="K1076" i="1"/>
  <c r="J1076" i="1"/>
  <c r="K1094" i="1"/>
  <c r="J1094" i="1"/>
  <c r="X760" i="1"/>
  <c r="I760" i="1" s="1"/>
  <c r="X904" i="1"/>
  <c r="I904" i="1" s="1"/>
  <c r="K966" i="1"/>
  <c r="J966" i="1"/>
  <c r="J976" i="1"/>
  <c r="K976" i="1"/>
  <c r="J1006" i="1"/>
  <c r="K1095" i="1"/>
  <c r="J1095" i="1"/>
  <c r="K1105" i="1"/>
  <c r="J1105" i="1"/>
  <c r="X888" i="1"/>
  <c r="I888" i="1" s="1"/>
  <c r="K934" i="1"/>
  <c r="J934" i="1"/>
  <c r="X985" i="1"/>
  <c r="I985" i="1" s="1"/>
  <c r="X1030" i="1"/>
  <c r="I1030" i="1" s="1"/>
  <c r="X1036" i="1"/>
  <c r="I1036" i="1" s="1"/>
  <c r="K1058" i="1"/>
  <c r="J1058" i="1"/>
  <c r="K1110" i="1"/>
  <c r="J1110" i="1"/>
  <c r="X995" i="1"/>
  <c r="I995" i="1" s="1"/>
  <c r="J1001" i="1"/>
  <c r="K1001" i="1"/>
  <c r="X1011" i="1"/>
  <c r="I1011" i="1" s="1"/>
  <c r="X1042" i="1"/>
  <c r="I1042" i="1" s="1"/>
  <c r="J1053" i="1"/>
  <c r="J1130" i="1"/>
  <c r="K1130" i="1"/>
  <c r="X1136" i="1"/>
  <c r="I1136" i="1" s="1"/>
  <c r="K1164" i="1"/>
  <c r="J1164" i="1"/>
  <c r="J1152" i="1"/>
  <c r="K1152" i="1"/>
  <c r="J1159" i="1"/>
  <c r="K1159" i="1"/>
  <c r="X997" i="1"/>
  <c r="I997" i="1" s="1"/>
  <c r="X1054" i="1"/>
  <c r="I1054" i="1" s="1"/>
  <c r="X1068" i="1"/>
  <c r="I1068" i="1" s="1"/>
  <c r="K1085" i="1"/>
  <c r="J1085" i="1"/>
  <c r="K1165" i="1"/>
  <c r="J1165" i="1"/>
  <c r="X1027" i="1"/>
  <c r="I1027" i="1" s="1"/>
  <c r="X1069" i="1"/>
  <c r="I1069" i="1" s="1"/>
  <c r="J1119" i="1"/>
  <c r="K1119" i="1"/>
  <c r="J1120" i="1"/>
  <c r="K1120" i="1"/>
  <c r="X927" i="1"/>
  <c r="I927" i="1" s="1"/>
  <c r="X980" i="1"/>
  <c r="I980" i="1" s="1"/>
  <c r="J1176" i="1"/>
  <c r="K1176" i="1"/>
  <c r="J1148" i="1"/>
  <c r="K1148" i="1"/>
  <c r="J1194" i="1"/>
  <c r="K1194" i="1"/>
  <c r="X909" i="1"/>
  <c r="I909" i="1" s="1"/>
  <c r="X920" i="1"/>
  <c r="I920" i="1" s="1"/>
  <c r="X1121" i="1"/>
  <c r="I1121" i="1" s="1"/>
  <c r="X1132" i="1"/>
  <c r="I1132" i="1" s="1"/>
  <c r="J1143" i="1"/>
  <c r="K1143" i="1"/>
  <c r="K1171" i="1"/>
  <c r="J1171" i="1"/>
  <c r="K1177" i="1"/>
  <c r="J1177" i="1"/>
  <c r="J1161" i="1"/>
  <c r="K1161" i="1"/>
  <c r="X1116" i="1"/>
  <c r="I1116" i="1" s="1"/>
  <c r="X1149" i="1"/>
  <c r="I1149" i="1" s="1"/>
  <c r="K1172" i="1"/>
  <c r="J1172" i="1"/>
  <c r="X1060" i="1"/>
  <c r="I1060" i="1" s="1"/>
  <c r="X1081" i="1"/>
  <c r="I1081" i="1" s="1"/>
  <c r="K1102" i="1"/>
  <c r="K1111" i="1"/>
  <c r="J1111" i="1"/>
  <c r="J1189" i="1"/>
  <c r="K1189" i="1"/>
  <c r="X1155" i="1"/>
  <c r="I1155" i="1" s="1"/>
  <c r="X1056" i="1"/>
  <c r="I1056" i="1" s="1"/>
  <c r="K1066" i="1"/>
  <c r="J1066" i="1"/>
  <c r="J1112" i="1"/>
  <c r="K1134" i="1"/>
  <c r="J1134" i="1"/>
  <c r="X1117" i="1"/>
  <c r="I1117" i="1" s="1"/>
  <c r="X1077" i="1"/>
  <c r="I1077" i="1" s="1"/>
  <c r="K1167" i="1"/>
  <c r="J1167" i="1"/>
  <c r="X1162" i="1"/>
  <c r="I1162" i="1" s="1"/>
  <c r="J1093" i="1"/>
  <c r="K1093" i="1"/>
  <c r="K1185" i="1"/>
  <c r="J1185" i="1"/>
  <c r="X817" i="1"/>
  <c r="I817" i="1" s="1"/>
  <c r="X891" i="1"/>
  <c r="I891" i="1" s="1"/>
  <c r="X982" i="1"/>
  <c r="I982" i="1" s="1"/>
  <c r="X1013" i="1"/>
  <c r="I1013" i="1" s="1"/>
  <c r="X1062" i="1"/>
  <c r="I1062" i="1" s="1"/>
  <c r="K1128" i="1"/>
  <c r="J1128" i="1"/>
  <c r="X854" i="1"/>
  <c r="I854" i="1" s="1"/>
  <c r="X869" i="1"/>
  <c r="I869" i="1" s="1"/>
  <c r="X877" i="1"/>
  <c r="I877" i="1" s="1"/>
  <c r="X933" i="1"/>
  <c r="I933" i="1" s="1"/>
  <c r="X1005" i="1"/>
  <c r="I1005" i="1" s="1"/>
  <c r="X1040" i="1"/>
  <c r="I1040" i="1" s="1"/>
  <c r="X1151" i="1"/>
  <c r="I1151" i="1" s="1"/>
  <c r="K1088" i="1"/>
  <c r="J1088" i="1"/>
  <c r="X1103" i="1"/>
  <c r="I1103" i="1" s="1"/>
  <c r="K1123" i="1"/>
  <c r="J1123" i="1"/>
  <c r="J1146" i="1"/>
  <c r="K1146" i="1"/>
  <c r="X1083" i="1"/>
  <c r="I1083" i="1" s="1"/>
  <c r="K1157" i="1"/>
  <c r="J1157" i="1"/>
  <c r="K1186" i="1"/>
  <c r="J1186" i="1"/>
  <c r="X1078" i="1"/>
  <c r="I1078" i="1" s="1"/>
  <c r="X1084" i="1"/>
  <c r="I1084" i="1" s="1"/>
  <c r="X1118" i="1"/>
  <c r="I1118" i="1" s="1"/>
  <c r="J1147" i="1"/>
  <c r="X1210" i="1"/>
  <c r="I1210" i="1" s="1"/>
  <c r="X907" i="1"/>
  <c r="I907" i="1" s="1"/>
  <c r="X1014" i="1"/>
  <c r="I1014" i="1" s="1"/>
  <c r="X1192" i="1"/>
  <c r="I1192" i="1" s="1"/>
  <c r="X1137" i="1"/>
  <c r="I1137" i="1" s="1"/>
  <c r="K1212" i="1"/>
  <c r="J1212" i="1"/>
  <c r="K1235" i="1"/>
  <c r="J1235" i="1"/>
  <c r="K1247" i="1"/>
  <c r="J1247" i="1"/>
  <c r="X1181" i="1"/>
  <c r="I1181" i="1" s="1"/>
  <c r="X1154" i="1"/>
  <c r="I1154" i="1" s="1"/>
  <c r="J1168" i="1"/>
  <c r="K1213" i="1"/>
  <c r="J1213" i="1"/>
  <c r="X1124" i="1"/>
  <c r="I1124" i="1" s="1"/>
  <c r="X1104" i="1"/>
  <c r="I1104" i="1" s="1"/>
  <c r="X1129" i="1"/>
  <c r="I1129" i="1" s="1"/>
  <c r="K1219" i="1"/>
  <c r="J1219" i="1"/>
  <c r="X1197" i="1"/>
  <c r="I1197" i="1" s="1"/>
  <c r="X1220" i="1"/>
  <c r="I1220" i="1" s="1"/>
  <c r="K1160" i="1"/>
  <c r="J1160" i="1"/>
  <c r="J1182" i="1"/>
  <c r="K1182" i="1"/>
  <c r="K1202" i="1"/>
  <c r="J1202" i="1"/>
  <c r="K1208" i="1"/>
  <c r="J1208" i="1"/>
  <c r="J1226" i="1"/>
  <c r="K1226" i="1"/>
  <c r="X1203" i="1"/>
  <c r="I1203" i="1" s="1"/>
  <c r="K1227" i="1"/>
  <c r="J1227" i="1"/>
  <c r="X1178" i="1"/>
  <c r="I1178" i="1" s="1"/>
  <c r="X1169" i="1"/>
  <c r="I1169" i="1" s="1"/>
  <c r="X1126" i="1"/>
  <c r="I1126" i="1" s="1"/>
  <c r="K1255" i="1"/>
  <c r="J1255" i="1"/>
  <c r="X936" i="1"/>
  <c r="I936" i="1" s="1"/>
  <c r="X963" i="1"/>
  <c r="I963" i="1" s="1"/>
  <c r="X1035" i="1"/>
  <c r="I1035" i="1" s="1"/>
  <c r="X1043" i="1"/>
  <c r="I1043" i="1" s="1"/>
  <c r="X1046" i="1"/>
  <c r="I1046" i="1" s="1"/>
  <c r="X1074" i="1"/>
  <c r="I1074" i="1" s="1"/>
  <c r="X1193" i="1"/>
  <c r="I1193" i="1" s="1"/>
  <c r="J1228" i="1"/>
  <c r="X1244" i="1"/>
  <c r="I1244" i="1" s="1"/>
  <c r="J1135" i="1"/>
  <c r="K1135" i="1"/>
  <c r="J1216" i="1"/>
  <c r="K1156" i="1"/>
  <c r="J1156" i="1"/>
  <c r="J1179" i="1"/>
  <c r="K1179" i="1"/>
  <c r="K1204" i="1"/>
  <c r="J1204" i="1"/>
  <c r="K1238" i="1"/>
  <c r="J1238" i="1"/>
  <c r="X916" i="1"/>
  <c r="I916" i="1" s="1"/>
  <c r="X955" i="1"/>
  <c r="I955" i="1" s="1"/>
  <c r="X1091" i="1"/>
  <c r="I1091" i="1" s="1"/>
  <c r="X1122" i="1"/>
  <c r="I1122" i="1" s="1"/>
  <c r="X1198" i="1"/>
  <c r="I1198" i="1" s="1"/>
  <c r="X1205" i="1"/>
  <c r="I1205" i="1" s="1"/>
  <c r="K1222" i="1"/>
  <c r="J1262" i="1"/>
  <c r="K1262" i="1"/>
  <c r="K1273" i="1"/>
  <c r="J1273" i="1"/>
  <c r="X1174" i="1"/>
  <c r="I1174" i="1" s="1"/>
  <c r="K1180" i="1"/>
  <c r="X1184" i="1"/>
  <c r="I1184" i="1" s="1"/>
  <c r="J1233" i="1"/>
  <c r="K1233" i="1"/>
  <c r="X975" i="1"/>
  <c r="I975" i="1" s="1"/>
  <c r="X979" i="1"/>
  <c r="I979" i="1" s="1"/>
  <c r="K1153" i="1"/>
  <c r="X863" i="1"/>
  <c r="I863" i="1" s="1"/>
  <c r="J1217" i="1"/>
  <c r="K1217" i="1"/>
  <c r="X1239" i="1"/>
  <c r="I1239" i="1" s="1"/>
  <c r="X994" i="1"/>
  <c r="I994" i="1" s="1"/>
  <c r="X998" i="1"/>
  <c r="I998" i="1" s="1"/>
  <c r="X1032" i="1"/>
  <c r="I1032" i="1" s="1"/>
  <c r="X1047" i="1"/>
  <c r="I1047" i="1" s="1"/>
  <c r="X1114" i="1"/>
  <c r="I1114" i="1" s="1"/>
  <c r="J1211" i="1"/>
  <c r="K1211" i="1"/>
  <c r="X1223" i="1"/>
  <c r="I1223" i="1" s="1"/>
  <c r="K1234" i="1"/>
  <c r="J1234" i="1"/>
  <c r="J1258" i="1"/>
  <c r="K1258" i="1"/>
  <c r="X914" i="1"/>
  <c r="I914" i="1" s="1"/>
  <c r="X1067" i="1"/>
  <c r="I1067" i="1" s="1"/>
  <c r="X1145" i="1"/>
  <c r="I1145" i="1" s="1"/>
  <c r="K1190" i="1"/>
  <c r="J1190" i="1"/>
  <c r="J1200" i="1"/>
  <c r="K1200" i="1"/>
  <c r="K1246" i="1"/>
  <c r="J1246" i="1"/>
  <c r="X1115" i="1"/>
  <c r="I1115" i="1" s="1"/>
  <c r="X1206" i="1"/>
  <c r="I1206" i="1" s="1"/>
  <c r="X1240" i="1"/>
  <c r="I1240" i="1" s="1"/>
  <c r="X941" i="1"/>
  <c r="I941" i="1" s="1"/>
  <c r="X972" i="1"/>
  <c r="I972" i="1" s="1"/>
  <c r="X1037" i="1"/>
  <c r="I1037" i="1" s="1"/>
  <c r="X1044" i="1"/>
  <c r="I1044" i="1" s="1"/>
  <c r="X1141" i="1"/>
  <c r="I1141" i="1" s="1"/>
  <c r="X1195" i="1"/>
  <c r="I1195" i="1" s="1"/>
  <c r="K1229" i="1"/>
  <c r="J1229" i="1"/>
  <c r="X1254" i="1"/>
  <c r="I1254" i="1" s="1"/>
  <c r="J1332" i="1"/>
  <c r="K1332" i="1"/>
  <c r="K1215" i="1"/>
  <c r="J1215" i="1"/>
  <c r="J1271" i="1"/>
  <c r="K1271" i="1"/>
  <c r="K1265" i="1"/>
  <c r="J1265" i="1"/>
  <c r="X1225" i="1"/>
  <c r="I1225" i="1" s="1"/>
  <c r="X1201" i="1"/>
  <c r="I1201" i="1" s="1"/>
  <c r="J1266" i="1"/>
  <c r="K1266" i="1"/>
  <c r="K1267" i="1"/>
  <c r="J1267" i="1"/>
  <c r="X1221" i="1"/>
  <c r="I1221" i="1" s="1"/>
  <c r="X1252" i="1"/>
  <c r="I1252" i="1" s="1"/>
  <c r="J1313" i="1"/>
  <c r="K1313" i="1"/>
  <c r="K1301" i="1"/>
  <c r="J1301" i="1"/>
  <c r="X1231" i="1"/>
  <c r="I1231" i="1" s="1"/>
  <c r="K1268" i="1"/>
  <c r="J1268" i="1"/>
  <c r="X1236" i="1"/>
  <c r="I1236" i="1" s="1"/>
  <c r="X1274" i="1"/>
  <c r="I1274" i="1" s="1"/>
  <c r="X1242" i="1"/>
  <c r="I1242" i="1" s="1"/>
  <c r="X1108" i="1"/>
  <c r="I1108" i="1" s="1"/>
  <c r="J1263" i="1"/>
  <c r="K1263" i="1"/>
  <c r="J1183" i="1"/>
  <c r="K1183" i="1"/>
  <c r="X1218" i="1"/>
  <c r="I1218" i="1" s="1"/>
  <c r="X1232" i="1"/>
  <c r="I1232" i="1" s="1"/>
  <c r="X1191" i="1"/>
  <c r="I1191" i="1" s="1"/>
  <c r="K1243" i="1"/>
  <c r="K1286" i="1"/>
  <c r="J1286" i="1"/>
  <c r="X1187" i="1"/>
  <c r="I1187" i="1" s="1"/>
  <c r="X1264" i="1"/>
  <c r="I1264" i="1" s="1"/>
  <c r="X1175" i="1"/>
  <c r="I1175" i="1" s="1"/>
  <c r="K1253" i="1"/>
  <c r="J1253" i="1"/>
  <c r="X1259" i="1"/>
  <c r="I1259" i="1" s="1"/>
  <c r="X1196" i="1"/>
  <c r="I1196" i="1" s="1"/>
  <c r="X1214" i="1"/>
  <c r="I1214" i="1" s="1"/>
  <c r="X1224" i="1"/>
  <c r="I1224" i="1" s="1"/>
  <c r="K1270" i="1"/>
  <c r="J1270" i="1"/>
  <c r="J1289" i="1"/>
  <c r="K1289" i="1"/>
  <c r="J1383" i="1"/>
  <c r="K1383" i="1"/>
  <c r="J1323" i="1"/>
  <c r="J1306" i="1"/>
  <c r="K1306" i="1"/>
  <c r="X1295" i="1"/>
  <c r="I1295" i="1" s="1"/>
  <c r="X1312" i="1"/>
  <c r="I1312" i="1" s="1"/>
  <c r="X1260" i="1"/>
  <c r="I1260" i="1" s="1"/>
  <c r="X1290" i="1"/>
  <c r="I1290" i="1" s="1"/>
  <c r="X1300" i="1"/>
  <c r="I1300" i="1" s="1"/>
  <c r="X1245" i="1"/>
  <c r="I1245" i="1" s="1"/>
  <c r="X1269" i="1"/>
  <c r="I1269" i="1" s="1"/>
  <c r="X1280" i="1"/>
  <c r="I1280" i="1" s="1"/>
  <c r="J1350" i="1"/>
  <c r="K1350" i="1"/>
  <c r="J1373" i="1"/>
  <c r="K1373" i="1"/>
  <c r="J1307" i="1"/>
  <c r="K1307" i="1"/>
  <c r="K1329" i="1"/>
  <c r="J1329" i="1"/>
  <c r="J1351" i="1"/>
  <c r="K1351" i="1"/>
  <c r="K1308" i="1"/>
  <c r="J1308" i="1"/>
  <c r="K1334" i="1"/>
  <c r="J1334" i="1"/>
  <c r="X1275" i="1"/>
  <c r="I1275" i="1" s="1"/>
  <c r="X1296" i="1"/>
  <c r="I1296" i="1" s="1"/>
  <c r="K1302" i="1"/>
  <c r="J1302" i="1"/>
  <c r="X1319" i="1"/>
  <c r="I1319" i="1" s="1"/>
  <c r="K1345" i="1"/>
  <c r="J1345" i="1"/>
  <c r="K1285" i="1"/>
  <c r="J1285" i="1"/>
  <c r="K1314" i="1"/>
  <c r="J1314" i="1"/>
  <c r="K1291" i="1"/>
  <c r="J1291" i="1"/>
  <c r="K1340" i="1"/>
  <c r="J1340" i="1"/>
  <c r="X1251" i="1"/>
  <c r="I1251" i="1" s="1"/>
  <c r="K1292" i="1"/>
  <c r="X1256" i="1"/>
  <c r="I1256" i="1" s="1"/>
  <c r="K1276" i="1"/>
  <c r="J1276" i="1"/>
  <c r="J1281" i="1"/>
  <c r="K1281" i="1"/>
  <c r="X1297" i="1"/>
  <c r="I1297" i="1" s="1"/>
  <c r="J1341" i="1"/>
  <c r="J1325" i="1"/>
  <c r="K1325" i="1"/>
  <c r="K1386" i="1"/>
  <c r="J1386" i="1"/>
  <c r="X1237" i="1"/>
  <c r="I1237" i="1" s="1"/>
  <c r="X1303" i="1"/>
  <c r="I1303" i="1" s="1"/>
  <c r="J1309" i="1"/>
  <c r="K1309" i="1"/>
  <c r="X1282" i="1"/>
  <c r="I1282" i="1" s="1"/>
  <c r="X1287" i="1"/>
  <c r="I1287" i="1" s="1"/>
  <c r="J1321" i="1"/>
  <c r="K1321" i="1"/>
  <c r="K1277" i="1"/>
  <c r="J1277" i="1"/>
  <c r="K1331" i="1"/>
  <c r="J1331" i="1"/>
  <c r="K1298" i="1"/>
  <c r="J1298" i="1"/>
  <c r="K1310" i="1"/>
  <c r="J1310" i="1"/>
  <c r="X1304" i="1"/>
  <c r="I1304" i="1" s="1"/>
  <c r="J1316" i="1"/>
  <c r="K1316" i="1"/>
  <c r="K1326" i="1"/>
  <c r="J1326" i="1"/>
  <c r="J1343" i="1"/>
  <c r="K1343" i="1"/>
  <c r="K1371" i="1"/>
  <c r="J1371" i="1"/>
  <c r="X1173" i="1"/>
  <c r="I1173" i="1" s="1"/>
  <c r="X1249" i="1"/>
  <c r="I1249" i="1" s="1"/>
  <c r="J1337" i="1"/>
  <c r="K1337" i="1"/>
  <c r="X1163" i="1"/>
  <c r="I1163" i="1" s="1"/>
  <c r="X1170" i="1"/>
  <c r="I1170" i="1" s="1"/>
  <c r="X1284" i="1"/>
  <c r="I1284" i="1" s="1"/>
  <c r="X1338" i="1"/>
  <c r="I1338" i="1" s="1"/>
  <c r="X1358" i="1"/>
  <c r="I1358" i="1" s="1"/>
  <c r="J1390" i="1"/>
  <c r="X1348" i="1"/>
  <c r="I1348" i="1" s="1"/>
  <c r="X1368" i="1"/>
  <c r="I1368" i="1" s="1"/>
  <c r="X1353" i="1"/>
  <c r="I1353" i="1" s="1"/>
  <c r="K1384" i="1"/>
  <c r="J1384" i="1"/>
  <c r="J1339" i="1"/>
  <c r="K1339" i="1"/>
  <c r="K1369" i="1"/>
  <c r="J1369" i="1"/>
  <c r="K1380" i="1"/>
  <c r="J1380" i="1"/>
  <c r="X1317" i="1"/>
  <c r="I1317" i="1" s="1"/>
  <c r="X1374" i="1"/>
  <c r="I1374" i="1" s="1"/>
  <c r="X1397" i="1"/>
  <c r="I1397" i="1" s="1"/>
  <c r="X1330" i="1"/>
  <c r="I1330" i="1" s="1"/>
  <c r="K1403" i="1"/>
  <c r="J1403" i="1"/>
  <c r="X1318" i="1"/>
  <c r="I1318" i="1" s="1"/>
  <c r="K1422" i="1"/>
  <c r="J1422" i="1"/>
  <c r="K1452" i="1"/>
  <c r="J1452" i="1"/>
  <c r="X1354" i="1"/>
  <c r="I1354" i="1" s="1"/>
  <c r="K1392" i="1"/>
  <c r="J1392" i="1"/>
  <c r="X1417" i="1"/>
  <c r="I1417" i="1" s="1"/>
  <c r="X1322" i="1"/>
  <c r="I1322" i="1" s="1"/>
  <c r="X1364" i="1"/>
  <c r="I1364" i="1" s="1"/>
  <c r="K1327" i="1"/>
  <c r="J1327" i="1"/>
  <c r="K1404" i="1"/>
  <c r="J1404" i="1"/>
  <c r="X1279" i="1"/>
  <c r="I1279" i="1" s="1"/>
  <c r="X1283" i="1"/>
  <c r="I1283" i="1" s="1"/>
  <c r="X1381" i="1"/>
  <c r="I1381" i="1" s="1"/>
  <c r="X1248" i="1"/>
  <c r="I1248" i="1" s="1"/>
  <c r="K1346" i="1"/>
  <c r="X1405" i="1"/>
  <c r="I1405" i="1" s="1"/>
  <c r="J1424" i="1"/>
  <c r="K1424" i="1"/>
  <c r="J1376" i="1"/>
  <c r="K1376" i="1"/>
  <c r="K1394" i="1"/>
  <c r="J1394" i="1"/>
  <c r="X1336" i="1"/>
  <c r="I1336" i="1" s="1"/>
  <c r="X1366" i="1"/>
  <c r="I1366" i="1" s="1"/>
  <c r="J1419" i="1"/>
  <c r="K1419" i="1"/>
  <c r="X1305" i="1"/>
  <c r="I1305" i="1" s="1"/>
  <c r="X1356" i="1"/>
  <c r="I1356" i="1" s="1"/>
  <c r="X1361" i="1"/>
  <c r="I1361" i="1" s="1"/>
  <c r="X1387" i="1"/>
  <c r="I1387" i="1" s="1"/>
  <c r="X1272" i="1"/>
  <c r="I1272" i="1" s="1"/>
  <c r="X1377" i="1"/>
  <c r="I1377" i="1" s="1"/>
  <c r="X1293" i="1"/>
  <c r="I1293" i="1" s="1"/>
  <c r="X1311" i="1"/>
  <c r="I1311" i="1" s="1"/>
  <c r="J1315" i="1"/>
  <c r="K1315" i="1"/>
  <c r="K1333" i="1"/>
  <c r="J1333" i="1"/>
  <c r="K1342" i="1"/>
  <c r="J1342" i="1"/>
  <c r="X1138" i="1"/>
  <c r="I1138" i="1" s="1"/>
  <c r="X1144" i="1"/>
  <c r="I1144" i="1" s="1"/>
  <c r="X1207" i="1"/>
  <c r="I1207" i="1" s="1"/>
  <c r="X1320" i="1"/>
  <c r="I1320" i="1" s="1"/>
  <c r="K1413" i="1"/>
  <c r="J1413" i="1"/>
  <c r="X1241" i="1"/>
  <c r="I1241" i="1" s="1"/>
  <c r="X1372" i="1"/>
  <c r="I1372" i="1" s="1"/>
  <c r="J1400" i="1"/>
  <c r="K1400" i="1"/>
  <c r="J1414" i="1"/>
  <c r="K1414" i="1"/>
  <c r="X1257" i="1"/>
  <c r="I1257" i="1" s="1"/>
  <c r="K1347" i="1"/>
  <c r="J1347" i="1"/>
  <c r="J1395" i="1"/>
  <c r="K1395" i="1"/>
  <c r="K1396" i="1"/>
  <c r="J1396" i="1"/>
  <c r="K1401" i="1"/>
  <c r="J1401" i="1"/>
  <c r="X1294" i="1"/>
  <c r="I1294" i="1" s="1"/>
  <c r="X1324" i="1"/>
  <c r="I1324" i="1" s="1"/>
  <c r="X1261" i="1"/>
  <c r="I1261" i="1" s="1"/>
  <c r="K1362" i="1"/>
  <c r="J1362" i="1"/>
  <c r="X1378" i="1"/>
  <c r="I1378" i="1" s="1"/>
  <c r="K1409" i="1"/>
  <c r="J1409" i="1"/>
  <c r="X1410" i="1"/>
  <c r="I1410" i="1" s="1"/>
  <c r="J1416" i="1"/>
  <c r="X1363" i="1"/>
  <c r="I1363" i="1" s="1"/>
  <c r="X1367" i="1"/>
  <c r="I1367" i="1" s="1"/>
  <c r="X1462" i="1"/>
  <c r="I1462" i="1" s="1"/>
  <c r="K1421" i="1"/>
  <c r="J1421" i="1"/>
  <c r="K1432" i="1"/>
  <c r="J1432" i="1"/>
  <c r="K1474" i="1"/>
  <c r="J1474" i="1"/>
  <c r="K1492" i="1"/>
  <c r="J1492" i="1"/>
  <c r="J1504" i="1"/>
  <c r="K1504" i="1"/>
  <c r="K1480" i="1"/>
  <c r="J1480" i="1"/>
  <c r="K1385" i="1"/>
  <c r="X1389" i="1"/>
  <c r="I1389" i="1" s="1"/>
  <c r="J1411" i="1"/>
  <c r="K1411" i="1"/>
  <c r="J1440" i="1"/>
  <c r="K1440" i="1"/>
  <c r="K1481" i="1"/>
  <c r="J1481" i="1"/>
  <c r="K1457" i="1"/>
  <c r="J1457" i="1"/>
  <c r="X1475" i="1"/>
  <c r="I1475" i="1" s="1"/>
  <c r="K1476" i="1"/>
  <c r="J1476" i="1"/>
  <c r="X1288" i="1"/>
  <c r="I1288" i="1" s="1"/>
  <c r="K1458" i="1"/>
  <c r="J1458" i="1"/>
  <c r="X1412" i="1"/>
  <c r="I1412" i="1" s="1"/>
  <c r="K1429" i="1"/>
  <c r="J1429" i="1"/>
  <c r="K1482" i="1"/>
  <c r="J1482" i="1"/>
  <c r="X1459" i="1"/>
  <c r="I1459" i="1" s="1"/>
  <c r="X1250" i="1"/>
  <c r="I1250" i="1" s="1"/>
  <c r="X1278" i="1"/>
  <c r="I1278" i="1" s="1"/>
  <c r="X1357" i="1"/>
  <c r="I1357" i="1" s="1"/>
  <c r="K1448" i="1"/>
  <c r="J1448" i="1"/>
  <c r="X1365" i="1"/>
  <c r="I1365" i="1" s="1"/>
  <c r="K1435" i="1"/>
  <c r="J1435" i="1"/>
  <c r="J1529" i="1"/>
  <c r="K1529" i="1"/>
  <c r="X1370" i="1"/>
  <c r="I1370" i="1" s="1"/>
  <c r="K1425" i="1"/>
  <c r="J1425" i="1"/>
  <c r="J1398" i="1"/>
  <c r="J1495" i="1"/>
  <c r="K1495" i="1"/>
  <c r="K1393" i="1"/>
  <c r="J1393" i="1"/>
  <c r="K1430" i="1"/>
  <c r="J1430" i="1"/>
  <c r="K1449" i="1"/>
  <c r="J1449" i="1"/>
  <c r="K1507" i="1"/>
  <c r="J1507" i="1"/>
  <c r="J1443" i="1"/>
  <c r="K1443" i="1"/>
  <c r="X1472" i="1"/>
  <c r="I1472" i="1" s="1"/>
  <c r="K1484" i="1"/>
  <c r="J1484" i="1"/>
  <c r="J1420" i="1"/>
  <c r="K1420" i="1"/>
  <c r="K1455" i="1"/>
  <c r="J1455" i="1"/>
  <c r="K1461" i="1"/>
  <c r="J1461" i="1"/>
  <c r="X1359" i="1"/>
  <c r="I1359" i="1" s="1"/>
  <c r="K1479" i="1"/>
  <c r="J1479" i="1"/>
  <c r="J1485" i="1"/>
  <c r="K1485" i="1"/>
  <c r="X1375" i="1"/>
  <c r="I1375" i="1" s="1"/>
  <c r="X1199" i="1"/>
  <c r="I1199" i="1" s="1"/>
  <c r="J1467" i="1"/>
  <c r="K1467" i="1"/>
  <c r="X1415" i="1"/>
  <c r="I1415" i="1" s="1"/>
  <c r="J1456" i="1"/>
  <c r="K1456" i="1"/>
  <c r="J1491" i="1"/>
  <c r="K1491" i="1"/>
  <c r="J1494" i="1"/>
  <c r="K1494" i="1"/>
  <c r="J1514" i="1"/>
  <c r="K1514" i="1"/>
  <c r="K1515" i="1"/>
  <c r="J1515" i="1"/>
  <c r="K1520" i="1"/>
  <c r="J1520" i="1"/>
  <c r="X1344" i="1"/>
  <c r="I1344" i="1" s="1"/>
  <c r="X1408" i="1"/>
  <c r="I1408" i="1" s="1"/>
  <c r="X1521" i="1"/>
  <c r="I1521" i="1" s="1"/>
  <c r="X1388" i="1"/>
  <c r="I1388" i="1" s="1"/>
  <c r="X1445" i="1"/>
  <c r="I1445" i="1" s="1"/>
  <c r="X1510" i="1"/>
  <c r="I1510" i="1" s="1"/>
  <c r="X1477" i="1"/>
  <c r="I1477" i="1" s="1"/>
  <c r="J1506" i="1"/>
  <c r="K1506" i="1"/>
  <c r="X1468" i="1"/>
  <c r="I1468" i="1" s="1"/>
  <c r="J1522" i="1"/>
  <c r="K1522" i="1"/>
  <c r="X1464" i="1"/>
  <c r="I1464" i="1" s="1"/>
  <c r="X1501" i="1"/>
  <c r="I1501" i="1" s="1"/>
  <c r="X1418" i="1"/>
  <c r="I1418" i="1" s="1"/>
  <c r="X1431" i="1"/>
  <c r="I1431" i="1" s="1"/>
  <c r="K1446" i="1"/>
  <c r="J1446" i="1"/>
  <c r="X1502" i="1"/>
  <c r="I1502" i="1" s="1"/>
  <c r="X1436" i="1"/>
  <c r="I1436" i="1" s="1"/>
  <c r="X1487" i="1"/>
  <c r="I1487" i="1" s="1"/>
  <c r="J1473" i="1"/>
  <c r="K1473" i="1"/>
  <c r="X1427" i="1"/>
  <c r="I1427" i="1" s="1"/>
  <c r="X1496" i="1"/>
  <c r="I1496" i="1" s="1"/>
  <c r="K1451" i="1"/>
  <c r="J1451" i="1"/>
  <c r="J1528" i="1"/>
  <c r="K1528" i="1"/>
  <c r="K1546" i="1"/>
  <c r="J1546" i="1"/>
  <c r="K1552" i="1"/>
  <c r="J1552" i="1"/>
  <c r="X1437" i="1"/>
  <c r="I1437" i="1" s="1"/>
  <c r="X1517" i="1"/>
  <c r="I1517" i="1" s="1"/>
  <c r="J1460" i="1"/>
  <c r="K1460" i="1"/>
  <c r="J1470" i="1"/>
  <c r="X1497" i="1"/>
  <c r="I1497" i="1" s="1"/>
  <c r="X1503" i="1"/>
  <c r="I1503" i="1" s="1"/>
  <c r="X1540" i="1"/>
  <c r="I1540" i="1" s="1"/>
  <c r="K1442" i="1"/>
  <c r="J1442" i="1"/>
  <c r="X1406" i="1"/>
  <c r="I1406" i="1" s="1"/>
  <c r="K1433" i="1"/>
  <c r="X1465" i="1"/>
  <c r="I1465" i="1" s="1"/>
  <c r="X1335" i="1"/>
  <c r="I1335" i="1" s="1"/>
  <c r="J1399" i="1"/>
  <c r="K1399" i="1"/>
  <c r="X1488" i="1"/>
  <c r="I1488" i="1" s="1"/>
  <c r="X1439" i="1"/>
  <c r="I1439" i="1" s="1"/>
  <c r="K1518" i="1"/>
  <c r="J1518" i="1"/>
  <c r="K1547" i="1"/>
  <c r="J1547" i="1"/>
  <c r="J1489" i="1"/>
  <c r="K1542" i="1"/>
  <c r="J1542" i="1"/>
  <c r="X1391" i="1"/>
  <c r="I1391" i="1" s="1"/>
  <c r="X1407" i="1"/>
  <c r="I1407" i="1" s="1"/>
  <c r="K1434" i="1"/>
  <c r="J1434" i="1"/>
  <c r="X1444" i="1"/>
  <c r="I1444" i="1" s="1"/>
  <c r="X1453" i="1"/>
  <c r="I1453" i="1" s="1"/>
  <c r="J1509" i="1"/>
  <c r="K1509" i="1"/>
  <c r="J1565" i="1"/>
  <c r="K1565" i="1"/>
  <c r="K1526" i="1"/>
  <c r="X1555" i="1"/>
  <c r="I1555" i="1" s="1"/>
  <c r="K1561" i="1"/>
  <c r="J1561" i="1"/>
  <c r="K1571" i="1"/>
  <c r="J1571" i="1"/>
  <c r="K1600" i="1"/>
  <c r="J1600" i="1"/>
  <c r="X1447" i="1"/>
  <c r="I1447" i="1" s="1"/>
  <c r="K1606" i="1"/>
  <c r="J1606" i="1"/>
  <c r="X1545" i="1"/>
  <c r="I1545" i="1" s="1"/>
  <c r="K1524" i="1"/>
  <c r="J1524" i="1"/>
  <c r="K1584" i="1"/>
  <c r="J1584" i="1"/>
  <c r="K1628" i="1"/>
  <c r="J1628" i="1"/>
  <c r="X1556" i="1"/>
  <c r="I1556" i="1" s="1"/>
  <c r="X1525" i="1"/>
  <c r="I1525" i="1" s="1"/>
  <c r="K1607" i="1"/>
  <c r="J1607" i="1"/>
  <c r="K1612" i="1"/>
  <c r="J1612" i="1"/>
  <c r="J1590" i="1"/>
  <c r="K1590" i="1"/>
  <c r="X1541" i="1"/>
  <c r="I1541" i="1" s="1"/>
  <c r="X1579" i="1"/>
  <c r="I1579" i="1" s="1"/>
  <c r="J1591" i="1"/>
  <c r="J1568" i="1"/>
  <c r="K1568" i="1"/>
  <c r="K1512" i="1"/>
  <c r="J1512" i="1"/>
  <c r="X1516" i="1"/>
  <c r="I1516" i="1" s="1"/>
  <c r="K1563" i="1"/>
  <c r="J1563" i="1"/>
  <c r="X1428" i="1"/>
  <c r="I1428" i="1" s="1"/>
  <c r="K1498" i="1"/>
  <c r="J1498" i="1"/>
  <c r="X1402" i="1"/>
  <c r="I1402" i="1" s="1"/>
  <c r="K1543" i="1"/>
  <c r="J1543" i="1"/>
  <c r="J1549" i="1"/>
  <c r="K1549" i="1"/>
  <c r="X1537" i="1"/>
  <c r="I1537" i="1" s="1"/>
  <c r="J1576" i="1"/>
  <c r="K1576" i="1"/>
  <c r="X1355" i="1"/>
  <c r="I1355" i="1" s="1"/>
  <c r="J1581" i="1"/>
  <c r="K1581" i="1"/>
  <c r="J1426" i="1"/>
  <c r="K1426" i="1"/>
  <c r="X1490" i="1"/>
  <c r="I1490" i="1" s="1"/>
  <c r="X1532" i="1"/>
  <c r="I1532" i="1" s="1"/>
  <c r="K1582" i="1"/>
  <c r="J1582" i="1"/>
  <c r="X1352" i="1"/>
  <c r="I1352" i="1" s="1"/>
  <c r="X1450" i="1"/>
  <c r="I1450" i="1" s="1"/>
  <c r="X1500" i="1"/>
  <c r="I1500" i="1" s="1"/>
  <c r="X1513" i="1"/>
  <c r="I1513" i="1" s="1"/>
  <c r="J1560" i="1"/>
  <c r="K1560" i="1"/>
  <c r="X1349" i="1"/>
  <c r="I1349" i="1" s="1"/>
  <c r="X1438" i="1"/>
  <c r="I1438" i="1" s="1"/>
  <c r="K1577" i="1"/>
  <c r="J1577" i="1"/>
  <c r="X1299" i="1"/>
  <c r="I1299" i="1" s="1"/>
  <c r="X1382" i="1"/>
  <c r="I1382" i="1" s="1"/>
  <c r="X1454" i="1"/>
  <c r="I1454" i="1" s="1"/>
  <c r="X1533" i="1"/>
  <c r="I1533" i="1" s="1"/>
  <c r="X1559" i="1"/>
  <c r="I1559" i="1" s="1"/>
  <c r="J1595" i="1"/>
  <c r="K1595" i="1"/>
  <c r="K1585" i="1"/>
  <c r="J1585" i="1"/>
  <c r="K1627" i="1"/>
  <c r="J1627" i="1"/>
  <c r="J1640" i="1"/>
  <c r="K1640" i="1"/>
  <c r="X1570" i="1"/>
  <c r="I1570" i="1" s="1"/>
  <c r="J1658" i="1"/>
  <c r="K1658" i="1"/>
  <c r="J1634" i="1"/>
  <c r="K1634" i="1"/>
  <c r="X1536" i="1"/>
  <c r="I1536" i="1" s="1"/>
  <c r="K1622" i="1"/>
  <c r="J1622" i="1"/>
  <c r="K1671" i="1"/>
  <c r="J1671" i="1"/>
  <c r="X1586" i="1"/>
  <c r="I1586" i="1" s="1"/>
  <c r="J1602" i="1"/>
  <c r="K1602" i="1"/>
  <c r="K1653" i="1"/>
  <c r="J1653" i="1"/>
  <c r="X1523" i="1"/>
  <c r="I1523" i="1" s="1"/>
  <c r="X1597" i="1"/>
  <c r="I1597" i="1" s="1"/>
  <c r="K1654" i="1"/>
  <c r="J1654" i="1"/>
  <c r="K1603" i="1"/>
  <c r="J1603" i="1"/>
  <c r="K1618" i="1"/>
  <c r="J1618" i="1"/>
  <c r="K1623" i="1"/>
  <c r="J1623" i="1"/>
  <c r="J1624" i="1"/>
  <c r="K1624" i="1"/>
  <c r="X1519" i="1"/>
  <c r="I1519" i="1" s="1"/>
  <c r="J1587" i="1"/>
  <c r="K1587" i="1"/>
  <c r="K1599" i="1"/>
  <c r="J1599" i="1"/>
  <c r="X1538" i="1"/>
  <c r="I1538" i="1" s="1"/>
  <c r="K1578" i="1"/>
  <c r="J1578" i="1"/>
  <c r="X1466" i="1"/>
  <c r="I1466" i="1" s="1"/>
  <c r="X1548" i="1"/>
  <c r="I1548" i="1" s="1"/>
  <c r="J1583" i="1"/>
  <c r="X1615" i="1"/>
  <c r="I1615" i="1" s="1"/>
  <c r="X1644" i="1"/>
  <c r="I1644" i="1" s="1"/>
  <c r="K1691" i="1"/>
  <c r="J1691" i="1"/>
  <c r="K1661" i="1"/>
  <c r="J1661" i="1"/>
  <c r="X1539" i="1"/>
  <c r="I1539" i="1" s="1"/>
  <c r="X1534" i="1"/>
  <c r="I1534" i="1" s="1"/>
  <c r="K1620" i="1"/>
  <c r="J1620" i="1"/>
  <c r="X1631" i="1"/>
  <c r="I1631" i="1" s="1"/>
  <c r="X1486" i="1"/>
  <c r="I1486" i="1" s="1"/>
  <c r="X1544" i="1"/>
  <c r="I1544" i="1" s="1"/>
  <c r="J1626" i="1"/>
  <c r="K1626" i="1"/>
  <c r="X1530" i="1"/>
  <c r="I1530" i="1" s="1"/>
  <c r="X1564" i="1"/>
  <c r="I1564" i="1" s="1"/>
  <c r="K1554" i="1"/>
  <c r="J1554" i="1"/>
  <c r="X1569" i="1"/>
  <c r="I1569" i="1" s="1"/>
  <c r="X1574" i="1"/>
  <c r="I1574" i="1" s="1"/>
  <c r="K1639" i="1"/>
  <c r="J1639" i="1"/>
  <c r="K1669" i="1"/>
  <c r="J1669" i="1"/>
  <c r="K1675" i="1"/>
  <c r="J1675" i="1"/>
  <c r="K1727" i="1"/>
  <c r="J1727" i="1"/>
  <c r="X1670" i="1"/>
  <c r="I1670" i="1" s="1"/>
  <c r="K1676" i="1"/>
  <c r="J1676" i="1"/>
  <c r="J1721" i="1"/>
  <c r="K1721" i="1"/>
  <c r="X1649" i="1"/>
  <c r="I1649" i="1" s="1"/>
  <c r="X1659" i="1"/>
  <c r="I1659" i="1" s="1"/>
  <c r="J1688" i="1"/>
  <c r="K1688" i="1"/>
  <c r="X1605" i="1"/>
  <c r="I1605" i="1" s="1"/>
  <c r="J1638" i="1"/>
  <c r="K1638" i="1"/>
  <c r="K1733" i="1"/>
  <c r="J1733" i="1"/>
  <c r="K1682" i="1"/>
  <c r="J1682" i="1"/>
  <c r="K1705" i="1"/>
  <c r="J1705" i="1"/>
  <c r="X1716" i="1"/>
  <c r="I1716" i="1" s="1"/>
  <c r="K1601" i="1"/>
  <c r="J1601" i="1"/>
  <c r="X1650" i="1"/>
  <c r="I1650" i="1" s="1"/>
  <c r="X1551" i="1"/>
  <c r="I1551" i="1" s="1"/>
  <c r="J1700" i="1"/>
  <c r="K1700" i="1"/>
  <c r="X1611" i="1"/>
  <c r="I1611" i="1" s="1"/>
  <c r="X1666" i="1"/>
  <c r="I1666" i="1" s="1"/>
  <c r="K1672" i="1"/>
  <c r="J1672" i="1"/>
  <c r="X1596" i="1"/>
  <c r="I1596" i="1" s="1"/>
  <c r="K1645" i="1"/>
  <c r="J1645" i="1"/>
  <c r="J1684" i="1"/>
  <c r="K1684" i="1"/>
  <c r="X1616" i="1"/>
  <c r="I1616" i="1" s="1"/>
  <c r="X1635" i="1"/>
  <c r="I1635" i="1" s="1"/>
  <c r="K1630" i="1"/>
  <c r="J1630" i="1"/>
  <c r="K1656" i="1"/>
  <c r="J1656" i="1"/>
  <c r="K1679" i="1"/>
  <c r="J1679" i="1"/>
  <c r="K1685" i="1"/>
  <c r="J1685" i="1"/>
  <c r="X1695" i="1"/>
  <c r="I1695" i="1" s="1"/>
  <c r="X1641" i="1"/>
  <c r="I1641" i="1" s="1"/>
  <c r="X1566" i="1"/>
  <c r="I1566" i="1" s="1"/>
  <c r="K1621" i="1"/>
  <c r="J1621" i="1"/>
  <c r="X1652" i="1"/>
  <c r="I1652" i="1" s="1"/>
  <c r="J1636" i="1"/>
  <c r="J1673" i="1"/>
  <c r="K1673" i="1"/>
  <c r="K1696" i="1"/>
  <c r="J1696" i="1"/>
  <c r="X1647" i="1"/>
  <c r="I1647" i="1" s="1"/>
  <c r="K1703" i="1"/>
  <c r="J1703" i="1"/>
  <c r="X1535" i="1"/>
  <c r="I1535" i="1" s="1"/>
  <c r="X1557" i="1"/>
  <c r="I1557" i="1" s="1"/>
  <c r="J1567" i="1"/>
  <c r="J1637" i="1"/>
  <c r="K1637" i="1"/>
  <c r="X1663" i="1"/>
  <c r="I1663" i="1" s="1"/>
  <c r="K1686" i="1"/>
  <c r="J1686" i="1"/>
  <c r="X1562" i="1"/>
  <c r="I1562" i="1" s="1"/>
  <c r="X1608" i="1"/>
  <c r="I1608" i="1" s="1"/>
  <c r="J1589" i="1"/>
  <c r="K1589" i="1"/>
  <c r="X1594" i="1"/>
  <c r="I1594" i="1" s="1"/>
  <c r="X1604" i="1"/>
  <c r="I1604" i="1" s="1"/>
  <c r="K1692" i="1"/>
  <c r="J1692" i="1"/>
  <c r="X1609" i="1"/>
  <c r="I1609" i="1" s="1"/>
  <c r="J1643" i="1"/>
  <c r="K1643" i="1"/>
  <c r="J1681" i="1"/>
  <c r="K1681" i="1"/>
  <c r="J1732" i="1"/>
  <c r="K1732" i="1"/>
  <c r="K1701" i="1"/>
  <c r="J1701" i="1"/>
  <c r="X1710" i="1"/>
  <c r="I1710" i="1" s="1"/>
  <c r="X1773" i="1"/>
  <c r="I1773" i="1" s="1"/>
  <c r="X1662" i="1"/>
  <c r="I1662" i="1" s="1"/>
  <c r="J1766" i="1"/>
  <c r="K1766" i="1"/>
  <c r="X1706" i="1"/>
  <c r="I1706" i="1" s="1"/>
  <c r="X1667" i="1"/>
  <c r="I1667" i="1" s="1"/>
  <c r="X1677" i="1"/>
  <c r="I1677" i="1" s="1"/>
  <c r="K1751" i="1"/>
  <c r="J1751" i="1"/>
  <c r="K1687" i="1"/>
  <c r="J1687" i="1"/>
  <c r="X1702" i="1"/>
  <c r="I1702" i="1" s="1"/>
  <c r="X1717" i="1"/>
  <c r="I1717" i="1" s="1"/>
  <c r="J1729" i="1"/>
  <c r="K1729" i="1"/>
  <c r="K1745" i="1"/>
  <c r="J1745" i="1"/>
  <c r="K1718" i="1"/>
  <c r="J1718" i="1"/>
  <c r="J1713" i="1"/>
  <c r="K1713" i="1"/>
  <c r="K1678" i="1"/>
  <c r="X1572" i="1"/>
  <c r="I1572" i="1" s="1"/>
  <c r="X1469" i="1"/>
  <c r="I1469" i="1" s="1"/>
  <c r="X1580" i="1"/>
  <c r="I1580" i="1" s="1"/>
  <c r="X1588" i="1"/>
  <c r="I1588" i="1" s="1"/>
  <c r="X1592" i="1"/>
  <c r="I1592" i="1" s="1"/>
  <c r="X1632" i="1"/>
  <c r="I1632" i="1" s="1"/>
  <c r="J1693" i="1"/>
  <c r="K1693" i="1"/>
  <c r="K1698" i="1"/>
  <c r="J1698" i="1"/>
  <c r="K1707" i="1"/>
  <c r="J1707" i="1"/>
  <c r="K1714" i="1"/>
  <c r="J1714" i="1"/>
  <c r="X1527" i="1"/>
  <c r="I1527" i="1" s="1"/>
  <c r="K1708" i="1"/>
  <c r="J1708" i="1"/>
  <c r="J1759" i="1"/>
  <c r="K1759" i="1"/>
  <c r="X1531" i="1"/>
  <c r="I1531" i="1" s="1"/>
  <c r="X1646" i="1"/>
  <c r="I1646" i="1" s="1"/>
  <c r="X1505" i="1"/>
  <c r="I1505" i="1" s="1"/>
  <c r="J1642" i="1"/>
  <c r="K1642" i="1"/>
  <c r="J1665" i="1"/>
  <c r="K1665" i="1"/>
  <c r="X1699" i="1"/>
  <c r="I1699" i="1" s="1"/>
  <c r="X1593" i="1"/>
  <c r="I1593" i="1" s="1"/>
  <c r="K1720" i="1"/>
  <c r="J1720" i="1"/>
  <c r="X1550" i="1"/>
  <c r="I1550" i="1" s="1"/>
  <c r="X1573" i="1"/>
  <c r="I1573" i="1" s="1"/>
  <c r="X1614" i="1"/>
  <c r="I1614" i="1" s="1"/>
  <c r="X1625" i="1"/>
  <c r="I1625" i="1" s="1"/>
  <c r="X1629" i="1"/>
  <c r="I1629" i="1" s="1"/>
  <c r="X1655" i="1"/>
  <c r="I1655" i="1" s="1"/>
  <c r="X1674" i="1"/>
  <c r="I1674" i="1" s="1"/>
  <c r="K1742" i="1"/>
  <c r="J1742" i="1"/>
  <c r="K1754" i="1"/>
  <c r="J1754" i="1"/>
  <c r="J1777" i="1"/>
  <c r="K1777" i="1"/>
  <c r="K1660" i="1"/>
  <c r="J1660" i="1"/>
  <c r="X1610" i="1"/>
  <c r="I1610" i="1" s="1"/>
  <c r="K1726" i="1"/>
  <c r="J1726" i="1"/>
  <c r="J1680" i="1"/>
  <c r="K1680" i="1"/>
  <c r="X1423" i="1"/>
  <c r="I1423" i="1" s="1"/>
  <c r="X1598" i="1"/>
  <c r="I1598" i="1" s="1"/>
  <c r="X1471" i="1"/>
  <c r="I1471" i="1" s="1"/>
  <c r="X1651" i="1"/>
  <c r="I1651" i="1" s="1"/>
  <c r="J1797" i="1"/>
  <c r="K1797" i="1"/>
  <c r="X1741" i="1"/>
  <c r="I1741" i="1" s="1"/>
  <c r="K1779" i="1"/>
  <c r="J1779" i="1"/>
  <c r="K1791" i="1"/>
  <c r="J1791" i="1"/>
  <c r="X1704" i="1"/>
  <c r="I1704" i="1" s="1"/>
  <c r="X1736" i="1"/>
  <c r="I1736" i="1" s="1"/>
  <c r="X1746" i="1"/>
  <c r="I1746" i="1" s="1"/>
  <c r="K1747" i="1"/>
  <c r="J1804" i="1"/>
  <c r="K1804" i="1"/>
  <c r="X1737" i="1"/>
  <c r="I1737" i="1" s="1"/>
  <c r="K1786" i="1"/>
  <c r="J1786" i="1"/>
  <c r="J1780" i="1"/>
  <c r="K1780" i="1"/>
  <c r="K1753" i="1"/>
  <c r="J1753" i="1"/>
  <c r="X1792" i="1"/>
  <c r="I1792" i="1" s="1"/>
  <c r="K1793" i="1"/>
  <c r="J1793" i="1"/>
  <c r="X1763" i="1"/>
  <c r="I1763" i="1" s="1"/>
  <c r="X1738" i="1"/>
  <c r="I1738" i="1" s="1"/>
  <c r="J1748" i="1"/>
  <c r="K1748" i="1"/>
  <c r="X1723" i="1"/>
  <c r="I1723" i="1" s="1"/>
  <c r="X1799" i="1"/>
  <c r="I1799" i="1" s="1"/>
  <c r="X1697" i="1"/>
  <c r="I1697" i="1" s="1"/>
  <c r="X1483" i="1"/>
  <c r="I1483" i="1" s="1"/>
  <c r="X1648" i="1"/>
  <c r="I1648" i="1" s="1"/>
  <c r="K1743" i="1"/>
  <c r="J1743" i="1"/>
  <c r="K1776" i="1"/>
  <c r="J1776" i="1"/>
  <c r="J1806" i="1"/>
  <c r="K1806" i="1"/>
  <c r="X1709" i="1"/>
  <c r="I1709" i="1" s="1"/>
  <c r="K1734" i="1"/>
  <c r="J1760" i="1"/>
  <c r="X1755" i="1"/>
  <c r="I1755" i="1" s="1"/>
  <c r="K1800" i="1"/>
  <c r="J1800" i="1"/>
  <c r="X1633" i="1"/>
  <c r="I1633" i="1" s="1"/>
  <c r="K1739" i="1"/>
  <c r="J1739" i="1"/>
  <c r="K1783" i="1"/>
  <c r="J1783" i="1"/>
  <c r="K1830" i="1"/>
  <c r="J1830" i="1"/>
  <c r="J1801" i="1"/>
  <c r="K1801" i="1"/>
  <c r="K1813" i="1"/>
  <c r="J1813" i="1"/>
  <c r="X1724" i="1"/>
  <c r="I1724" i="1" s="1"/>
  <c r="X1613" i="1"/>
  <c r="I1613" i="1" s="1"/>
  <c r="X1664" i="1"/>
  <c r="I1664" i="1" s="1"/>
  <c r="J1796" i="1"/>
  <c r="K1796" i="1"/>
  <c r="X1668" i="1"/>
  <c r="I1668" i="1" s="1"/>
  <c r="X1690" i="1"/>
  <c r="I1690" i="1" s="1"/>
  <c r="J1778" i="1"/>
  <c r="K1778" i="1"/>
  <c r="X1730" i="1"/>
  <c r="I1730" i="1" s="1"/>
  <c r="K1771" i="1"/>
  <c r="J1771" i="1"/>
  <c r="X1575" i="1"/>
  <c r="I1575" i="1" s="1"/>
  <c r="X1657" i="1"/>
  <c r="I1657" i="1" s="1"/>
  <c r="X1711" i="1"/>
  <c r="I1711" i="1" s="1"/>
  <c r="X1772" i="1"/>
  <c r="I1772" i="1" s="1"/>
  <c r="X1694" i="1"/>
  <c r="I1694" i="1" s="1"/>
  <c r="X1781" i="1"/>
  <c r="I1781" i="1" s="1"/>
  <c r="X1787" i="1"/>
  <c r="I1787" i="1" s="1"/>
  <c r="J1822" i="1"/>
  <c r="K1832" i="1"/>
  <c r="J1832" i="1"/>
  <c r="X1805" i="1"/>
  <c r="I1805" i="1" s="1"/>
  <c r="X1750" i="1"/>
  <c r="I1750" i="1" s="1"/>
  <c r="K1811" i="1"/>
  <c r="J1811" i="1"/>
  <c r="J1874" i="1"/>
  <c r="K1874" i="1"/>
  <c r="K1888" i="1"/>
  <c r="J1888" i="1"/>
  <c r="K1807" i="1"/>
  <c r="J1807" i="1"/>
  <c r="X1725" i="1"/>
  <c r="I1725" i="1" s="1"/>
  <c r="X1834" i="1"/>
  <c r="I1834" i="1" s="1"/>
  <c r="K1756" i="1"/>
  <c r="J1756" i="1"/>
  <c r="J1812" i="1"/>
  <c r="K1812" i="1"/>
  <c r="K1849" i="1"/>
  <c r="J1849" i="1"/>
  <c r="K1829" i="1"/>
  <c r="J1829" i="1"/>
  <c r="X1689" i="1"/>
  <c r="I1689" i="1" s="1"/>
  <c r="X1764" i="1"/>
  <c r="I1764" i="1" s="1"/>
  <c r="X1802" i="1"/>
  <c r="I1802" i="1" s="1"/>
  <c r="X1752" i="1"/>
  <c r="I1752" i="1" s="1"/>
  <c r="J1794" i="1"/>
  <c r="K1798" i="1"/>
  <c r="K1775" i="1"/>
  <c r="J1775" i="1"/>
  <c r="X1784" i="1"/>
  <c r="I1784" i="1" s="1"/>
  <c r="X1789" i="1"/>
  <c r="I1789" i="1" s="1"/>
  <c r="X1558" i="1"/>
  <c r="I1558" i="1" s="1"/>
  <c r="X1769" i="1"/>
  <c r="I1769" i="1" s="1"/>
  <c r="X1814" i="1"/>
  <c r="I1814" i="1" s="1"/>
  <c r="K1824" i="1"/>
  <c r="J1824" i="1"/>
  <c r="K1843" i="1"/>
  <c r="J1843" i="1"/>
  <c r="K1765" i="1"/>
  <c r="J1765" i="1"/>
  <c r="K1735" i="1"/>
  <c r="K1785" i="1"/>
  <c r="J1785" i="1"/>
  <c r="X1790" i="1"/>
  <c r="I1790" i="1" s="1"/>
  <c r="K1770" i="1"/>
  <c r="J1770" i="1"/>
  <c r="J1809" i="1"/>
  <c r="K1809" i="1"/>
  <c r="K1838" i="1"/>
  <c r="J1838" i="1"/>
  <c r="K1864" i="1"/>
  <c r="J1864" i="1"/>
  <c r="X1715" i="1"/>
  <c r="I1715" i="1" s="1"/>
  <c r="X1757" i="1"/>
  <c r="I1757" i="1" s="1"/>
  <c r="X1749" i="1"/>
  <c r="I1749" i="1" s="1"/>
  <c r="X1728" i="1"/>
  <c r="I1728" i="1" s="1"/>
  <c r="X1740" i="1"/>
  <c r="I1740" i="1" s="1"/>
  <c r="K1810" i="1"/>
  <c r="X1744" i="1"/>
  <c r="I1744" i="1" s="1"/>
  <c r="X1758" i="1"/>
  <c r="I1758" i="1" s="1"/>
  <c r="X1795" i="1"/>
  <c r="I1795" i="1" s="1"/>
  <c r="X1712" i="1"/>
  <c r="I1712" i="1" s="1"/>
  <c r="K1886" i="1"/>
  <c r="J1886" i="1"/>
  <c r="X1767" i="1"/>
  <c r="I1767" i="1" s="1"/>
  <c r="X1803" i="1"/>
  <c r="I1803" i="1" s="1"/>
  <c r="X1821" i="1"/>
  <c r="I1821" i="1" s="1"/>
  <c r="X1808" i="1"/>
  <c r="I1808" i="1" s="1"/>
  <c r="X1817" i="1"/>
  <c r="I1817" i="1" s="1"/>
  <c r="X1826" i="1"/>
  <c r="I1826" i="1" s="1"/>
  <c r="X1837" i="1"/>
  <c r="I1837" i="1" s="1"/>
  <c r="X1860" i="1"/>
  <c r="I1860" i="1" s="1"/>
  <c r="K1861" i="1"/>
  <c r="J1861" i="1"/>
  <c r="X1881" i="1"/>
  <c r="I1881" i="1" s="1"/>
  <c r="K1894" i="1"/>
  <c r="J1894" i="1"/>
  <c r="X1731" i="1"/>
  <c r="I1731" i="1" s="1"/>
  <c r="X1844" i="1"/>
  <c r="I1844" i="1" s="1"/>
  <c r="X1818" i="1"/>
  <c r="I1818" i="1" s="1"/>
  <c r="X1827" i="1"/>
  <c r="I1827" i="1" s="1"/>
  <c r="K1868" i="1"/>
  <c r="J1868" i="1"/>
  <c r="K1851" i="1"/>
  <c r="J1851" i="1"/>
  <c r="K1856" i="1"/>
  <c r="J1856" i="1"/>
  <c r="J1819" i="1"/>
  <c r="J1845" i="1"/>
  <c r="X1761" i="1"/>
  <c r="I1761" i="1" s="1"/>
  <c r="X1828" i="1"/>
  <c r="I1828" i="1" s="1"/>
  <c r="X1857" i="1"/>
  <c r="I1857" i="1" s="1"/>
  <c r="X1876" i="1"/>
  <c r="I1876" i="1" s="1"/>
  <c r="X1782" i="1"/>
  <c r="I1782" i="1" s="1"/>
  <c r="X1774" i="1"/>
  <c r="I1774" i="1" s="1"/>
  <c r="X1840" i="1"/>
  <c r="I1840" i="1" s="1"/>
  <c r="X1762" i="1"/>
  <c r="I1762" i="1" s="1"/>
  <c r="X1816" i="1"/>
  <c r="I1816" i="1" s="1"/>
  <c r="K1871" i="1"/>
  <c r="J1871" i="1"/>
  <c r="K1859" i="1"/>
  <c r="J1859" i="1"/>
  <c r="X1719" i="1"/>
  <c r="I1719" i="1" s="1"/>
  <c r="X1835" i="1"/>
  <c r="I1835" i="1" s="1"/>
  <c r="X1841" i="1"/>
  <c r="I1841" i="1" s="1"/>
  <c r="K1848" i="1"/>
  <c r="X1850" i="1"/>
  <c r="I1850" i="1" s="1"/>
  <c r="K1905" i="1"/>
  <c r="J1905" i="1"/>
  <c r="K1898" i="1"/>
  <c r="J1898" i="1"/>
  <c r="X1899" i="1"/>
  <c r="I1899" i="1" s="1"/>
  <c r="X1887" i="1"/>
  <c r="I1887" i="1" s="1"/>
  <c r="X1825" i="1"/>
  <c r="I1825" i="1" s="1"/>
  <c r="X1842" i="1"/>
  <c r="I1842" i="1" s="1"/>
  <c r="X1877" i="1"/>
  <c r="I1877" i="1" s="1"/>
  <c r="K1889" i="1"/>
  <c r="J1889" i="1"/>
  <c r="K1913" i="1"/>
  <c r="J1913" i="1"/>
  <c r="X1884" i="1"/>
  <c r="I1884" i="1" s="1"/>
  <c r="X1895" i="1"/>
  <c r="I1895" i="1" s="1"/>
  <c r="X1901" i="1"/>
  <c r="I1901" i="1" s="1"/>
  <c r="X1867" i="1"/>
  <c r="I1867" i="1" s="1"/>
  <c r="X1908" i="1"/>
  <c r="I1908" i="1" s="1"/>
  <c r="K1942" i="1"/>
  <c r="J1942" i="1"/>
  <c r="X1872" i="1"/>
  <c r="I1872" i="1" s="1"/>
  <c r="K1890" i="1"/>
  <c r="J1890" i="1"/>
  <c r="K1922" i="1"/>
  <c r="J1922" i="1"/>
  <c r="K1853" i="1"/>
  <c r="J1853" i="1"/>
  <c r="K1930" i="1"/>
  <c r="J1930" i="1"/>
  <c r="K1839" i="1"/>
  <c r="J1839" i="1"/>
  <c r="X1858" i="1"/>
  <c r="I1858" i="1" s="1"/>
  <c r="X1879" i="1"/>
  <c r="I1879" i="1" s="1"/>
  <c r="J1880" i="1"/>
  <c r="X1891" i="1"/>
  <c r="I1891" i="1" s="1"/>
  <c r="K1903" i="1"/>
  <c r="J1903" i="1"/>
  <c r="X1815" i="1"/>
  <c r="I1815" i="1" s="1"/>
  <c r="X1823" i="1"/>
  <c r="I1823" i="1" s="1"/>
  <c r="X1869" i="1"/>
  <c r="I1869" i="1" s="1"/>
  <c r="X1788" i="1"/>
  <c r="I1788" i="1" s="1"/>
  <c r="K1904" i="1"/>
  <c r="J1904" i="1"/>
  <c r="X1854" i="1"/>
  <c r="I1854" i="1" s="1"/>
  <c r="K1875" i="1"/>
  <c r="J1875" i="1"/>
  <c r="X1820" i="1"/>
  <c r="I1820" i="1" s="1"/>
  <c r="X1836" i="1"/>
  <c r="I1836" i="1" s="1"/>
  <c r="K1893" i="1"/>
  <c r="J1893" i="1"/>
  <c r="K1960" i="1"/>
  <c r="J1960" i="1"/>
  <c r="K1968" i="1"/>
  <c r="J1968" i="1"/>
  <c r="K1989" i="1"/>
  <c r="J1989" i="1"/>
  <c r="K1996" i="1"/>
  <c r="J1996" i="1"/>
  <c r="X1933" i="1"/>
  <c r="I1933" i="1" s="1"/>
  <c r="X1855" i="1"/>
  <c r="I1855" i="1" s="1"/>
  <c r="K1926" i="1"/>
  <c r="J1926" i="1"/>
  <c r="K1997" i="1"/>
  <c r="J1997" i="1"/>
  <c r="K1946" i="1"/>
  <c r="J1946" i="1"/>
  <c r="X1953" i="1"/>
  <c r="I1953" i="1" s="1"/>
  <c r="K1954" i="1"/>
  <c r="J1954" i="1"/>
  <c r="X1852" i="1"/>
  <c r="I1852" i="1" s="1"/>
  <c r="X1863" i="1"/>
  <c r="I1863" i="1" s="1"/>
  <c r="X1914" i="1"/>
  <c r="I1914" i="1" s="1"/>
  <c r="J1941" i="1"/>
  <c r="X1947" i="1"/>
  <c r="I1947" i="1" s="1"/>
  <c r="K1921" i="1"/>
  <c r="J1921" i="1"/>
  <c r="X1963" i="1"/>
  <c r="I1963" i="1" s="1"/>
  <c r="X1928" i="1"/>
  <c r="I1928" i="1" s="1"/>
  <c r="K1984" i="1"/>
  <c r="J1984" i="1"/>
  <c r="X1909" i="1"/>
  <c r="I1909" i="1" s="1"/>
  <c r="X1929" i="1"/>
  <c r="I1929" i="1" s="1"/>
  <c r="J1936" i="1"/>
  <c r="K1936" i="1"/>
  <c r="K1948" i="1"/>
  <c r="J1948" i="1"/>
  <c r="X1900" i="1"/>
  <c r="I1900" i="1" s="1"/>
  <c r="X1846" i="1"/>
  <c r="I1846" i="1" s="1"/>
  <c r="X1882" i="1"/>
  <c r="I1882" i="1" s="1"/>
  <c r="X1916" i="1"/>
  <c r="I1916" i="1" s="1"/>
  <c r="K1937" i="1"/>
  <c r="J1937" i="1"/>
  <c r="X1923" i="1"/>
  <c r="I1923" i="1" s="1"/>
  <c r="X1896" i="1"/>
  <c r="I1896" i="1" s="1"/>
  <c r="X1906" i="1"/>
  <c r="I1906" i="1" s="1"/>
  <c r="X1931" i="1"/>
  <c r="I1931" i="1" s="1"/>
  <c r="X1911" i="1"/>
  <c r="I1911" i="1" s="1"/>
  <c r="X1865" i="1"/>
  <c r="I1865" i="1" s="1"/>
  <c r="X1870" i="1"/>
  <c r="I1870" i="1" s="1"/>
  <c r="X1907" i="1"/>
  <c r="I1907" i="1" s="1"/>
  <c r="X1912" i="1"/>
  <c r="I1912" i="1" s="1"/>
  <c r="X1892" i="1"/>
  <c r="I1892" i="1" s="1"/>
  <c r="X1924" i="1"/>
  <c r="I1924" i="1" s="1"/>
  <c r="X1918" i="1"/>
  <c r="I1918" i="1" s="1"/>
  <c r="K1925" i="1"/>
  <c r="J1925" i="1"/>
  <c r="X1862" i="1"/>
  <c r="I1862" i="1" s="1"/>
  <c r="X1866" i="1"/>
  <c r="I1866" i="1" s="1"/>
  <c r="K1961" i="1"/>
  <c r="J1961" i="1"/>
  <c r="K1935" i="1"/>
  <c r="J1935" i="1"/>
  <c r="X1982" i="1"/>
  <c r="I1982" i="1" s="1"/>
  <c r="X2003" i="1"/>
  <c r="I2003" i="1" s="1"/>
  <c r="X2004" i="1"/>
  <c r="I2004" i="1" s="1"/>
  <c r="X1917" i="1"/>
  <c r="I1917" i="1" s="1"/>
  <c r="X1940" i="1"/>
  <c r="I1940" i="1" s="1"/>
  <c r="X1976" i="1"/>
  <c r="I1976" i="1" s="1"/>
  <c r="X1962" i="1"/>
  <c r="I1962" i="1" s="1"/>
  <c r="X1990" i="1"/>
  <c r="I1990" i="1" s="1"/>
  <c r="X1969" i="1"/>
  <c r="I1969" i="1" s="1"/>
  <c r="X1977" i="1"/>
  <c r="I1977" i="1" s="1"/>
  <c r="X1983" i="1"/>
  <c r="I1983" i="1" s="1"/>
  <c r="X1998" i="1"/>
  <c r="I1998" i="1" s="1"/>
  <c r="X1970" i="1"/>
  <c r="I1970" i="1" s="1"/>
  <c r="K1991" i="1"/>
  <c r="J1991" i="1"/>
  <c r="K2005" i="1"/>
  <c r="J2005" i="1"/>
  <c r="X1955" i="1"/>
  <c r="I1955" i="1" s="1"/>
  <c r="K2006" i="1"/>
  <c r="J2006" i="1"/>
  <c r="K1964" i="1"/>
  <c r="J1964" i="1"/>
  <c r="K1978" i="1"/>
  <c r="J1978" i="1"/>
  <c r="X1992" i="1"/>
  <c r="I1992" i="1" s="1"/>
  <c r="X1949" i="1"/>
  <c r="I1949" i="1" s="1"/>
  <c r="X1971" i="1"/>
  <c r="I1971" i="1" s="1"/>
  <c r="X1999" i="1"/>
  <c r="I1999" i="1" s="1"/>
  <c r="X1972" i="1"/>
  <c r="I1972" i="1" s="1"/>
  <c r="X1985" i="1"/>
  <c r="I1985" i="1" s="1"/>
  <c r="K2000" i="1"/>
  <c r="J2000" i="1"/>
  <c r="X2007" i="1"/>
  <c r="I2007" i="1" s="1"/>
  <c r="X1956" i="1"/>
  <c r="I1956" i="1" s="1"/>
  <c r="X1965" i="1"/>
  <c r="I1965" i="1" s="1"/>
  <c r="K1986" i="1"/>
  <c r="J1986" i="1"/>
  <c r="X1993" i="1"/>
  <c r="I1993" i="1" s="1"/>
  <c r="K1957" i="1"/>
  <c r="J1957" i="1"/>
  <c r="K1979" i="1"/>
  <c r="J1979" i="1"/>
  <c r="X1919" i="1"/>
  <c r="I1919" i="1" s="1"/>
  <c r="J1938" i="1"/>
  <c r="K1938" i="1"/>
  <c r="X1873" i="1"/>
  <c r="I1873" i="1" s="1"/>
  <c r="X1932" i="1"/>
  <c r="I1932" i="1" s="1"/>
  <c r="X1943" i="1"/>
  <c r="I1943" i="1" s="1"/>
  <c r="X1966" i="1"/>
  <c r="I1966" i="1" s="1"/>
  <c r="K1958" i="1"/>
  <c r="J1958" i="1"/>
  <c r="K1994" i="1"/>
  <c r="J1994" i="1"/>
  <c r="X1885" i="1"/>
  <c r="I1885" i="1" s="1"/>
  <c r="X1920" i="1"/>
  <c r="I1920" i="1" s="1"/>
  <c r="X1950" i="1"/>
  <c r="I1950" i="1" s="1"/>
  <c r="X2001" i="1"/>
  <c r="I2001" i="1" s="1"/>
  <c r="X1897" i="1"/>
  <c r="I1897" i="1" s="1"/>
  <c r="X1910" i="1"/>
  <c r="I1910" i="1" s="1"/>
  <c r="X1915" i="1"/>
  <c r="I1915" i="1" s="1"/>
  <c r="X1944" i="1"/>
  <c r="I1944" i="1" s="1"/>
  <c r="K1967" i="1"/>
  <c r="J1967" i="1"/>
  <c r="K1973" i="1"/>
  <c r="J1973" i="1"/>
  <c r="K1980" i="1"/>
  <c r="J1980" i="1"/>
  <c r="K1987" i="1"/>
  <c r="J1987" i="1"/>
  <c r="K1981" i="1"/>
  <c r="J1981" i="1"/>
  <c r="K1995" i="1"/>
  <c r="J1995" i="1"/>
  <c r="X1959" i="1"/>
  <c r="I1959" i="1" s="1"/>
  <c r="K1974" i="1"/>
  <c r="J1974" i="1"/>
  <c r="X1902" i="1"/>
  <c r="I1902" i="1" s="1"/>
  <c r="X1939" i="1"/>
  <c r="I1939" i="1" s="1"/>
  <c r="X1951" i="1"/>
  <c r="I1951" i="1" s="1"/>
  <c r="X2002" i="1"/>
  <c r="I2002" i="1" s="1"/>
  <c r="X1927" i="1"/>
  <c r="I1927" i="1" s="1"/>
  <c r="X1934" i="1"/>
  <c r="I1934" i="1" s="1"/>
  <c r="X1878" i="1"/>
  <c r="I1878" i="1" s="1"/>
  <c r="X1945" i="1"/>
  <c r="I1945" i="1" s="1"/>
  <c r="X1952" i="1"/>
  <c r="I1952" i="1" s="1"/>
  <c r="X1975" i="1"/>
  <c r="I1975" i="1" s="1"/>
  <c r="X1988" i="1"/>
  <c r="I1988" i="1" s="1"/>
  <c r="J1787" i="1" l="1"/>
  <c r="K1787" i="1"/>
  <c r="J909" i="1"/>
  <c r="K909" i="1"/>
  <c r="K1042" i="1"/>
  <c r="J1042" i="1"/>
  <c r="K1015" i="1"/>
  <c r="J1015" i="1"/>
  <c r="J873" i="1"/>
  <c r="K873" i="1"/>
  <c r="K797" i="1"/>
  <c r="J797" i="1"/>
  <c r="J825" i="1"/>
  <c r="K825" i="1"/>
  <c r="K842" i="1"/>
  <c r="J842" i="1"/>
  <c r="J715" i="1"/>
  <c r="K715" i="1"/>
  <c r="K669" i="1"/>
  <c r="J669" i="1"/>
  <c r="J738" i="1"/>
  <c r="K738" i="1"/>
  <c r="K654" i="1"/>
  <c r="J654" i="1"/>
  <c r="K514" i="1"/>
  <c r="J514" i="1"/>
  <c r="K353" i="1"/>
  <c r="J353" i="1"/>
  <c r="J251" i="1"/>
  <c r="K251" i="1"/>
  <c r="K23" i="1"/>
  <c r="J23" i="1"/>
  <c r="J41" i="1"/>
  <c r="K41" i="1"/>
  <c r="K1918" i="1"/>
  <c r="J1918" i="1"/>
  <c r="K1965" i="1"/>
  <c r="J1965" i="1"/>
  <c r="K2004" i="1"/>
  <c r="J2004" i="1"/>
  <c r="K1712" i="1"/>
  <c r="J1712" i="1"/>
  <c r="J1539" i="1"/>
  <c r="K1539" i="1"/>
  <c r="K1322" i="1"/>
  <c r="J1322" i="1"/>
  <c r="J1223" i="1"/>
  <c r="K1223" i="1"/>
  <c r="K2003" i="1"/>
  <c r="J2003" i="1"/>
  <c r="K1876" i="1"/>
  <c r="J1876" i="1"/>
  <c r="K1736" i="1"/>
  <c r="J1736" i="1"/>
  <c r="J1541" i="1"/>
  <c r="K1541" i="1"/>
  <c r="K1444" i="1"/>
  <c r="J1444" i="1"/>
  <c r="K1288" i="1"/>
  <c r="J1288" i="1"/>
  <c r="K1417" i="1"/>
  <c r="J1417" i="1"/>
  <c r="K1187" i="1"/>
  <c r="J1187" i="1"/>
  <c r="J1077" i="1"/>
  <c r="K1077" i="1"/>
  <c r="J1011" i="1"/>
  <c r="K1011" i="1"/>
  <c r="J843" i="1"/>
  <c r="K843" i="1"/>
  <c r="K865" i="1"/>
  <c r="J865" i="1"/>
  <c r="J887" i="1"/>
  <c r="K887" i="1"/>
  <c r="J780" i="1"/>
  <c r="K780" i="1"/>
  <c r="J782" i="1"/>
  <c r="K782" i="1"/>
  <c r="J516" i="1"/>
  <c r="K516" i="1"/>
  <c r="K627" i="1"/>
  <c r="J627" i="1"/>
  <c r="K500" i="1"/>
  <c r="J500" i="1"/>
  <c r="J526" i="1"/>
  <c r="K526" i="1"/>
  <c r="K317" i="1"/>
  <c r="J317" i="1"/>
  <c r="K194" i="1"/>
  <c r="J194" i="1"/>
  <c r="J105" i="1"/>
  <c r="K105" i="1"/>
  <c r="K1784" i="1"/>
  <c r="J1784" i="1"/>
  <c r="J1746" i="1"/>
  <c r="K1746" i="1"/>
  <c r="J1513" i="1"/>
  <c r="K1513" i="1"/>
  <c r="K1453" i="1"/>
  <c r="J1453" i="1"/>
  <c r="K1264" i="1"/>
  <c r="J1264" i="1"/>
  <c r="K1956" i="1"/>
  <c r="J1956" i="1"/>
  <c r="K1781" i="1"/>
  <c r="J1781" i="1"/>
  <c r="K1550" i="1"/>
  <c r="J1550" i="1"/>
  <c r="K1909" i="1"/>
  <c r="J1909" i="1"/>
  <c r="J1867" i="1"/>
  <c r="K1867" i="1"/>
  <c r="K1604" i="1"/>
  <c r="J1604" i="1"/>
  <c r="K1586" i="1"/>
  <c r="J1586" i="1"/>
  <c r="K1450" i="1"/>
  <c r="J1450" i="1"/>
  <c r="K1378" i="1"/>
  <c r="J1378" i="1"/>
  <c r="K1117" i="1"/>
  <c r="J1117" i="1"/>
  <c r="K835" i="1"/>
  <c r="J835" i="1"/>
  <c r="J861" i="1"/>
  <c r="K861" i="1"/>
  <c r="K662" i="1"/>
  <c r="J662" i="1"/>
  <c r="K801" i="1"/>
  <c r="J801" i="1"/>
  <c r="J309" i="1"/>
  <c r="K309" i="1"/>
  <c r="K812" i="1"/>
  <c r="J812" i="1"/>
  <c r="J558" i="1"/>
  <c r="K558" i="1"/>
  <c r="K506" i="1"/>
  <c r="J506" i="1"/>
  <c r="J477" i="1"/>
  <c r="K477" i="1"/>
  <c r="K471" i="1"/>
  <c r="J471" i="1"/>
  <c r="J414" i="1"/>
  <c r="K414" i="1"/>
  <c r="K158" i="1"/>
  <c r="J158" i="1"/>
  <c r="J50" i="1"/>
  <c r="K50" i="1"/>
  <c r="K198" i="1"/>
  <c r="J198" i="1"/>
  <c r="K71" i="1"/>
  <c r="J71" i="1"/>
  <c r="K1782" i="1"/>
  <c r="J1782" i="1"/>
  <c r="K1755" i="1"/>
  <c r="J1755" i="1"/>
  <c r="J1573" i="1"/>
  <c r="K1573" i="1"/>
  <c r="J1605" i="1"/>
  <c r="K1605" i="1"/>
  <c r="K1579" i="1"/>
  <c r="J1579" i="1"/>
  <c r="K1163" i="1"/>
  <c r="J1163" i="1"/>
  <c r="J1929" i="1"/>
  <c r="K1929" i="1"/>
  <c r="K1908" i="1"/>
  <c r="J1908" i="1"/>
  <c r="K1795" i="1"/>
  <c r="J1795" i="1"/>
  <c r="J1500" i="1"/>
  <c r="K1500" i="1"/>
  <c r="K2007" i="1"/>
  <c r="J2007" i="1"/>
  <c r="K1982" i="1"/>
  <c r="J1982" i="1"/>
  <c r="J1857" i="1"/>
  <c r="K1857" i="1"/>
  <c r="K1758" i="1"/>
  <c r="J1758" i="1"/>
  <c r="K1694" i="1"/>
  <c r="J1694" i="1"/>
  <c r="K1704" i="1"/>
  <c r="J1704" i="1"/>
  <c r="K1836" i="1"/>
  <c r="J1836" i="1"/>
  <c r="K1901" i="1"/>
  <c r="J1901" i="1"/>
  <c r="J1828" i="1"/>
  <c r="K1828" i="1"/>
  <c r="K1744" i="1"/>
  <c r="J1744" i="1"/>
  <c r="K1772" i="1"/>
  <c r="J1772" i="1"/>
  <c r="K1709" i="1"/>
  <c r="J1709" i="1"/>
  <c r="J1594" i="1"/>
  <c r="K1594" i="1"/>
  <c r="J1659" i="1"/>
  <c r="K1659" i="1"/>
  <c r="J1352" i="1"/>
  <c r="K1352" i="1"/>
  <c r="K1311" i="1"/>
  <c r="J1311" i="1"/>
  <c r="J1249" i="1"/>
  <c r="K1249" i="1"/>
  <c r="K1297" i="1"/>
  <c r="J1297" i="1"/>
  <c r="K1114" i="1"/>
  <c r="J1114" i="1"/>
  <c r="K1070" i="1"/>
  <c r="J1070" i="1"/>
  <c r="K903" i="1"/>
  <c r="J903" i="1"/>
  <c r="K996" i="1"/>
  <c r="J996" i="1"/>
  <c r="K205" i="1"/>
  <c r="J205" i="1"/>
  <c r="K538" i="1"/>
  <c r="J538" i="1"/>
  <c r="J400" i="1"/>
  <c r="K400" i="1"/>
  <c r="J463" i="1"/>
  <c r="K463" i="1"/>
  <c r="K566" i="1"/>
  <c r="J566" i="1"/>
  <c r="K502" i="1"/>
  <c r="J502" i="1"/>
  <c r="J503" i="1"/>
  <c r="K503" i="1"/>
  <c r="K102" i="1"/>
  <c r="J102" i="1"/>
  <c r="K171" i="1"/>
  <c r="J171" i="1"/>
  <c r="K147" i="1"/>
  <c r="J147" i="1"/>
  <c r="J1649" i="1"/>
  <c r="K1649" i="1"/>
  <c r="K1407" i="1"/>
  <c r="J1407" i="1"/>
  <c r="K1475" i="1"/>
  <c r="J1475" i="1"/>
  <c r="K1293" i="1"/>
  <c r="J1293" i="1"/>
  <c r="J1354" i="1"/>
  <c r="K1354" i="1"/>
  <c r="K1173" i="1"/>
  <c r="J1173" i="1"/>
  <c r="K1047" i="1"/>
  <c r="J1047" i="1"/>
  <c r="J1083" i="1"/>
  <c r="K1083" i="1"/>
  <c r="K995" i="1"/>
  <c r="J995" i="1"/>
  <c r="J1057" i="1"/>
  <c r="K1057" i="1"/>
  <c r="J848" i="1"/>
  <c r="K848" i="1"/>
  <c r="K712" i="1"/>
  <c r="J712" i="1"/>
  <c r="J896" i="1"/>
  <c r="K896" i="1"/>
  <c r="J962" i="1"/>
  <c r="K962" i="1"/>
  <c r="K793" i="1"/>
  <c r="J793" i="1"/>
  <c r="J824" i="1"/>
  <c r="K824" i="1"/>
  <c r="K728" i="1"/>
  <c r="J728" i="1"/>
  <c r="J604" i="1"/>
  <c r="K604" i="1"/>
  <c r="J497" i="1"/>
  <c r="K497" i="1"/>
  <c r="K365" i="1"/>
  <c r="J365" i="1"/>
  <c r="K454" i="1"/>
  <c r="J454" i="1"/>
  <c r="K479" i="1"/>
  <c r="J479" i="1"/>
  <c r="K36" i="1"/>
  <c r="J36" i="1"/>
  <c r="K212" i="1"/>
  <c r="J212" i="1"/>
  <c r="K1820" i="1"/>
  <c r="J1820" i="1"/>
  <c r="K1985" i="1"/>
  <c r="J1985" i="1"/>
  <c r="K1928" i="1"/>
  <c r="J1928" i="1"/>
  <c r="K1884" i="1"/>
  <c r="J1884" i="1"/>
  <c r="K1740" i="1"/>
  <c r="J1740" i="1"/>
  <c r="K1752" i="1"/>
  <c r="J1752" i="1"/>
  <c r="K1657" i="1"/>
  <c r="J1657" i="1"/>
  <c r="K1699" i="1"/>
  <c r="J1699" i="1"/>
  <c r="K1644" i="1"/>
  <c r="J1644" i="1"/>
  <c r="K1391" i="1"/>
  <c r="J1391" i="1"/>
  <c r="J1261" i="1"/>
  <c r="K1261" i="1"/>
  <c r="K1377" i="1"/>
  <c r="J1377" i="1"/>
  <c r="K1191" i="1"/>
  <c r="J1191" i="1"/>
  <c r="K1032" i="1"/>
  <c r="J1032" i="1"/>
  <c r="K1220" i="1"/>
  <c r="J1220" i="1"/>
  <c r="K820" i="1"/>
  <c r="J820" i="1"/>
  <c r="J701" i="1"/>
  <c r="K701" i="1"/>
  <c r="K837" i="1"/>
  <c r="J837" i="1"/>
  <c r="J845" i="1"/>
  <c r="K845" i="1"/>
  <c r="K769" i="1"/>
  <c r="J769" i="1"/>
  <c r="K803" i="1"/>
  <c r="J803" i="1"/>
  <c r="K666" i="1"/>
  <c r="J666" i="1"/>
  <c r="J761" i="1"/>
  <c r="K761" i="1"/>
  <c r="J677" i="1"/>
  <c r="K677" i="1"/>
  <c r="K599" i="1"/>
  <c r="J599" i="1"/>
  <c r="J269" i="1"/>
  <c r="K269" i="1"/>
  <c r="K408" i="1"/>
  <c r="J408" i="1"/>
  <c r="J371" i="1"/>
  <c r="K371" i="1"/>
  <c r="J441" i="1"/>
  <c r="K441" i="1"/>
  <c r="K239" i="1"/>
  <c r="J239" i="1"/>
  <c r="K253" i="1"/>
  <c r="J253" i="1"/>
  <c r="K2" i="1"/>
  <c r="J2" i="1"/>
  <c r="K197" i="1"/>
  <c r="J197" i="1"/>
  <c r="K85" i="1"/>
  <c r="J85" i="1"/>
  <c r="K1963" i="1"/>
  <c r="J1963" i="1"/>
  <c r="J1324" i="1"/>
  <c r="K1324" i="1"/>
  <c r="J1272" i="1"/>
  <c r="K1272" i="1"/>
  <c r="K1232" i="1"/>
  <c r="J1232" i="1"/>
  <c r="K998" i="1"/>
  <c r="J998" i="1"/>
  <c r="J1197" i="1"/>
  <c r="K1197" i="1"/>
  <c r="J1010" i="1"/>
  <c r="K1010" i="1"/>
  <c r="K959" i="1"/>
  <c r="J959" i="1"/>
  <c r="J969" i="1"/>
  <c r="K969" i="1"/>
  <c r="J675" i="1"/>
  <c r="K675" i="1"/>
  <c r="K682" i="1"/>
  <c r="J682" i="1"/>
  <c r="J755" i="1"/>
  <c r="K755" i="1"/>
  <c r="K946" i="1"/>
  <c r="J946" i="1"/>
  <c r="K694" i="1"/>
  <c r="J694" i="1"/>
  <c r="K641" i="1"/>
  <c r="J641" i="1"/>
  <c r="K672" i="1"/>
  <c r="J672" i="1"/>
  <c r="J446" i="1"/>
  <c r="K446" i="1"/>
  <c r="K717" i="1"/>
  <c r="J717" i="1"/>
  <c r="K209" i="1"/>
  <c r="J209" i="1"/>
  <c r="K462" i="1"/>
  <c r="J462" i="1"/>
  <c r="K359" i="1"/>
  <c r="J359" i="1"/>
  <c r="K436" i="1"/>
  <c r="J436" i="1"/>
  <c r="J96" i="1"/>
  <c r="K96" i="1"/>
  <c r="K331" i="1"/>
  <c r="J331" i="1"/>
  <c r="K290" i="1"/>
  <c r="J290" i="1"/>
  <c r="J318" i="1"/>
  <c r="K318" i="1"/>
  <c r="J1616" i="1"/>
  <c r="K1616" i="1"/>
  <c r="K1536" i="1"/>
  <c r="J1536" i="1"/>
  <c r="K1490" i="1"/>
  <c r="J1490" i="1"/>
  <c r="K1496" i="1"/>
  <c r="J1496" i="1"/>
  <c r="K1294" i="1"/>
  <c r="J1294" i="1"/>
  <c r="K1387" i="1"/>
  <c r="J1387" i="1"/>
  <c r="K1218" i="1"/>
  <c r="J1218" i="1"/>
  <c r="K1254" i="1"/>
  <c r="J1254" i="1"/>
  <c r="K994" i="1"/>
  <c r="J994" i="1"/>
  <c r="K980" i="1"/>
  <c r="J980" i="1"/>
  <c r="K960" i="1"/>
  <c r="J960" i="1"/>
  <c r="J924" i="1"/>
  <c r="K924" i="1"/>
  <c r="K874" i="1"/>
  <c r="J874" i="1"/>
  <c r="J908" i="1"/>
  <c r="K908" i="1"/>
  <c r="K636" i="1"/>
  <c r="J636" i="1"/>
  <c r="J723" i="1"/>
  <c r="K723" i="1"/>
  <c r="K770" i="1"/>
  <c r="J770" i="1"/>
  <c r="J569" i="1"/>
  <c r="K569" i="1"/>
  <c r="K522" i="1"/>
  <c r="J522" i="1"/>
  <c r="K615" i="1"/>
  <c r="J615" i="1"/>
  <c r="K687" i="1"/>
  <c r="J687" i="1"/>
  <c r="J711" i="1"/>
  <c r="K711" i="1"/>
  <c r="J162" i="1"/>
  <c r="K162" i="1"/>
  <c r="J335" i="1"/>
  <c r="K335" i="1"/>
  <c r="J87" i="1"/>
  <c r="K87" i="1"/>
  <c r="J311" i="1"/>
  <c r="K311" i="1"/>
  <c r="K240" i="1"/>
  <c r="J240" i="1"/>
  <c r="J1944" i="1"/>
  <c r="K1944" i="1"/>
  <c r="K1532" i="1"/>
  <c r="J1532" i="1"/>
  <c r="K1854" i="1"/>
  <c r="J1854" i="1"/>
  <c r="K1757" i="1"/>
  <c r="J1757" i="1"/>
  <c r="J1548" i="1"/>
  <c r="K1548" i="1"/>
  <c r="J1525" i="1"/>
  <c r="K1525" i="1"/>
  <c r="J1427" i="1"/>
  <c r="K1427" i="1"/>
  <c r="K1361" i="1"/>
  <c r="J1361" i="1"/>
  <c r="J1256" i="1"/>
  <c r="K1256" i="1"/>
  <c r="J1280" i="1"/>
  <c r="K1280" i="1"/>
  <c r="K1239" i="1"/>
  <c r="J1239" i="1"/>
  <c r="K1056" i="1"/>
  <c r="J1056" i="1"/>
  <c r="K927" i="1"/>
  <c r="J927" i="1"/>
  <c r="K876" i="1"/>
  <c r="J876" i="1"/>
  <c r="J894" i="1"/>
  <c r="K894" i="1"/>
  <c r="K974" i="1"/>
  <c r="J974" i="1"/>
  <c r="K689" i="1"/>
  <c r="J689" i="1"/>
  <c r="J818" i="1"/>
  <c r="K818" i="1"/>
  <c r="J455" i="1"/>
  <c r="K455" i="1"/>
  <c r="K579" i="1"/>
  <c r="J579" i="1"/>
  <c r="K629" i="1"/>
  <c r="J629" i="1"/>
  <c r="K64" i="1"/>
  <c r="J64" i="1"/>
  <c r="K542" i="1"/>
  <c r="J542" i="1"/>
  <c r="K322" i="1"/>
  <c r="J322" i="1"/>
  <c r="J79" i="1"/>
  <c r="K79" i="1"/>
  <c r="K227" i="1"/>
  <c r="J227" i="1"/>
  <c r="K334" i="1"/>
  <c r="J334" i="1"/>
  <c r="K1999" i="1"/>
  <c r="J1999" i="1"/>
  <c r="K1689" i="1"/>
  <c r="J1689" i="1"/>
  <c r="K1897" i="1"/>
  <c r="J1897" i="1"/>
  <c r="J1715" i="1"/>
  <c r="K1715" i="1"/>
  <c r="J1717" i="1"/>
  <c r="K1717" i="1"/>
  <c r="K1356" i="1"/>
  <c r="J1356" i="1"/>
  <c r="J1318" i="1"/>
  <c r="K1318" i="1"/>
  <c r="K1269" i="1"/>
  <c r="J1269" i="1"/>
  <c r="J1129" i="1"/>
  <c r="K1129" i="1"/>
  <c r="K1103" i="1"/>
  <c r="J1103" i="1"/>
  <c r="K1155" i="1"/>
  <c r="J1155" i="1"/>
  <c r="J1036" i="1"/>
  <c r="K1036" i="1"/>
  <c r="J727" i="1"/>
  <c r="K727" i="1"/>
  <c r="K875" i="1"/>
  <c r="J875" i="1"/>
  <c r="K655" i="1"/>
  <c r="J655" i="1"/>
  <c r="K440" i="1"/>
  <c r="J440" i="1"/>
  <c r="J596" i="1"/>
  <c r="K596" i="1"/>
  <c r="K680" i="1"/>
  <c r="J680" i="1"/>
  <c r="K710" i="1"/>
  <c r="J710" i="1"/>
  <c r="J46" i="1"/>
  <c r="K46" i="1"/>
  <c r="K513" i="1"/>
  <c r="J513" i="1"/>
  <c r="J603" i="1"/>
  <c r="K603" i="1"/>
  <c r="K300" i="1"/>
  <c r="J300" i="1"/>
  <c r="K42" i="1"/>
  <c r="J42" i="1"/>
  <c r="K19" i="1"/>
  <c r="J19" i="1"/>
  <c r="K337" i="1"/>
  <c r="J337" i="1"/>
  <c r="J103" i="1"/>
  <c r="K103" i="1"/>
  <c r="J296" i="1"/>
  <c r="K296" i="1"/>
  <c r="J152" i="1"/>
  <c r="K152" i="1"/>
  <c r="K1910" i="1"/>
  <c r="J1910" i="1"/>
  <c r="K1949" i="1"/>
  <c r="J1949" i="1"/>
  <c r="K1947" i="1"/>
  <c r="J1947" i="1"/>
  <c r="K1730" i="1"/>
  <c r="J1730" i="1"/>
  <c r="J1670" i="1"/>
  <c r="K1670" i="1"/>
  <c r="K1466" i="1"/>
  <c r="J1466" i="1"/>
  <c r="K1556" i="1"/>
  <c r="J1556" i="1"/>
  <c r="K2001" i="1"/>
  <c r="J2001" i="1"/>
  <c r="K1992" i="1"/>
  <c r="J1992" i="1"/>
  <c r="J1788" i="1"/>
  <c r="K1788" i="1"/>
  <c r="K1877" i="1"/>
  <c r="J1877" i="1"/>
  <c r="K1648" i="1"/>
  <c r="J1648" i="1"/>
  <c r="K1651" i="1"/>
  <c r="J1651" i="1"/>
  <c r="K1505" i="1"/>
  <c r="J1505" i="1"/>
  <c r="J1702" i="1"/>
  <c r="K1702" i="1"/>
  <c r="K1663" i="1"/>
  <c r="J1663" i="1"/>
  <c r="K1305" i="1"/>
  <c r="J1305" i="1"/>
  <c r="K1251" i="1"/>
  <c r="J1251" i="1"/>
  <c r="K1245" i="1"/>
  <c r="J1245" i="1"/>
  <c r="J1195" i="1"/>
  <c r="K1195" i="1"/>
  <c r="K1244" i="1"/>
  <c r="J1244" i="1"/>
  <c r="K1104" i="1"/>
  <c r="J1104" i="1"/>
  <c r="J1030" i="1"/>
  <c r="K1030" i="1"/>
  <c r="J753" i="1"/>
  <c r="K753" i="1"/>
  <c r="J937" i="1"/>
  <c r="K937" i="1"/>
  <c r="K948" i="1"/>
  <c r="J948" i="1"/>
  <c r="K882" i="1"/>
  <c r="J882" i="1"/>
  <c r="K582" i="1"/>
  <c r="J582" i="1"/>
  <c r="K417" i="1"/>
  <c r="J417" i="1"/>
  <c r="J591" i="1"/>
  <c r="K591" i="1"/>
  <c r="J439" i="1"/>
  <c r="K439" i="1"/>
  <c r="K489" i="1"/>
  <c r="J489" i="1"/>
  <c r="K154" i="1"/>
  <c r="J154" i="1"/>
  <c r="J456" i="1"/>
  <c r="K456" i="1"/>
  <c r="J151" i="1"/>
  <c r="K151" i="1"/>
  <c r="K229" i="1"/>
  <c r="J229" i="1"/>
  <c r="K149" i="1"/>
  <c r="J149" i="1"/>
  <c r="J170" i="1"/>
  <c r="K170" i="1"/>
  <c r="K1869" i="1"/>
  <c r="J1869" i="1"/>
  <c r="J1842" i="1"/>
  <c r="K1842" i="1"/>
  <c r="K1483" i="1"/>
  <c r="J1483" i="1"/>
  <c r="K1471" i="1"/>
  <c r="J1471" i="1"/>
  <c r="K1646" i="1"/>
  <c r="J1646" i="1"/>
  <c r="K1487" i="1"/>
  <c r="J1487" i="1"/>
  <c r="J1300" i="1"/>
  <c r="K1300" i="1"/>
  <c r="K1141" i="1"/>
  <c r="J1141" i="1"/>
  <c r="K863" i="1"/>
  <c r="J863" i="1"/>
  <c r="J1124" i="1"/>
  <c r="K1124" i="1"/>
  <c r="J985" i="1"/>
  <c r="K985" i="1"/>
  <c r="K928" i="1"/>
  <c r="J928" i="1"/>
  <c r="K788" i="1"/>
  <c r="J788" i="1"/>
  <c r="K830" i="1"/>
  <c r="J830" i="1"/>
  <c r="K330" i="1"/>
  <c r="J330" i="1"/>
  <c r="J398" i="1"/>
  <c r="K398" i="1"/>
  <c r="K510" i="1"/>
  <c r="J510" i="1"/>
  <c r="K589" i="1"/>
  <c r="J589" i="1"/>
  <c r="K364" i="1"/>
  <c r="J364" i="1"/>
  <c r="K394" i="1"/>
  <c r="J394" i="1"/>
  <c r="J549" i="1"/>
  <c r="K549" i="1"/>
  <c r="K451" i="1"/>
  <c r="J451" i="1"/>
  <c r="K109" i="1"/>
  <c r="J109" i="1"/>
  <c r="J210" i="1"/>
  <c r="K210" i="1"/>
  <c r="J145" i="1"/>
  <c r="K145" i="1"/>
  <c r="K51" i="1"/>
  <c r="J51" i="1"/>
  <c r="K1924" i="1"/>
  <c r="J1924" i="1"/>
  <c r="K1596" i="1"/>
  <c r="J1596" i="1"/>
  <c r="K1355" i="1"/>
  <c r="J1355" i="1"/>
  <c r="J1436" i="1"/>
  <c r="K1436" i="1"/>
  <c r="J1415" i="1"/>
  <c r="K1415" i="1"/>
  <c r="K1330" i="1"/>
  <c r="J1330" i="1"/>
  <c r="K1290" i="1"/>
  <c r="J1290" i="1"/>
  <c r="K1108" i="1"/>
  <c r="J1108" i="1"/>
  <c r="K1044" i="1"/>
  <c r="J1044" i="1"/>
  <c r="J1193" i="1"/>
  <c r="K1193" i="1"/>
  <c r="K1151" i="1"/>
  <c r="J1151" i="1"/>
  <c r="J906" i="1"/>
  <c r="K906" i="1"/>
  <c r="K720" i="1"/>
  <c r="J720" i="1"/>
  <c r="J850" i="1"/>
  <c r="K850" i="1"/>
  <c r="K470" i="1"/>
  <c r="J470" i="1"/>
  <c r="K598" i="1"/>
  <c r="J598" i="1"/>
  <c r="J658" i="1"/>
  <c r="K658" i="1"/>
  <c r="K574" i="1"/>
  <c r="J574" i="1"/>
  <c r="K476" i="1"/>
  <c r="J476" i="1"/>
  <c r="J327" i="1"/>
  <c r="K327" i="1"/>
  <c r="K617" i="1"/>
  <c r="J617" i="1"/>
  <c r="K433" i="1"/>
  <c r="J433" i="1"/>
  <c r="J373" i="1"/>
  <c r="K373" i="1"/>
  <c r="K138" i="1"/>
  <c r="J138" i="1"/>
  <c r="J437" i="1"/>
  <c r="K437" i="1"/>
  <c r="J107" i="1"/>
  <c r="K107" i="1"/>
  <c r="K246" i="1"/>
  <c r="J246" i="1"/>
  <c r="K1304" i="1"/>
  <c r="J1304" i="1"/>
  <c r="J1260" i="1"/>
  <c r="K1260" i="1"/>
  <c r="J1242" i="1"/>
  <c r="K1242" i="1"/>
  <c r="K1037" i="1"/>
  <c r="J1037" i="1"/>
  <c r="K979" i="1"/>
  <c r="J979" i="1"/>
  <c r="J1074" i="1"/>
  <c r="K1074" i="1"/>
  <c r="K1040" i="1"/>
  <c r="J1040" i="1"/>
  <c r="K1069" i="1"/>
  <c r="J1069" i="1"/>
  <c r="K902" i="1"/>
  <c r="J902" i="1"/>
  <c r="K1048" i="1"/>
  <c r="J1048" i="1"/>
  <c r="K650" i="1"/>
  <c r="J650" i="1"/>
  <c r="K704" i="1"/>
  <c r="J704" i="1"/>
  <c r="J809" i="1"/>
  <c r="K809" i="1"/>
  <c r="K707" i="1"/>
  <c r="J707" i="1"/>
  <c r="K706" i="1"/>
  <c r="J706" i="1"/>
  <c r="K257" i="1"/>
  <c r="J257" i="1"/>
  <c r="J469" i="1"/>
  <c r="K469" i="1"/>
  <c r="J648" i="1"/>
  <c r="K648" i="1"/>
  <c r="K443" i="1"/>
  <c r="J443" i="1"/>
  <c r="J585" i="1"/>
  <c r="K585" i="1"/>
  <c r="K75" i="1"/>
  <c r="J75" i="1"/>
  <c r="K57" i="1"/>
  <c r="J57" i="1"/>
  <c r="J324" i="1"/>
  <c r="K324" i="1"/>
  <c r="K1972" i="1"/>
  <c r="J1972" i="1"/>
  <c r="K1827" i="1"/>
  <c r="J1827" i="1"/>
  <c r="J1366" i="1"/>
  <c r="K1366" i="1"/>
  <c r="K1818" i="1"/>
  <c r="J1818" i="1"/>
  <c r="K1557" i="1"/>
  <c r="J1557" i="1"/>
  <c r="K1336" i="1"/>
  <c r="J1336" i="1"/>
  <c r="J1374" i="1"/>
  <c r="K1374" i="1"/>
  <c r="J972" i="1"/>
  <c r="K972" i="1"/>
  <c r="K1027" i="1"/>
  <c r="J1027" i="1"/>
  <c r="J986" i="1"/>
  <c r="K986" i="1"/>
  <c r="J633" i="1"/>
  <c r="K633" i="1"/>
  <c r="K458" i="1"/>
  <c r="J458" i="1"/>
  <c r="J742" i="1"/>
  <c r="K742" i="1"/>
  <c r="K731" i="1"/>
  <c r="J731" i="1"/>
  <c r="K860" i="1"/>
  <c r="J860" i="1"/>
  <c r="K601" i="1"/>
  <c r="J601" i="1"/>
  <c r="J719" i="1"/>
  <c r="K719" i="1"/>
  <c r="K341" i="1"/>
  <c r="J341" i="1"/>
  <c r="J584" i="1"/>
  <c r="K584" i="1"/>
  <c r="J509" i="1"/>
  <c r="K509" i="1"/>
  <c r="J339" i="1"/>
  <c r="K339" i="1"/>
  <c r="J607" i="1"/>
  <c r="K607" i="1"/>
  <c r="K483" i="1"/>
  <c r="J483" i="1"/>
  <c r="K58" i="1"/>
  <c r="J58" i="1"/>
  <c r="K21" i="1"/>
  <c r="J21" i="1"/>
  <c r="K241" i="1"/>
  <c r="J241" i="1"/>
  <c r="K285" i="1"/>
  <c r="J285" i="1"/>
  <c r="J375" i="1"/>
  <c r="K375" i="1"/>
  <c r="J1892" i="1"/>
  <c r="K1892" i="1"/>
  <c r="J1723" i="1"/>
  <c r="K1723" i="1"/>
  <c r="K1488" i="1"/>
  <c r="J1488" i="1"/>
  <c r="J1274" i="1"/>
  <c r="K1274" i="1"/>
  <c r="K1666" i="1"/>
  <c r="J1666" i="1"/>
  <c r="K1537" i="1"/>
  <c r="J1537" i="1"/>
  <c r="K1199" i="1"/>
  <c r="J1199" i="1"/>
  <c r="J1317" i="1"/>
  <c r="K1317" i="1"/>
  <c r="K1295" i="1"/>
  <c r="J1295" i="1"/>
  <c r="J1236" i="1"/>
  <c r="K1236" i="1"/>
  <c r="K941" i="1"/>
  <c r="J941" i="1"/>
  <c r="K1043" i="1"/>
  <c r="J1043" i="1"/>
  <c r="K1154" i="1"/>
  <c r="J1154" i="1"/>
  <c r="K933" i="1"/>
  <c r="J933" i="1"/>
  <c r="K1081" i="1"/>
  <c r="J1081" i="1"/>
  <c r="K1059" i="1"/>
  <c r="J1059" i="1"/>
  <c r="K529" i="1"/>
  <c r="J529" i="1"/>
  <c r="K943" i="1"/>
  <c r="J943" i="1"/>
  <c r="K878" i="1"/>
  <c r="J878" i="1"/>
  <c r="J726" i="1"/>
  <c r="K726" i="1"/>
  <c r="K762" i="1"/>
  <c r="J762" i="1"/>
  <c r="J800" i="1"/>
  <c r="K800" i="1"/>
  <c r="J562" i="1"/>
  <c r="K562" i="1"/>
  <c r="K647" i="1"/>
  <c r="J647" i="1"/>
  <c r="K721" i="1"/>
  <c r="J721" i="1"/>
  <c r="K161" i="1"/>
  <c r="J161" i="1"/>
  <c r="J565" i="1"/>
  <c r="K565" i="1"/>
  <c r="J450" i="1"/>
  <c r="K450" i="1"/>
  <c r="J348" i="1"/>
  <c r="K348" i="1"/>
  <c r="J30" i="1"/>
  <c r="K30" i="1"/>
  <c r="J18" i="1"/>
  <c r="K18" i="1"/>
  <c r="J261" i="1"/>
  <c r="K261" i="1"/>
  <c r="J1562" i="1"/>
  <c r="K1562" i="1"/>
  <c r="J1863" i="1"/>
  <c r="K1863" i="1"/>
  <c r="J1397" i="1"/>
  <c r="K1397" i="1"/>
  <c r="K1952" i="1"/>
  <c r="J1952" i="1"/>
  <c r="J1912" i="1"/>
  <c r="K1912" i="1"/>
  <c r="K1899" i="1"/>
  <c r="J1899" i="1"/>
  <c r="J1370" i="1"/>
  <c r="K1370" i="1"/>
  <c r="K1312" i="1"/>
  <c r="J1312" i="1"/>
  <c r="K975" i="1"/>
  <c r="J975" i="1"/>
  <c r="K1046" i="1"/>
  <c r="J1046" i="1"/>
  <c r="K1005" i="1"/>
  <c r="J1005" i="1"/>
  <c r="K888" i="1"/>
  <c r="J888" i="1"/>
  <c r="K1945" i="1"/>
  <c r="J1945" i="1"/>
  <c r="J1907" i="1"/>
  <c r="K1907" i="1"/>
  <c r="J1844" i="1"/>
  <c r="K1844" i="1"/>
  <c r="K1677" i="1"/>
  <c r="J1677" i="1"/>
  <c r="K1535" i="1"/>
  <c r="J1535" i="1"/>
  <c r="J1878" i="1"/>
  <c r="K1878" i="1"/>
  <c r="J1870" i="1"/>
  <c r="K1870" i="1"/>
  <c r="K1953" i="1"/>
  <c r="J1953" i="1"/>
  <c r="K1891" i="1"/>
  <c r="J1891" i="1"/>
  <c r="K1731" i="1"/>
  <c r="J1731" i="1"/>
  <c r="K1664" i="1"/>
  <c r="J1664" i="1"/>
  <c r="K1667" i="1"/>
  <c r="J1667" i="1"/>
  <c r="J1611" i="1"/>
  <c r="K1611" i="1"/>
  <c r="J1545" i="1"/>
  <c r="K1545" i="1"/>
  <c r="J1431" i="1"/>
  <c r="K1431" i="1"/>
  <c r="K1375" i="1"/>
  <c r="J1375" i="1"/>
  <c r="J1257" i="1"/>
  <c r="K1257" i="1"/>
  <c r="K1240" i="1"/>
  <c r="J1240" i="1"/>
  <c r="K1035" i="1"/>
  <c r="J1035" i="1"/>
  <c r="K1181" i="1"/>
  <c r="J1181" i="1"/>
  <c r="K877" i="1"/>
  <c r="J877" i="1"/>
  <c r="K1060" i="1"/>
  <c r="J1060" i="1"/>
  <c r="J1007" i="1"/>
  <c r="K1007" i="1"/>
  <c r="K1026" i="1"/>
  <c r="J1026" i="1"/>
  <c r="J841" i="1"/>
  <c r="K841" i="1"/>
  <c r="K656" i="1"/>
  <c r="J656" i="1"/>
  <c r="J553" i="1"/>
  <c r="K553" i="1"/>
  <c r="K499" i="1"/>
  <c r="J499" i="1"/>
  <c r="J688" i="1"/>
  <c r="K688" i="1"/>
  <c r="J473" i="1"/>
  <c r="K473" i="1"/>
  <c r="J412" i="1"/>
  <c r="K412" i="1"/>
  <c r="K97" i="1"/>
  <c r="J97" i="1"/>
  <c r="K465" i="1"/>
  <c r="J465" i="1"/>
  <c r="J409" i="1"/>
  <c r="K409" i="1"/>
  <c r="K7" i="1"/>
  <c r="J7" i="1"/>
  <c r="K81" i="1"/>
  <c r="J81" i="1"/>
  <c r="K1761" i="1"/>
  <c r="J1761" i="1"/>
  <c r="K1802" i="1"/>
  <c r="J1802" i="1"/>
  <c r="K1570" i="1"/>
  <c r="J1570" i="1"/>
  <c r="J1423" i="1"/>
  <c r="K1423" i="1"/>
  <c r="J1738" i="1"/>
  <c r="K1738" i="1"/>
  <c r="K1527" i="1"/>
  <c r="J1527" i="1"/>
  <c r="J1706" i="1"/>
  <c r="K1706" i="1"/>
  <c r="K1519" i="1"/>
  <c r="J1519" i="1"/>
  <c r="J1335" i="1"/>
  <c r="K1335" i="1"/>
  <c r="K1418" i="1"/>
  <c r="J1418" i="1"/>
  <c r="K1206" i="1"/>
  <c r="J1206" i="1"/>
  <c r="K1184" i="1"/>
  <c r="J1184" i="1"/>
  <c r="K963" i="1"/>
  <c r="J963" i="1"/>
  <c r="J869" i="1"/>
  <c r="K869" i="1"/>
  <c r="J940" i="1"/>
  <c r="K940" i="1"/>
  <c r="J879" i="1"/>
  <c r="K879" i="1"/>
  <c r="K652" i="1"/>
  <c r="J652" i="1"/>
  <c r="J733" i="1"/>
  <c r="K733" i="1"/>
  <c r="J737" i="1"/>
  <c r="K737" i="1"/>
  <c r="K528" i="1"/>
  <c r="J528" i="1"/>
  <c r="K435" i="1"/>
  <c r="J435" i="1"/>
  <c r="J282" i="1"/>
  <c r="K282" i="1"/>
  <c r="J683" i="1"/>
  <c r="K683" i="1"/>
  <c r="K422" i="1"/>
  <c r="J422" i="1"/>
  <c r="J587" i="1"/>
  <c r="K587" i="1"/>
  <c r="K442" i="1"/>
  <c r="J442" i="1"/>
  <c r="J120" i="1"/>
  <c r="K120" i="1"/>
  <c r="J372" i="1"/>
  <c r="K372" i="1"/>
  <c r="K176" i="1"/>
  <c r="J176" i="1"/>
  <c r="J24" i="1"/>
  <c r="K24" i="1"/>
  <c r="K35" i="1"/>
  <c r="J35" i="1"/>
  <c r="K1635" i="1"/>
  <c r="J1635" i="1"/>
  <c r="K1697" i="1"/>
  <c r="J1697" i="1"/>
  <c r="K1966" i="1"/>
  <c r="J1966" i="1"/>
  <c r="J1610" i="1"/>
  <c r="K1610" i="1"/>
  <c r="K1115" i="1"/>
  <c r="J1115" i="1"/>
  <c r="K936" i="1"/>
  <c r="J936" i="1"/>
  <c r="J854" i="1"/>
  <c r="K854" i="1"/>
  <c r="J816" i="1"/>
  <c r="K816" i="1"/>
  <c r="J421" i="1"/>
  <c r="K421" i="1"/>
  <c r="J681" i="1"/>
  <c r="K681" i="1"/>
  <c r="K504" i="1"/>
  <c r="J504" i="1"/>
  <c r="J382" i="1"/>
  <c r="K382" i="1"/>
  <c r="K221" i="1"/>
  <c r="J221" i="1"/>
  <c r="K620" i="1"/>
  <c r="J620" i="1"/>
  <c r="K390" i="1"/>
  <c r="J390" i="1"/>
  <c r="K447" i="1"/>
  <c r="J447" i="1"/>
  <c r="K661" i="1"/>
  <c r="J661" i="1"/>
  <c r="K259" i="1"/>
  <c r="J259" i="1"/>
  <c r="K112" i="1"/>
  <c r="J112" i="1"/>
  <c r="K316" i="1"/>
  <c r="J316" i="1"/>
  <c r="K52" i="1"/>
  <c r="J52" i="1"/>
  <c r="K468" i="1"/>
  <c r="J468" i="1"/>
  <c r="K68" i="1"/>
  <c r="J68" i="1"/>
  <c r="K1915" i="1"/>
  <c r="J1915" i="1"/>
  <c r="K1690" i="1"/>
  <c r="J1690" i="1"/>
  <c r="K1502" i="1"/>
  <c r="J1502" i="1"/>
  <c r="K1647" i="1"/>
  <c r="J1647" i="1"/>
  <c r="K1850" i="1"/>
  <c r="J1850" i="1"/>
  <c r="J1551" i="1"/>
  <c r="K1551" i="1"/>
  <c r="K1569" i="1"/>
  <c r="J1569" i="1"/>
  <c r="K1447" i="1"/>
  <c r="J1447" i="1"/>
  <c r="K1464" i="1"/>
  <c r="J1464" i="1"/>
  <c r="J1365" i="1"/>
  <c r="K1365" i="1"/>
  <c r="J1174" i="1"/>
  <c r="K1174" i="1"/>
  <c r="K1149" i="1"/>
  <c r="J1149" i="1"/>
  <c r="K1068" i="1"/>
  <c r="J1068" i="1"/>
  <c r="J657" i="1"/>
  <c r="K657" i="1"/>
  <c r="J343" i="1"/>
  <c r="K343" i="1"/>
  <c r="K369" i="1"/>
  <c r="J369" i="1"/>
  <c r="J377" i="1"/>
  <c r="K377" i="1"/>
  <c r="J323" i="1"/>
  <c r="K323" i="1"/>
  <c r="J411" i="1"/>
  <c r="K411" i="1"/>
  <c r="J621" i="1"/>
  <c r="K621" i="1"/>
  <c r="K190" i="1"/>
  <c r="J190" i="1"/>
  <c r="K498" i="1"/>
  <c r="J498" i="1"/>
  <c r="J403" i="1"/>
  <c r="K403" i="1"/>
  <c r="J328" i="1"/>
  <c r="K328" i="1"/>
  <c r="K55" i="1"/>
  <c r="J55" i="1"/>
  <c r="K14" i="1"/>
  <c r="J14" i="1"/>
  <c r="K1608" i="1"/>
  <c r="J1608" i="1"/>
  <c r="J1749" i="1"/>
  <c r="K1749" i="1"/>
  <c r="K1971" i="1"/>
  <c r="J1971" i="1"/>
  <c r="K1538" i="1"/>
  <c r="J1538" i="1"/>
  <c r="J1724" i="1"/>
  <c r="K1724" i="1"/>
  <c r="K1574" i="1"/>
  <c r="J1574" i="1"/>
  <c r="J1465" i="1"/>
  <c r="K1465" i="1"/>
  <c r="K1501" i="1"/>
  <c r="J1501" i="1"/>
  <c r="J1231" i="1"/>
  <c r="K1231" i="1"/>
  <c r="J2002" i="1"/>
  <c r="K2002" i="1"/>
  <c r="K1943" i="1"/>
  <c r="J1943" i="1"/>
  <c r="K1931" i="1"/>
  <c r="J1931" i="1"/>
  <c r="K1858" i="1"/>
  <c r="J1858" i="1"/>
  <c r="K1881" i="1"/>
  <c r="J1881" i="1"/>
  <c r="K1951" i="1"/>
  <c r="J1951" i="1"/>
  <c r="K1932" i="1"/>
  <c r="J1932" i="1"/>
  <c r="J1906" i="1"/>
  <c r="K1906" i="1"/>
  <c r="J1662" i="1"/>
  <c r="K1662" i="1"/>
  <c r="K1650" i="1"/>
  <c r="J1650" i="1"/>
  <c r="K1402" i="1"/>
  <c r="J1402" i="1"/>
  <c r="J1406" i="1"/>
  <c r="K1406" i="1"/>
  <c r="K1116" i="1"/>
  <c r="J1116" i="1"/>
  <c r="K1054" i="1"/>
  <c r="J1054" i="1"/>
  <c r="K213" i="1"/>
  <c r="J213" i="1"/>
  <c r="K129" i="1"/>
  <c r="J129" i="1"/>
  <c r="J116" i="1"/>
  <c r="K116" i="1"/>
  <c r="K315" i="1"/>
  <c r="J315" i="1"/>
  <c r="J354" i="1"/>
  <c r="K354" i="1"/>
  <c r="K554" i="1"/>
  <c r="J554" i="1"/>
  <c r="K182" i="1"/>
  <c r="J182" i="1"/>
  <c r="K425" i="1"/>
  <c r="J425" i="1"/>
  <c r="J350" i="1"/>
  <c r="K350" i="1"/>
  <c r="K265" i="1"/>
  <c r="J265" i="1"/>
  <c r="K83" i="1"/>
  <c r="J83" i="1"/>
  <c r="K1615" i="1"/>
  <c r="J1615" i="1"/>
  <c r="K1887" i="1"/>
  <c r="J1887" i="1"/>
  <c r="J1763" i="1"/>
  <c r="K1763" i="1"/>
  <c r="K1939" i="1"/>
  <c r="J1939" i="1"/>
  <c r="K1873" i="1"/>
  <c r="J1873" i="1"/>
  <c r="K1896" i="1"/>
  <c r="J1896" i="1"/>
  <c r="J1841" i="1"/>
  <c r="K1841" i="1"/>
  <c r="J1792" i="1"/>
  <c r="K1792" i="1"/>
  <c r="K1773" i="1"/>
  <c r="J1773" i="1"/>
  <c r="J1559" i="1"/>
  <c r="K1559" i="1"/>
  <c r="J1359" i="1"/>
  <c r="K1359" i="1"/>
  <c r="K1372" i="1"/>
  <c r="J1372" i="1"/>
  <c r="K1405" i="1"/>
  <c r="J1405" i="1"/>
  <c r="J1319" i="1"/>
  <c r="K1319" i="1"/>
  <c r="K1126" i="1"/>
  <c r="J1126" i="1"/>
  <c r="K1062" i="1"/>
  <c r="J1062" i="1"/>
  <c r="J997" i="1"/>
  <c r="K997" i="1"/>
  <c r="K964" i="1"/>
  <c r="J964" i="1"/>
  <c r="K548" i="1"/>
  <c r="J548" i="1"/>
  <c r="K208" i="1"/>
  <c r="J208" i="1"/>
  <c r="K48" i="1"/>
  <c r="J48" i="1"/>
  <c r="J288" i="1"/>
  <c r="K288" i="1"/>
  <c r="K150" i="1"/>
  <c r="J150" i="1"/>
  <c r="K302" i="1"/>
  <c r="J302" i="1"/>
  <c r="K242" i="1"/>
  <c r="J242" i="1"/>
  <c r="J552" i="1"/>
  <c r="K552" i="1"/>
  <c r="K380" i="1"/>
  <c r="J380" i="1"/>
  <c r="J34" i="1"/>
  <c r="K34" i="1"/>
  <c r="K1920" i="1"/>
  <c r="J1920" i="1"/>
  <c r="K1815" i="1"/>
  <c r="J1815" i="1"/>
  <c r="K1934" i="1"/>
  <c r="J1934" i="1"/>
  <c r="K1169" i="1"/>
  <c r="J1169" i="1"/>
  <c r="K1013" i="1"/>
  <c r="J1013" i="1"/>
  <c r="J977" i="1"/>
  <c r="K977" i="1"/>
  <c r="K649" i="1"/>
  <c r="J649" i="1"/>
  <c r="J338" i="1"/>
  <c r="K338" i="1"/>
  <c r="K278" i="1"/>
  <c r="J278" i="1"/>
  <c r="K287" i="1"/>
  <c r="J287" i="1"/>
  <c r="K114" i="1"/>
  <c r="J114" i="1"/>
  <c r="K329" i="1"/>
  <c r="J329" i="1"/>
  <c r="K1711" i="1"/>
  <c r="J1711" i="1"/>
  <c r="J1741" i="1"/>
  <c r="K1741" i="1"/>
  <c r="J1278" i="1"/>
  <c r="K1278" i="1"/>
  <c r="J982" i="1"/>
  <c r="K982" i="1"/>
  <c r="K765" i="1"/>
  <c r="J765" i="1"/>
  <c r="K256" i="1"/>
  <c r="J256" i="1"/>
  <c r="K47" i="1"/>
  <c r="J47" i="1"/>
  <c r="K1593" i="1"/>
  <c r="J1593" i="1"/>
  <c r="J1823" i="1"/>
  <c r="K1823" i="1"/>
  <c r="J1865" i="1"/>
  <c r="K1865" i="1"/>
  <c r="K1790" i="1"/>
  <c r="J1790" i="1"/>
  <c r="J1970" i="1"/>
  <c r="K1970" i="1"/>
  <c r="J1533" i="1"/>
  <c r="K1533" i="1"/>
  <c r="K1998" i="1"/>
  <c r="J1998" i="1"/>
  <c r="K1719" i="1"/>
  <c r="J1719" i="1"/>
  <c r="J1716" i="1"/>
  <c r="K1716" i="1"/>
  <c r="K1248" i="1"/>
  <c r="J1248" i="1"/>
  <c r="K1178" i="1"/>
  <c r="J1178" i="1"/>
  <c r="J1137" i="1"/>
  <c r="K1137" i="1"/>
  <c r="K899" i="1"/>
  <c r="J899" i="1"/>
  <c r="J418" i="1"/>
  <c r="K418" i="1"/>
  <c r="K243" i="1"/>
  <c r="J243" i="1"/>
  <c r="J99" i="1"/>
  <c r="K99" i="1"/>
  <c r="J98" i="1"/>
  <c r="K98" i="1"/>
  <c r="K1919" i="1"/>
  <c r="J1919" i="1"/>
  <c r="K1983" i="1"/>
  <c r="J1983" i="1"/>
  <c r="K1933" i="1"/>
  <c r="J1933" i="1"/>
  <c r="J1826" i="1"/>
  <c r="K1826" i="1"/>
  <c r="J1652" i="1"/>
  <c r="K1652" i="1"/>
  <c r="J1382" i="1"/>
  <c r="K1382" i="1"/>
  <c r="K1503" i="1"/>
  <c r="J1503" i="1"/>
  <c r="K1250" i="1"/>
  <c r="J1250" i="1"/>
  <c r="K1381" i="1"/>
  <c r="J1381" i="1"/>
  <c r="J1353" i="1"/>
  <c r="K1353" i="1"/>
  <c r="K1287" i="1"/>
  <c r="J1287" i="1"/>
  <c r="K1296" i="1"/>
  <c r="J1296" i="1"/>
  <c r="K1221" i="1"/>
  <c r="J1221" i="1"/>
  <c r="K1192" i="1"/>
  <c r="J1192" i="1"/>
  <c r="J891" i="1"/>
  <c r="K891" i="1"/>
  <c r="K904" i="1"/>
  <c r="J904" i="1"/>
  <c r="J802" i="1"/>
  <c r="K802" i="1"/>
  <c r="K973" i="1"/>
  <c r="J973" i="1"/>
  <c r="J572" i="1"/>
  <c r="K572" i="1"/>
  <c r="K900" i="1"/>
  <c r="J900" i="1"/>
  <c r="K853" i="1"/>
  <c r="J853" i="1"/>
  <c r="K512" i="1"/>
  <c r="J512" i="1"/>
  <c r="J614" i="1"/>
  <c r="K614" i="1"/>
  <c r="J475" i="1"/>
  <c r="K475" i="1"/>
  <c r="J581" i="1"/>
  <c r="K581" i="1"/>
  <c r="J405" i="1"/>
  <c r="K405" i="1"/>
  <c r="K67" i="1"/>
  <c r="J67" i="1"/>
  <c r="J78" i="1"/>
  <c r="K78" i="1"/>
  <c r="J232" i="1"/>
  <c r="K232" i="1"/>
  <c r="J204" i="1"/>
  <c r="K204" i="1"/>
  <c r="K74" i="1"/>
  <c r="J74" i="1"/>
  <c r="K235" i="1"/>
  <c r="J235" i="1"/>
  <c r="K1911" i="1"/>
  <c r="J1911" i="1"/>
  <c r="J1468" i="1"/>
  <c r="K1468" i="1"/>
  <c r="K1855" i="1"/>
  <c r="J1855" i="1"/>
  <c r="J1530" i="1"/>
  <c r="K1530" i="1"/>
  <c r="K1252" i="1"/>
  <c r="J1252" i="1"/>
  <c r="J810" i="1"/>
  <c r="K810" i="1"/>
  <c r="K1299" i="1"/>
  <c r="J1299" i="1"/>
  <c r="J1497" i="1"/>
  <c r="K1497" i="1"/>
  <c r="J1477" i="1"/>
  <c r="K1477" i="1"/>
  <c r="J1459" i="1"/>
  <c r="K1459" i="1"/>
  <c r="J1320" i="1"/>
  <c r="K1320" i="1"/>
  <c r="K1283" i="1"/>
  <c r="J1283" i="1"/>
  <c r="J1368" i="1"/>
  <c r="K1368" i="1"/>
  <c r="K1282" i="1"/>
  <c r="J1282" i="1"/>
  <c r="J1275" i="1"/>
  <c r="K1275" i="1"/>
  <c r="K1224" i="1"/>
  <c r="J1224" i="1"/>
  <c r="K1145" i="1"/>
  <c r="J1145" i="1"/>
  <c r="J1205" i="1"/>
  <c r="K1205" i="1"/>
  <c r="J1014" i="1"/>
  <c r="K1014" i="1"/>
  <c r="K817" i="1"/>
  <c r="J817" i="1"/>
  <c r="K760" i="1"/>
  <c r="J760" i="1"/>
  <c r="K819" i="1"/>
  <c r="J819" i="1"/>
  <c r="K420" i="1"/>
  <c r="J420" i="1"/>
  <c r="K713" i="1"/>
  <c r="J713" i="1"/>
  <c r="J393" i="1"/>
  <c r="K393" i="1"/>
  <c r="K525" i="1"/>
  <c r="J525" i="1"/>
  <c r="K358" i="1"/>
  <c r="J358" i="1"/>
  <c r="K49" i="1"/>
  <c r="J49" i="1"/>
  <c r="K195" i="1"/>
  <c r="J195" i="1"/>
  <c r="J65" i="1"/>
  <c r="K65" i="1"/>
  <c r="K305" i="1"/>
  <c r="J305" i="1"/>
  <c r="K279" i="1"/>
  <c r="J279" i="1"/>
  <c r="K38" i="1"/>
  <c r="J38" i="1"/>
  <c r="K1950" i="1"/>
  <c r="J1950" i="1"/>
  <c r="K1988" i="1"/>
  <c r="J1988" i="1"/>
  <c r="K1955" i="1"/>
  <c r="J1955" i="1"/>
  <c r="J1710" i="1"/>
  <c r="K1710" i="1"/>
  <c r="K1454" i="1"/>
  <c r="J1454" i="1"/>
  <c r="K1969" i="1"/>
  <c r="J1969" i="1"/>
  <c r="K1882" i="1"/>
  <c r="J1882" i="1"/>
  <c r="J1808" i="1"/>
  <c r="K1808" i="1"/>
  <c r="K1632" i="1"/>
  <c r="J1632" i="1"/>
  <c r="J1544" i="1"/>
  <c r="K1544" i="1"/>
  <c r="K1516" i="1"/>
  <c r="J1516" i="1"/>
  <c r="J1555" i="1"/>
  <c r="K1555" i="1"/>
  <c r="K1510" i="1"/>
  <c r="J1510" i="1"/>
  <c r="J1207" i="1"/>
  <c r="K1207" i="1"/>
  <c r="J1279" i="1"/>
  <c r="K1279" i="1"/>
  <c r="J1348" i="1"/>
  <c r="K1348" i="1"/>
  <c r="J1214" i="1"/>
  <c r="K1214" i="1"/>
  <c r="J1067" i="1"/>
  <c r="K1067" i="1"/>
  <c r="J1198" i="1"/>
  <c r="K1198" i="1"/>
  <c r="J1203" i="1"/>
  <c r="K1203" i="1"/>
  <c r="K907" i="1"/>
  <c r="J907" i="1"/>
  <c r="K872" i="1"/>
  <c r="J872" i="1"/>
  <c r="K312" i="1"/>
  <c r="J312" i="1"/>
  <c r="K247" i="1"/>
  <c r="J247" i="1"/>
  <c r="K600" i="1"/>
  <c r="J600" i="1"/>
  <c r="K567" i="1"/>
  <c r="J567" i="1"/>
  <c r="J86" i="1"/>
  <c r="K86" i="1"/>
  <c r="K340" i="1"/>
  <c r="J340" i="1"/>
  <c r="J295" i="1"/>
  <c r="K295" i="1"/>
  <c r="J207" i="1"/>
  <c r="K207" i="1"/>
  <c r="K32" i="1"/>
  <c r="J32" i="1"/>
  <c r="J1895" i="1"/>
  <c r="K1895" i="1"/>
  <c r="K1885" i="1"/>
  <c r="J1885" i="1"/>
  <c r="J1389" i="1"/>
  <c r="K1389" i="1"/>
  <c r="J1725" i="1"/>
  <c r="K1725" i="1"/>
  <c r="K1990" i="1"/>
  <c r="J1990" i="1"/>
  <c r="J1674" i="1"/>
  <c r="K1674" i="1"/>
  <c r="K1462" i="1"/>
  <c r="J1462" i="1"/>
  <c r="J1196" i="1"/>
  <c r="K1196" i="1"/>
  <c r="K914" i="1"/>
  <c r="J914" i="1"/>
  <c r="K1122" i="1"/>
  <c r="J1122" i="1"/>
  <c r="J1210" i="1"/>
  <c r="K1210" i="1"/>
  <c r="K942" i="1"/>
  <c r="J942" i="1"/>
  <c r="J638" i="1"/>
  <c r="K638" i="1"/>
  <c r="K786" i="1"/>
  <c r="J786" i="1"/>
  <c r="K651" i="1"/>
  <c r="J651" i="1"/>
  <c r="J616" i="1"/>
  <c r="K616" i="1"/>
  <c r="J187" i="1"/>
  <c r="K187" i="1"/>
  <c r="K570" i="1"/>
  <c r="J570" i="1"/>
  <c r="J521" i="1"/>
  <c r="K521" i="1"/>
  <c r="K333" i="1"/>
  <c r="J333" i="1"/>
  <c r="K252" i="1"/>
  <c r="J252" i="1"/>
  <c r="K53" i="1"/>
  <c r="J53" i="1"/>
  <c r="J530" i="1"/>
  <c r="K530" i="1"/>
  <c r="K139" i="1"/>
  <c r="J139" i="1"/>
  <c r="K1728" i="1"/>
  <c r="J1728" i="1"/>
  <c r="K1764" i="1"/>
  <c r="J1764" i="1"/>
  <c r="K1531" i="1"/>
  <c r="J1531" i="1"/>
  <c r="K1975" i="1"/>
  <c r="J1975" i="1"/>
  <c r="J1927" i="1"/>
  <c r="K1927" i="1"/>
  <c r="K1902" i="1"/>
  <c r="J1902" i="1"/>
  <c r="K1835" i="1"/>
  <c r="J1835" i="1"/>
  <c r="K1428" i="1"/>
  <c r="J1428" i="1"/>
  <c r="K1977" i="1"/>
  <c r="J1977" i="1"/>
  <c r="J1846" i="1"/>
  <c r="K1846" i="1"/>
  <c r="K1821" i="1"/>
  <c r="J1821" i="1"/>
  <c r="J1750" i="1"/>
  <c r="K1750" i="1"/>
  <c r="J1592" i="1"/>
  <c r="K1592" i="1"/>
  <c r="K1566" i="1"/>
  <c r="J1566" i="1"/>
  <c r="K1486" i="1"/>
  <c r="J1486" i="1"/>
  <c r="K1445" i="1"/>
  <c r="J1445" i="1"/>
  <c r="K1144" i="1"/>
  <c r="J1144" i="1"/>
  <c r="K1962" i="1"/>
  <c r="J1962" i="1"/>
  <c r="K1900" i="1"/>
  <c r="J1900" i="1"/>
  <c r="K1816" i="1"/>
  <c r="J1816" i="1"/>
  <c r="J1803" i="1"/>
  <c r="K1803" i="1"/>
  <c r="K1814" i="1"/>
  <c r="J1814" i="1"/>
  <c r="K1805" i="1"/>
  <c r="J1805" i="1"/>
  <c r="K1737" i="1"/>
  <c r="J1737" i="1"/>
  <c r="K1655" i="1"/>
  <c r="J1655" i="1"/>
  <c r="K1588" i="1"/>
  <c r="J1588" i="1"/>
  <c r="K1641" i="1"/>
  <c r="J1641" i="1"/>
  <c r="J1631" i="1"/>
  <c r="K1631" i="1"/>
  <c r="K1597" i="1"/>
  <c r="J1597" i="1"/>
  <c r="K1438" i="1"/>
  <c r="J1438" i="1"/>
  <c r="J1388" i="1"/>
  <c r="K1388" i="1"/>
  <c r="K1367" i="1"/>
  <c r="J1367" i="1"/>
  <c r="J1138" i="1"/>
  <c r="K1138" i="1"/>
  <c r="J1358" i="1"/>
  <c r="K1358" i="1"/>
  <c r="J1303" i="1"/>
  <c r="K1303" i="1"/>
  <c r="K1259" i="1"/>
  <c r="J1259" i="1"/>
  <c r="J1091" i="1"/>
  <c r="K1091" i="1"/>
  <c r="J1136" i="1"/>
  <c r="K1136" i="1"/>
  <c r="K785" i="1"/>
  <c r="J785" i="1"/>
  <c r="K593" i="1"/>
  <c r="J593" i="1"/>
  <c r="J757" i="1"/>
  <c r="K757" i="1"/>
  <c r="K714" i="1"/>
  <c r="J714" i="1"/>
  <c r="K637" i="1"/>
  <c r="J637" i="1"/>
  <c r="K535" i="1"/>
  <c r="J535" i="1"/>
  <c r="J684" i="1"/>
  <c r="K684" i="1"/>
  <c r="K478" i="1"/>
  <c r="J478" i="1"/>
  <c r="J72" i="1"/>
  <c r="K72" i="1"/>
  <c r="K387" i="1"/>
  <c r="J387" i="1"/>
  <c r="K155" i="1"/>
  <c r="J155" i="1"/>
  <c r="J177" i="1"/>
  <c r="K177" i="1"/>
  <c r="K25" i="1"/>
  <c r="J25" i="1"/>
  <c r="J406" i="1"/>
  <c r="K406" i="1"/>
  <c r="J27" i="1"/>
  <c r="K27" i="1"/>
  <c r="K1914" i="1"/>
  <c r="J1914" i="1"/>
  <c r="K1668" i="1"/>
  <c r="J1668" i="1"/>
  <c r="K1241" i="1"/>
  <c r="J1241" i="1"/>
  <c r="K1916" i="1"/>
  <c r="J1916" i="1"/>
  <c r="K1993" i="1"/>
  <c r="J1993" i="1"/>
  <c r="K1767" i="1"/>
  <c r="J1767" i="1"/>
  <c r="K1629" i="1"/>
  <c r="J1629" i="1"/>
  <c r="J1695" i="1"/>
  <c r="K1695" i="1"/>
  <c r="J955" i="1"/>
  <c r="K955" i="1"/>
  <c r="K1073" i="1"/>
  <c r="J1073" i="1"/>
  <c r="K519" i="1"/>
  <c r="J519" i="1"/>
  <c r="K386" i="1"/>
  <c r="J386" i="1"/>
  <c r="J668" i="1"/>
  <c r="K668" i="1"/>
  <c r="K291" i="1"/>
  <c r="J291" i="1"/>
  <c r="K384" i="1"/>
  <c r="J384" i="1"/>
  <c r="K125" i="1"/>
  <c r="J125" i="1"/>
  <c r="J137" i="1"/>
  <c r="K137" i="1"/>
  <c r="K310" i="1"/>
  <c r="J310" i="1"/>
  <c r="J230" i="1"/>
  <c r="K230" i="1"/>
  <c r="K1866" i="1"/>
  <c r="J1866" i="1"/>
  <c r="J1825" i="1"/>
  <c r="K1825" i="1"/>
  <c r="J1852" i="1"/>
  <c r="K1852" i="1"/>
  <c r="J1439" i="1"/>
  <c r="K1439" i="1"/>
  <c r="K1613" i="1"/>
  <c r="J1613" i="1"/>
  <c r="J1860" i="1"/>
  <c r="K1860" i="1"/>
  <c r="K1357" i="1"/>
  <c r="J1357" i="1"/>
  <c r="K1837" i="1"/>
  <c r="J1837" i="1"/>
  <c r="J1540" i="1"/>
  <c r="K1540" i="1"/>
  <c r="J1039" i="1"/>
  <c r="K1039" i="1"/>
  <c r="K1959" i="1"/>
  <c r="J1959" i="1"/>
  <c r="K1817" i="1"/>
  <c r="J1817" i="1"/>
  <c r="K1976" i="1"/>
  <c r="J1976" i="1"/>
  <c r="K1633" i="1"/>
  <c r="J1633" i="1"/>
  <c r="K1580" i="1"/>
  <c r="J1580" i="1"/>
  <c r="J1523" i="1"/>
  <c r="K1523" i="1"/>
  <c r="J1521" i="1"/>
  <c r="K1521" i="1"/>
  <c r="K1363" i="1"/>
  <c r="J1363" i="1"/>
  <c r="J1338" i="1"/>
  <c r="K1338" i="1"/>
  <c r="J1118" i="1"/>
  <c r="K1118" i="1"/>
  <c r="J1009" i="1"/>
  <c r="K1009" i="1"/>
  <c r="K744" i="1"/>
  <c r="J744" i="1"/>
  <c r="J691" i="1"/>
  <c r="K691" i="1"/>
  <c r="K370" i="1"/>
  <c r="J370" i="1"/>
  <c r="K1940" i="1"/>
  <c r="J1940" i="1"/>
  <c r="J1625" i="1"/>
  <c r="K1625" i="1"/>
  <c r="K1469" i="1"/>
  <c r="J1469" i="1"/>
  <c r="J1437" i="1"/>
  <c r="K1437" i="1"/>
  <c r="J1408" i="1"/>
  <c r="K1408" i="1"/>
  <c r="K1472" i="1"/>
  <c r="J1472" i="1"/>
  <c r="K1412" i="1"/>
  <c r="J1412" i="1"/>
  <c r="K1284" i="1"/>
  <c r="J1284" i="1"/>
  <c r="K1225" i="1"/>
  <c r="J1225" i="1"/>
  <c r="K916" i="1"/>
  <c r="J916" i="1"/>
  <c r="J1084" i="1"/>
  <c r="K1084" i="1"/>
  <c r="J1162" i="1"/>
  <c r="K1162" i="1"/>
  <c r="J1121" i="1"/>
  <c r="K1121" i="1"/>
  <c r="J970" i="1"/>
  <c r="K970" i="1"/>
  <c r="K1072" i="1"/>
  <c r="J1072" i="1"/>
  <c r="J705" i="1"/>
  <c r="K705" i="1"/>
  <c r="K602" i="1"/>
  <c r="J602" i="1"/>
  <c r="K143" i="1"/>
  <c r="J143" i="1"/>
  <c r="J95" i="1"/>
  <c r="K95" i="1"/>
  <c r="J124" i="1"/>
  <c r="K124" i="1"/>
  <c r="K301" i="1"/>
  <c r="J301" i="1"/>
  <c r="K319" i="1"/>
  <c r="J319" i="1"/>
  <c r="K192" i="1"/>
  <c r="J192" i="1"/>
  <c r="K1575" i="1"/>
  <c r="J1575" i="1"/>
  <c r="K1862" i="1"/>
  <c r="J1862" i="1"/>
  <c r="J1598" i="1"/>
  <c r="K1598" i="1"/>
  <c r="J1799" i="1"/>
  <c r="K1799" i="1"/>
  <c r="K1834" i="1"/>
  <c r="J1834" i="1"/>
  <c r="K1879" i="1"/>
  <c r="J1879" i="1"/>
  <c r="K1923" i="1"/>
  <c r="J1923" i="1"/>
  <c r="J1564" i="1"/>
  <c r="K1564" i="1"/>
  <c r="K935" i="1"/>
  <c r="J935" i="1"/>
  <c r="J1762" i="1"/>
  <c r="K1762" i="1"/>
  <c r="K1769" i="1"/>
  <c r="J1769" i="1"/>
  <c r="K1349" i="1"/>
  <c r="J1349" i="1"/>
  <c r="K1517" i="1"/>
  <c r="J1517" i="1"/>
  <c r="K1237" i="1"/>
  <c r="J1237" i="1"/>
  <c r="K1201" i="1"/>
  <c r="J1201" i="1"/>
  <c r="K1132" i="1"/>
  <c r="J1132" i="1"/>
  <c r="K586" i="1"/>
  <c r="J586" i="1"/>
  <c r="J679" i="1"/>
  <c r="K679" i="1"/>
  <c r="J1872" i="1"/>
  <c r="K1872" i="1"/>
  <c r="K1840" i="1"/>
  <c r="J1840" i="1"/>
  <c r="J1558" i="1"/>
  <c r="K1558" i="1"/>
  <c r="K1917" i="1"/>
  <c r="J1917" i="1"/>
  <c r="K1774" i="1"/>
  <c r="J1774" i="1"/>
  <c r="K1789" i="1"/>
  <c r="J1789" i="1"/>
  <c r="J1614" i="1"/>
  <c r="K1614" i="1"/>
  <c r="J1572" i="1"/>
  <c r="K1572" i="1"/>
  <c r="K1609" i="1"/>
  <c r="J1609" i="1"/>
  <c r="K1534" i="1"/>
  <c r="J1534" i="1"/>
  <c r="K1344" i="1"/>
  <c r="J1344" i="1"/>
  <c r="J1410" i="1"/>
  <c r="K1410" i="1"/>
  <c r="J1364" i="1"/>
  <c r="K1364" i="1"/>
  <c r="K1170" i="1"/>
  <c r="J1170" i="1"/>
  <c r="J1175" i="1"/>
  <c r="K1175" i="1"/>
  <c r="K1078" i="1"/>
  <c r="J1078" i="1"/>
  <c r="J920" i="1"/>
  <c r="K920" i="1"/>
  <c r="J1052" i="1"/>
  <c r="K1052" i="1"/>
  <c r="K965" i="1"/>
  <c r="J965" i="1"/>
  <c r="K968" i="1"/>
  <c r="J968" i="1"/>
  <c r="J814" i="1"/>
  <c r="K814" i="1"/>
  <c r="K839" i="1"/>
  <c r="J839" i="1"/>
  <c r="J635" i="1"/>
  <c r="K635" i="1"/>
  <c r="J527" i="1"/>
  <c r="K527" i="1"/>
  <c r="J286" i="1"/>
  <c r="K286" i="1"/>
  <c r="K314" i="1"/>
  <c r="J314" i="1"/>
  <c r="K157" i="1"/>
  <c r="J157" i="1"/>
  <c r="J8" i="1"/>
  <c r="K8" i="1"/>
</calcChain>
</file>

<file path=xl/sharedStrings.xml><?xml version="1.0" encoding="utf-8"?>
<sst xmlns="http://schemas.openxmlformats.org/spreadsheetml/2006/main" count="17843" uniqueCount="3846">
  <si>
    <t>Unnamed: 0</t>
  </si>
  <si>
    <t>Kat Nr</t>
  </si>
  <si>
    <t>SKU</t>
  </si>
  <si>
    <t>Unnamed: 3</t>
  </si>
  <si>
    <t>Unnamed: 4</t>
  </si>
  <si>
    <t>Unnamed: 5</t>
  </si>
  <si>
    <t>Unnamed: 6</t>
  </si>
  <si>
    <t>Unnamed: 7</t>
  </si>
  <si>
    <t>Unnamed: 8</t>
  </si>
  <si>
    <t>Price</t>
  </si>
  <si>
    <t>Unnamed: 10</t>
  </si>
  <si>
    <t>PL gr</t>
  </si>
  <si>
    <t>PAL gr</t>
  </si>
  <si>
    <t>R Gr</t>
  </si>
  <si>
    <t>Make</t>
  </si>
  <si>
    <t>PL %</t>
  </si>
  <si>
    <t>PAL %</t>
  </si>
  <si>
    <t>rh  %</t>
  </si>
  <si>
    <t>Unnamed: 18</t>
  </si>
  <si>
    <t>ΑΞΙΑ ΠΛΑΤΙΝΑΣ</t>
  </si>
  <si>
    <t>ΑΞΙΑ ΠΑΛΛΑΔΙΟΥ</t>
  </si>
  <si>
    <t>ΑΞΙΑ ΡΟΔΙΟΥ</t>
  </si>
  <si>
    <t>Categ</t>
  </si>
  <si>
    <t>ΣΥΝΟΛΟ</t>
  </si>
  <si>
    <t>image1</t>
  </si>
  <si>
    <t>image2</t>
  </si>
  <si>
    <t>image3</t>
  </si>
  <si>
    <t>image4</t>
  </si>
  <si>
    <t>image5</t>
  </si>
  <si>
    <t>AFTER MARKET 1174</t>
  </si>
  <si>
    <t>KAT03</t>
  </si>
  <si>
    <t>AFTER MARKET</t>
  </si>
  <si>
    <t>1.jpg</t>
  </si>
  <si>
    <t>2.jpg</t>
  </si>
  <si>
    <t>3.jpg</t>
  </si>
  <si>
    <t>4.jpg</t>
  </si>
  <si>
    <t>5.jpg</t>
  </si>
  <si>
    <t>AFTER MARKET 154</t>
  </si>
  <si>
    <t>MADE IN AUSTRALIA</t>
  </si>
  <si>
    <t>AFTER MARKET 1719</t>
  </si>
  <si>
    <t>99490(N/TA0214)</t>
  </si>
  <si>
    <t>AFTER MARKET 1811</t>
  </si>
  <si>
    <t>DS2058008</t>
  </si>
  <si>
    <t>AFTER MARKET 1822</t>
  </si>
  <si>
    <t>CAT3011</t>
  </si>
  <si>
    <t>BMW 004</t>
  </si>
  <si>
    <t>BMW</t>
  </si>
  <si>
    <t>BMW 006</t>
  </si>
  <si>
    <t>BMW 099</t>
  </si>
  <si>
    <t>1728358(V93)</t>
  </si>
  <si>
    <t>BMW 101</t>
  </si>
  <si>
    <t>7503376(BOYSEN)</t>
  </si>
  <si>
    <t>BMW 1016</t>
  </si>
  <si>
    <t xml:space="preserve">BMW 102 </t>
  </si>
  <si>
    <t>7528815(X3)</t>
  </si>
  <si>
    <t>BMW 1052</t>
  </si>
  <si>
    <t>1711640(1711645)ΔΙΠΛΟ ΚΟΜΜΑΤΙ</t>
  </si>
  <si>
    <t>BMW 1057</t>
  </si>
  <si>
    <t>BMW 1065</t>
  </si>
  <si>
    <t>1732979(1732980)</t>
  </si>
  <si>
    <t>BMW 1163</t>
  </si>
  <si>
    <t>BMW 1184</t>
  </si>
  <si>
    <t>3423936(DPF)</t>
  </si>
  <si>
    <t>BMW 1188</t>
  </si>
  <si>
    <t>7629253(7646432)</t>
  </si>
  <si>
    <t>BMW 1189</t>
  </si>
  <si>
    <t>7810158(7810141)</t>
  </si>
  <si>
    <t>BMW 1207</t>
  </si>
  <si>
    <t>BMW 1253</t>
  </si>
  <si>
    <t>L7787498</t>
  </si>
  <si>
    <t>BMW 1276</t>
  </si>
  <si>
    <t>7599655(1TEM)</t>
  </si>
  <si>
    <t>BMW 1294</t>
  </si>
  <si>
    <t>BMW 1295</t>
  </si>
  <si>
    <t>7792191S</t>
  </si>
  <si>
    <t>BMW 1316</t>
  </si>
  <si>
    <t>BMW 1318</t>
  </si>
  <si>
    <t xml:space="preserve">BMW 133 </t>
  </si>
  <si>
    <t>7532997(2TMX)</t>
  </si>
  <si>
    <t>BMW 1347</t>
  </si>
  <si>
    <t>BMW 1348</t>
  </si>
  <si>
    <t xml:space="preserve">BMW 135 </t>
  </si>
  <si>
    <t>BMW 1382</t>
  </si>
  <si>
    <t>7787592A</t>
  </si>
  <si>
    <t>BMW 1405</t>
  </si>
  <si>
    <t xml:space="preserve">BMW 141 </t>
  </si>
  <si>
    <t>1728170(1728174)</t>
  </si>
  <si>
    <t>BMW 1432</t>
  </si>
  <si>
    <t>1728358(X93)</t>
  </si>
  <si>
    <t>BMW 1435</t>
  </si>
  <si>
    <t>1728360(1X93)</t>
  </si>
  <si>
    <t>BMW 1436</t>
  </si>
  <si>
    <t>1728980(1728999)</t>
  </si>
  <si>
    <t>BMW 1444</t>
  </si>
  <si>
    <t>7811430(8506881)</t>
  </si>
  <si>
    <t>BMW 1446</t>
  </si>
  <si>
    <t>73407080(223887010)</t>
  </si>
  <si>
    <t>BMW 1450</t>
  </si>
  <si>
    <t>1728023(1728999)</t>
  </si>
  <si>
    <t>BMW 1460</t>
  </si>
  <si>
    <t>7618670(7618659)</t>
  </si>
  <si>
    <t>BMW 1480</t>
  </si>
  <si>
    <t>BMW 151</t>
  </si>
  <si>
    <t>BMW 1514</t>
  </si>
  <si>
    <t>1711848(112138630000)</t>
  </si>
  <si>
    <t>BMW 1533</t>
  </si>
  <si>
    <t xml:space="preserve">7798154A </t>
  </si>
  <si>
    <t>BMW 1536</t>
  </si>
  <si>
    <t>BMW 1537</t>
  </si>
  <si>
    <t>1728420(11193)</t>
  </si>
  <si>
    <t>BMW 1539</t>
  </si>
  <si>
    <t>BMW 1556</t>
  </si>
  <si>
    <t>1716848(1716876)</t>
  </si>
  <si>
    <t>BMW 1558</t>
  </si>
  <si>
    <t>BMW 1561</t>
  </si>
  <si>
    <t>BMW 1579</t>
  </si>
  <si>
    <t>BMW 1580</t>
  </si>
  <si>
    <t>BMW 1581</t>
  </si>
  <si>
    <t>7793855(7793856)</t>
  </si>
  <si>
    <t>BMW 1584</t>
  </si>
  <si>
    <t>BMW 1600</t>
  </si>
  <si>
    <t>BMW 1603</t>
  </si>
  <si>
    <t>BMW 161</t>
  </si>
  <si>
    <t>BMW 162</t>
  </si>
  <si>
    <t>BMW 1625</t>
  </si>
  <si>
    <t>7805077(7805083)</t>
  </si>
  <si>
    <t>BMW 1633</t>
  </si>
  <si>
    <t>BMW 164</t>
  </si>
  <si>
    <t>BMW 165</t>
  </si>
  <si>
    <t>1715303(2987721002)</t>
  </si>
  <si>
    <t>BMW 166</t>
  </si>
  <si>
    <t>BMW 1664</t>
  </si>
  <si>
    <t>7805078(7805141)</t>
  </si>
  <si>
    <t>BMW 167</t>
  </si>
  <si>
    <t>BMW 1689</t>
  </si>
  <si>
    <t>BMW 1693</t>
  </si>
  <si>
    <t>90602942(7576994 7585433)</t>
  </si>
  <si>
    <t>BMW 1715</t>
  </si>
  <si>
    <t>BMW 1752</t>
  </si>
  <si>
    <t>7823498(8572403)</t>
  </si>
  <si>
    <t>BMW 1756</t>
  </si>
  <si>
    <t>2244299(X192)</t>
  </si>
  <si>
    <t>BMW 1760</t>
  </si>
  <si>
    <t>BMW 1814</t>
  </si>
  <si>
    <t>8687655(8693992)</t>
  </si>
  <si>
    <t>BMW 1815</t>
  </si>
  <si>
    <t>BMW 1816</t>
  </si>
  <si>
    <t>BMW 1848</t>
  </si>
  <si>
    <t>BMW 1849</t>
  </si>
  <si>
    <t>BMW 1874</t>
  </si>
  <si>
    <t>7576994(7585434)</t>
  </si>
  <si>
    <t>BMW 1875</t>
  </si>
  <si>
    <t>7576993(7585433)</t>
  </si>
  <si>
    <t>BMW 1892</t>
  </si>
  <si>
    <t>BMW 1895</t>
  </si>
  <si>
    <t>8579293(8518141)</t>
  </si>
  <si>
    <t>BMW 1898</t>
  </si>
  <si>
    <t>8506880(7807137)</t>
  </si>
  <si>
    <t>BMW 1901</t>
  </si>
  <si>
    <t>8578046(8518457)</t>
  </si>
  <si>
    <t>BMW 1902</t>
  </si>
  <si>
    <t>BMW 1967</t>
  </si>
  <si>
    <t>BMW 1972</t>
  </si>
  <si>
    <t>2248029(2248028)</t>
  </si>
  <si>
    <t>BMW 1973</t>
  </si>
  <si>
    <t>2248933(2248932)</t>
  </si>
  <si>
    <t>BMW 1981</t>
  </si>
  <si>
    <t>1728358(V94)</t>
  </si>
  <si>
    <t>BMW 1982</t>
  </si>
  <si>
    <t>1728360(V94)</t>
  </si>
  <si>
    <t>BMW 222</t>
  </si>
  <si>
    <t>BMW 234</t>
  </si>
  <si>
    <t>BMW 258</t>
  </si>
  <si>
    <t>7812877(7806502)(BOYSEN)</t>
  </si>
  <si>
    <t>BMW 259</t>
  </si>
  <si>
    <t>BMW 268</t>
  </si>
  <si>
    <t>779729404(14097610)</t>
  </si>
  <si>
    <t>BMW 293</t>
  </si>
  <si>
    <t>BMW 297</t>
  </si>
  <si>
    <t>BMW 299</t>
  </si>
  <si>
    <t>BMW 319</t>
  </si>
  <si>
    <t>20190709_084255</t>
  </si>
  <si>
    <t>BMW 361</t>
  </si>
  <si>
    <t>BMW 362</t>
  </si>
  <si>
    <t>BMW 363</t>
  </si>
  <si>
    <t>BMW 368</t>
  </si>
  <si>
    <t>7811430(8506880)</t>
  </si>
  <si>
    <t>BMW 371</t>
  </si>
  <si>
    <t>BMW 372</t>
  </si>
  <si>
    <t>7811420(8506881)</t>
  </si>
  <si>
    <t>BMW 379</t>
  </si>
  <si>
    <t>7568012(1840)</t>
  </si>
  <si>
    <t>BMW 432</t>
  </si>
  <si>
    <t>7785710(2237616002)(ZEUNA STARKER)</t>
  </si>
  <si>
    <t>BMW 443</t>
  </si>
  <si>
    <t>7511642(ZEUNA STARKER)</t>
  </si>
  <si>
    <t>BMW 468</t>
  </si>
  <si>
    <t>BMW 475</t>
  </si>
  <si>
    <t>BMW 479</t>
  </si>
  <si>
    <t>1728174(2256416010)</t>
  </si>
  <si>
    <t>BMW 487</t>
  </si>
  <si>
    <t>7807476(S)</t>
  </si>
  <si>
    <t>BMW 492</t>
  </si>
  <si>
    <t>8515764(8515252)(FILTRO KATALYTHS)</t>
  </si>
  <si>
    <t>BMW 510</t>
  </si>
  <si>
    <t>7792065(DPF)</t>
  </si>
  <si>
    <t>BMW 518</t>
  </si>
  <si>
    <t>8509243(8509241)</t>
  </si>
  <si>
    <t>BMW 526</t>
  </si>
  <si>
    <t>1728420(X1191)</t>
  </si>
  <si>
    <t>BMW 553</t>
  </si>
  <si>
    <t>7800543(774235-10)</t>
  </si>
  <si>
    <t>BMW 580</t>
  </si>
  <si>
    <t>BMW 585</t>
  </si>
  <si>
    <t>1728420(X90)</t>
  </si>
  <si>
    <t>BMW 600</t>
  </si>
  <si>
    <t>210I-W</t>
  </si>
  <si>
    <t>BMW 601</t>
  </si>
  <si>
    <t>223I-W</t>
  </si>
  <si>
    <t>BMW 655</t>
  </si>
  <si>
    <t>BMW 689</t>
  </si>
  <si>
    <t>1728358(X1191)</t>
  </si>
  <si>
    <t>BMW 690</t>
  </si>
  <si>
    <t>1728360(11192)</t>
  </si>
  <si>
    <t>BMW 714</t>
  </si>
  <si>
    <t>BMW 716</t>
  </si>
  <si>
    <t>BMW 717</t>
  </si>
  <si>
    <t>8509241(8515275)</t>
  </si>
  <si>
    <t>BMW 748</t>
  </si>
  <si>
    <t>BMW 781</t>
  </si>
  <si>
    <t>1728420(1191)</t>
  </si>
  <si>
    <t>BMW 838</t>
  </si>
  <si>
    <t>BMW 839</t>
  </si>
  <si>
    <t>BMW 840</t>
  </si>
  <si>
    <t>BMW 874</t>
  </si>
  <si>
    <t>BMW 877</t>
  </si>
  <si>
    <t>BMW 878</t>
  </si>
  <si>
    <t>BMW 897</t>
  </si>
  <si>
    <t>BMW 900</t>
  </si>
  <si>
    <t>BMW 918</t>
  </si>
  <si>
    <t>7553622-1</t>
  </si>
  <si>
    <t>BMW 970</t>
  </si>
  <si>
    <t>1728420(95)</t>
  </si>
  <si>
    <t>BMW 976</t>
  </si>
  <si>
    <t>7581565(18307581565)</t>
  </si>
  <si>
    <t>BMW 981</t>
  </si>
  <si>
    <t>7589589(18307589589)</t>
  </si>
  <si>
    <t>BMW 995</t>
  </si>
  <si>
    <t>BMW 996</t>
  </si>
  <si>
    <t>780747401(METAΛ.ΦΙΛΤΡΟ)</t>
  </si>
  <si>
    <t>BMW 997</t>
  </si>
  <si>
    <t>7796624(7796628)</t>
  </si>
  <si>
    <t>BMW 999</t>
  </si>
  <si>
    <t>1728033(ΔΙΠΛΟΣ)</t>
  </si>
  <si>
    <t>BOSAL 541</t>
  </si>
  <si>
    <t>OBA011</t>
  </si>
  <si>
    <t>BOSAL</t>
  </si>
  <si>
    <t>BOSAL 935</t>
  </si>
  <si>
    <t>OBA014</t>
  </si>
  <si>
    <t>CHRYSLER 1046</t>
  </si>
  <si>
    <t xml:space="preserve">329ABW </t>
  </si>
  <si>
    <t>CHRYSLER</t>
  </si>
  <si>
    <t>CHRYSLER 1087</t>
  </si>
  <si>
    <t>CHRYSLER 1472</t>
  </si>
  <si>
    <t>CHRYSLER 1499</t>
  </si>
  <si>
    <t xml:space="preserve">03731G(34422G) </t>
  </si>
  <si>
    <t>CHRYSLER 1523</t>
  </si>
  <si>
    <t>107ABF</t>
  </si>
  <si>
    <t>CHRYSLER 1525</t>
  </si>
  <si>
    <t>110ABF</t>
  </si>
  <si>
    <t>CHRYSLER 1635</t>
  </si>
  <si>
    <t>355AAF(8014)</t>
  </si>
  <si>
    <t>CHRYSLER 1636</t>
  </si>
  <si>
    <t>354AAF(8014)</t>
  </si>
  <si>
    <t>CHRYSLER 1661</t>
  </si>
  <si>
    <t>480AH(1G 2G)</t>
  </si>
  <si>
    <t>CHRYSLER 1691</t>
  </si>
  <si>
    <t>854AA(0654)</t>
  </si>
  <si>
    <t>CHRYSLER 1695</t>
  </si>
  <si>
    <t>508AA(47514)</t>
  </si>
  <si>
    <t>CHRYSLER 1700</t>
  </si>
  <si>
    <t>499AA</t>
  </si>
  <si>
    <t>CHRYSLER 1701</t>
  </si>
  <si>
    <t>130270790574(702150 702055)</t>
  </si>
  <si>
    <t>CHRYSLER 1702</t>
  </si>
  <si>
    <t>408AAAF7304</t>
  </si>
  <si>
    <t>CHRYSLER 1703</t>
  </si>
  <si>
    <t>195ABF7323</t>
  </si>
  <si>
    <t>CHRYSLER 1704</t>
  </si>
  <si>
    <t>130270792192(702055 702150)</t>
  </si>
  <si>
    <t>CHRYSLER 1768</t>
  </si>
  <si>
    <t>480AG</t>
  </si>
  <si>
    <t>CHRYSLER 1782</t>
  </si>
  <si>
    <t>CHRYSLER 1941</t>
  </si>
  <si>
    <t>023AAS</t>
  </si>
  <si>
    <t>CHRYSLER 1943</t>
  </si>
  <si>
    <t>511AB</t>
  </si>
  <si>
    <t>CHRYSLER 1970</t>
  </si>
  <si>
    <t>483AC(5128761009-15100090058)</t>
  </si>
  <si>
    <t>CHRYSLER 2030</t>
  </si>
  <si>
    <t>484AB(34632)</t>
  </si>
  <si>
    <t>CHRYSLER 252</t>
  </si>
  <si>
    <t xml:space="preserve">485AA </t>
  </si>
  <si>
    <t>CHRYSLER 253</t>
  </si>
  <si>
    <t>610AC</t>
  </si>
  <si>
    <t>CHRYSLER 305</t>
  </si>
  <si>
    <t>414AA</t>
  </si>
  <si>
    <t>CHRYSLER 546</t>
  </si>
  <si>
    <t>14703101241(485AA51297E7044)</t>
  </si>
  <si>
    <t>CHRYSLER 552</t>
  </si>
  <si>
    <t>CHRYSLER 558</t>
  </si>
  <si>
    <t>52090370AC</t>
  </si>
  <si>
    <t>CHRYSLER 565</t>
  </si>
  <si>
    <t>110ACF</t>
  </si>
  <si>
    <t>CHRYSLER 567</t>
  </si>
  <si>
    <t>52090371AC</t>
  </si>
  <si>
    <t>CHRYSLER 568</t>
  </si>
  <si>
    <t>689AD1334</t>
  </si>
  <si>
    <t>CHRYSLER 570</t>
  </si>
  <si>
    <t>107ACF</t>
  </si>
  <si>
    <t>CHRYSLER 728</t>
  </si>
  <si>
    <t>620ACA</t>
  </si>
  <si>
    <t>CHRYSLER 751</t>
  </si>
  <si>
    <t>1471335358(485AA51287E8222)</t>
  </si>
  <si>
    <t>CHRYSLER 829</t>
  </si>
  <si>
    <t>CHRYSLER 865</t>
  </si>
  <si>
    <t>1393(2469)</t>
  </si>
  <si>
    <t>CHRYSLER 917</t>
  </si>
  <si>
    <t>CHRYSLER 965</t>
  </si>
  <si>
    <t>2006639(2023)</t>
  </si>
  <si>
    <t>DAEWOO 1104</t>
  </si>
  <si>
    <t>CREH05</t>
  </si>
  <si>
    <t>DAEWOO</t>
  </si>
  <si>
    <t>DAEWOO 1120</t>
  </si>
  <si>
    <t>96350080(MADE KOREA DAC)</t>
  </si>
  <si>
    <t>DAEWOO 1246</t>
  </si>
  <si>
    <t>DAEWOO 1247</t>
  </si>
  <si>
    <t>DAEWOO 1368</t>
  </si>
  <si>
    <t>DAEWOO 1370</t>
  </si>
  <si>
    <t>DAEWOO 1495</t>
  </si>
  <si>
    <t>DAEWOO 1604</t>
  </si>
  <si>
    <t>DAEWOO 1690</t>
  </si>
  <si>
    <t>DAEWOO 1778</t>
  </si>
  <si>
    <t>DAEWOO 1806</t>
  </si>
  <si>
    <t>DAEWOO 1819</t>
  </si>
  <si>
    <t>CTEG01</t>
  </si>
  <si>
    <t>DAEWOO 742</t>
  </si>
  <si>
    <t>DAEJI</t>
  </si>
  <si>
    <t>DAEWOO 818</t>
  </si>
  <si>
    <t>DAEWOO 876</t>
  </si>
  <si>
    <t>DAIHATSU 1314</t>
  </si>
  <si>
    <t xml:space="preserve">DAIHATSU </t>
  </si>
  <si>
    <t>DAIHATSU</t>
  </si>
  <si>
    <t>DAIHATSU 1605</t>
  </si>
  <si>
    <t>DAIHATSU 1679</t>
  </si>
  <si>
    <t>M35U</t>
  </si>
  <si>
    <t>DAIHATSU 1716</t>
  </si>
  <si>
    <t>201X20</t>
  </si>
  <si>
    <t>DAIHATSU 2011</t>
  </si>
  <si>
    <t>MI(MANTEMI)</t>
  </si>
  <si>
    <t>DAIHATSU 2027</t>
  </si>
  <si>
    <t>DAIHATSU 213</t>
  </si>
  <si>
    <t>FIAT 1000</t>
  </si>
  <si>
    <t>FIAT</t>
  </si>
  <si>
    <t xml:space="preserve">FIAT 1012 </t>
  </si>
  <si>
    <t>FIAT 1071</t>
  </si>
  <si>
    <t>55196244(51780158)(ΦΙΛΤΡΟ-ΚΑΤΑΛΥΤ)</t>
  </si>
  <si>
    <t>FIAT 1077</t>
  </si>
  <si>
    <t>55217451(55251383)</t>
  </si>
  <si>
    <t>FIAT 1080</t>
  </si>
  <si>
    <t>55217451(240414A)</t>
  </si>
  <si>
    <t>FIAT 1112</t>
  </si>
  <si>
    <t>60626893(60625536)</t>
  </si>
  <si>
    <t>FIAT 1117</t>
  </si>
  <si>
    <t>55223356(55181852)</t>
  </si>
  <si>
    <t>FIAT 1141</t>
  </si>
  <si>
    <t>FIAT 1175</t>
  </si>
  <si>
    <t>FIAT 1190</t>
  </si>
  <si>
    <t>60652862(73908270)</t>
  </si>
  <si>
    <t>FIAT 1196</t>
  </si>
  <si>
    <t>55206760(51880406)</t>
  </si>
  <si>
    <t>FIAT 1210</t>
  </si>
  <si>
    <t>FIAT 1211</t>
  </si>
  <si>
    <t>FIAT 1212</t>
  </si>
  <si>
    <t>46763161(46531832)</t>
  </si>
  <si>
    <t>FIAT 1213</t>
  </si>
  <si>
    <t>FIAT 1229</t>
  </si>
  <si>
    <t>FIAT 1235</t>
  </si>
  <si>
    <t>51864511(51786938)</t>
  </si>
  <si>
    <t>FIAT 1238</t>
  </si>
  <si>
    <t>FIAT 1241</t>
  </si>
  <si>
    <t>FIAT 1248</t>
  </si>
  <si>
    <t>60573598(60559701)</t>
  </si>
  <si>
    <t>FIAT 1275</t>
  </si>
  <si>
    <t>FIAT 1278</t>
  </si>
  <si>
    <t>FIAT 1286</t>
  </si>
  <si>
    <t>60652862(73902083)</t>
  </si>
  <si>
    <t>FIAT 1288</t>
  </si>
  <si>
    <t>FIAT 1293</t>
  </si>
  <si>
    <t>60652862(73904062)</t>
  </si>
  <si>
    <t>FIAT 1298</t>
  </si>
  <si>
    <t>FIAT 1304</t>
  </si>
  <si>
    <t>1313583080(1313604080)</t>
  </si>
  <si>
    <t>FIAT 1307</t>
  </si>
  <si>
    <t>7746718(C1C03)</t>
  </si>
  <si>
    <t>FIAT 1350</t>
  </si>
  <si>
    <t>60652862(73901040)</t>
  </si>
  <si>
    <t>FIAT 1353</t>
  </si>
  <si>
    <t>FIAT 1357</t>
  </si>
  <si>
    <t>FIAT 1359</t>
  </si>
  <si>
    <t>FIAT 1363</t>
  </si>
  <si>
    <t>55193509(55181852)</t>
  </si>
  <si>
    <t>FIAT 1372</t>
  </si>
  <si>
    <t>FIAT 1378</t>
  </si>
  <si>
    <t>FIAT 1384</t>
  </si>
  <si>
    <t>51880407(55218497)</t>
  </si>
  <si>
    <t>FIAT 1411</t>
  </si>
  <si>
    <t>FIAT 1421</t>
  </si>
  <si>
    <t>FIAT 1441</t>
  </si>
  <si>
    <t>46739661/1</t>
  </si>
  <si>
    <t>FIAT 1452</t>
  </si>
  <si>
    <t>FIAT 1463</t>
  </si>
  <si>
    <t>FIAT 1482</t>
  </si>
  <si>
    <t>55202081(55194438)</t>
  </si>
  <si>
    <t>FIAT 1496</t>
  </si>
  <si>
    <t>55210499(50525613)</t>
  </si>
  <si>
    <t>FIAT 1506</t>
  </si>
  <si>
    <t>FIAT 1508</t>
  </si>
  <si>
    <t>55202080(51299776)</t>
  </si>
  <si>
    <t>FIAT 1535</t>
  </si>
  <si>
    <t>55183011(6J-J595)</t>
  </si>
  <si>
    <t>FIAT 1569</t>
  </si>
  <si>
    <t>FIAT 1572</t>
  </si>
  <si>
    <t>60652862(73003081)</t>
  </si>
  <si>
    <t>FIAT 1577</t>
  </si>
  <si>
    <t>60663217(60666690)</t>
  </si>
  <si>
    <t>FIAT 1621</t>
  </si>
  <si>
    <t>60652862(73807095)</t>
  </si>
  <si>
    <t>FIAT 1624</t>
  </si>
  <si>
    <t>FIAT 1626</t>
  </si>
  <si>
    <t>FIAT 1630</t>
  </si>
  <si>
    <t>FIAT 1631</t>
  </si>
  <si>
    <t>FIAT 1665</t>
  </si>
  <si>
    <t>FIAT 1687</t>
  </si>
  <si>
    <t>60652862(73906252)</t>
  </si>
  <si>
    <t>FIAT 1688</t>
  </si>
  <si>
    <t>87Z01</t>
  </si>
  <si>
    <t>FIAT 1710</t>
  </si>
  <si>
    <t>FIAT 1738</t>
  </si>
  <si>
    <t>FIAT 1741</t>
  </si>
  <si>
    <t>B007438(B007659)</t>
  </si>
  <si>
    <t>FIAT 1754</t>
  </si>
  <si>
    <t>FIAT 1762</t>
  </si>
  <si>
    <t>50527951(50527957)</t>
  </si>
  <si>
    <t>FIAT 1764</t>
  </si>
  <si>
    <t>55251380(55217451)</t>
  </si>
  <si>
    <t>FIAT 1785</t>
  </si>
  <si>
    <t>51799774(55194438)</t>
  </si>
  <si>
    <t>FIAT 1789</t>
  </si>
  <si>
    <t>1357546080(1349825080C983)</t>
  </si>
  <si>
    <t>FIAT 1820</t>
  </si>
  <si>
    <t>55184599(2TEM)</t>
  </si>
  <si>
    <t>FIAT 1828</t>
  </si>
  <si>
    <t>55192766(55199320)</t>
  </si>
  <si>
    <t>FIAT 1846</t>
  </si>
  <si>
    <t>FIAT 1847</t>
  </si>
  <si>
    <t>55506840(55488552)</t>
  </si>
  <si>
    <t>FIAT 1859</t>
  </si>
  <si>
    <t>FIAT 1861</t>
  </si>
  <si>
    <t>46756424(60672227)</t>
  </si>
  <si>
    <t>FIAT 1878</t>
  </si>
  <si>
    <t>60558701(60608728)</t>
  </si>
  <si>
    <t>FIAT 1886</t>
  </si>
  <si>
    <t>51934168(51786938)</t>
  </si>
  <si>
    <t>FIAT 1929</t>
  </si>
  <si>
    <t>1358184080(1349899080D189)</t>
  </si>
  <si>
    <t>FIAT 1930</t>
  </si>
  <si>
    <t>1357547080(1349824080C983)</t>
  </si>
  <si>
    <t>FIAT 1932</t>
  </si>
  <si>
    <t>51864490(51854357)</t>
  </si>
  <si>
    <t>FIAT 1933</t>
  </si>
  <si>
    <t>FIAT 1935</t>
  </si>
  <si>
    <t>3L595J(FKXW-05)</t>
  </si>
  <si>
    <t>FIAT 1974</t>
  </si>
  <si>
    <t>7780798(CROMODORA 106021)</t>
  </si>
  <si>
    <t>FIAT 1979</t>
  </si>
  <si>
    <t>FIAT 1980</t>
  </si>
  <si>
    <t>55234767((55217451)</t>
  </si>
  <si>
    <t>FIAT 1983</t>
  </si>
  <si>
    <t>60652862(73709082)</t>
  </si>
  <si>
    <t>FIAT 1994</t>
  </si>
  <si>
    <t>60652862(73910260)</t>
  </si>
  <si>
    <t>FIAT 1995</t>
  </si>
  <si>
    <t>60652862(73905121)</t>
  </si>
  <si>
    <t>FIAT 2009</t>
  </si>
  <si>
    <t>FIAT 2014</t>
  </si>
  <si>
    <t>51877649(51869102)</t>
  </si>
  <si>
    <t>FIAT 2032</t>
  </si>
  <si>
    <t>60652862(73802170)</t>
  </si>
  <si>
    <t>FIAT 304</t>
  </si>
  <si>
    <t>FIAT 323</t>
  </si>
  <si>
    <t>FIAT 335</t>
  </si>
  <si>
    <t>FIAT 414</t>
  </si>
  <si>
    <t>FIAT 415</t>
  </si>
  <si>
    <t>FIAT 418</t>
  </si>
  <si>
    <t>FIAT 452</t>
  </si>
  <si>
    <t>FIAT 478</t>
  </si>
  <si>
    <t>FIAT 616</t>
  </si>
  <si>
    <t>87Z02(PIAGGIO)</t>
  </si>
  <si>
    <t>FIAT 659</t>
  </si>
  <si>
    <t>60630078(60630074)(C159)</t>
  </si>
  <si>
    <t>FIAT 745</t>
  </si>
  <si>
    <t>FIAT 759</t>
  </si>
  <si>
    <t>60611770(60611772)</t>
  </si>
  <si>
    <t>FIAT 760</t>
  </si>
  <si>
    <t>646105(646106)PIAGGIO</t>
  </si>
  <si>
    <t>FIAT 761</t>
  </si>
  <si>
    <t>1A-595J</t>
  </si>
  <si>
    <t>FIAT 762</t>
  </si>
  <si>
    <t>1E-595J</t>
  </si>
  <si>
    <t>FIAT 767</t>
  </si>
  <si>
    <t>FIAT 779</t>
  </si>
  <si>
    <t>1336449080(9E05J595)</t>
  </si>
  <si>
    <t>FIAT 817</t>
  </si>
  <si>
    <t>55218497(50511166)</t>
  </si>
  <si>
    <t>FIAT 837</t>
  </si>
  <si>
    <t>FIAT 862</t>
  </si>
  <si>
    <t>46534352(46531832)</t>
  </si>
  <si>
    <t>FIAT 866</t>
  </si>
  <si>
    <t>60652862(73901291)</t>
  </si>
  <si>
    <t>FIAT 881</t>
  </si>
  <si>
    <t>60559701(60574420)</t>
  </si>
  <si>
    <t>FIAT 887</t>
  </si>
  <si>
    <t>FIAT 901</t>
  </si>
  <si>
    <t>51927171(52022909)</t>
  </si>
  <si>
    <t>FIAT 902</t>
  </si>
  <si>
    <t>1366630080(235 6048001)(ΦΙΛΤΡΟ-ΚΑΤ)</t>
  </si>
  <si>
    <t>FIAT 913</t>
  </si>
  <si>
    <t>55204393(ΦΙΛΤΡΟ-ΚΑΤΑΛΥΤΗΣ)</t>
  </si>
  <si>
    <t>FIAT 932</t>
  </si>
  <si>
    <t>8JA595W</t>
  </si>
  <si>
    <t>FIAT 950</t>
  </si>
  <si>
    <t>46801816(46756799)</t>
  </si>
  <si>
    <t>FIAT 960</t>
  </si>
  <si>
    <t>55216589(55206760)(51820489)</t>
  </si>
  <si>
    <t>FIAT 973</t>
  </si>
  <si>
    <t>FIAT LANCIA 008</t>
  </si>
  <si>
    <t>FIAT LANCIA</t>
  </si>
  <si>
    <t>FIAT LANCIA 009</t>
  </si>
  <si>
    <t>46433541(46424892)</t>
  </si>
  <si>
    <t>FIAT LANCIA 010</t>
  </si>
  <si>
    <t>46544118(46759783)</t>
  </si>
  <si>
    <t>FIAT LANCIA 011</t>
  </si>
  <si>
    <t>46469440(C159)</t>
  </si>
  <si>
    <t>FIAT LANCIA 012</t>
  </si>
  <si>
    <t>FIAT LANCIA 013</t>
  </si>
  <si>
    <t>FIAT LANCIA 015</t>
  </si>
  <si>
    <t>FIAT LANCIA 016</t>
  </si>
  <si>
    <t>7796799(074A595)</t>
  </si>
  <si>
    <t xml:space="preserve">FIAT LANCIA 113 </t>
  </si>
  <si>
    <t>7673061(CHINQUECENTO)</t>
  </si>
  <si>
    <t>FIAT LANCIA 1333</t>
  </si>
  <si>
    <t>7787202(25166802)</t>
  </si>
  <si>
    <t>FIAT LANCIA 1334</t>
  </si>
  <si>
    <t>FIAT LANCIA 144</t>
  </si>
  <si>
    <t>46524758(46473014)</t>
  </si>
  <si>
    <t>FIAT LANCIA 148</t>
  </si>
  <si>
    <t>FIAT LANCIA 224</t>
  </si>
  <si>
    <t>FIAT LANCIA 367</t>
  </si>
  <si>
    <t>FIAT LANCIA 369</t>
  </si>
  <si>
    <t>FIAT LANCIA 375</t>
  </si>
  <si>
    <t>51880408(55218497)</t>
  </si>
  <si>
    <t>FIAT LANCIA 378</t>
  </si>
  <si>
    <t>FIAT LANCIA 393</t>
  </si>
  <si>
    <t>55210499(51822568)</t>
  </si>
  <si>
    <t>FIAT LANCIA 394</t>
  </si>
  <si>
    <t>55214652(55206760)</t>
  </si>
  <si>
    <t>FIAT LANCIA 459</t>
  </si>
  <si>
    <t>FIAT LANCIA 484</t>
  </si>
  <si>
    <t>55203848(55181852)</t>
  </si>
  <si>
    <t>FIAT LANCIA 485</t>
  </si>
  <si>
    <t>55204193(55181852)</t>
  </si>
  <si>
    <t>FIAT LANCIA 493</t>
  </si>
  <si>
    <t>FIAT LANCIA 509</t>
  </si>
  <si>
    <t>55273413(552547419)</t>
  </si>
  <si>
    <t>FIAT LANCIA 523</t>
  </si>
  <si>
    <t>FIAT LANCIA 524</t>
  </si>
  <si>
    <t>3M595J(FKXW-06)(PUNTO)</t>
  </si>
  <si>
    <t>FIAT LANCIA 525</t>
  </si>
  <si>
    <t>6DJ595(FKXW-10)</t>
  </si>
  <si>
    <t>FIAT LANCIA 533</t>
  </si>
  <si>
    <t>FIAT LANCIA 576</t>
  </si>
  <si>
    <t>FIAT LANCIA 590</t>
  </si>
  <si>
    <t>51942155(52004975)</t>
  </si>
  <si>
    <t>FIAT LANCIA 639</t>
  </si>
  <si>
    <t>55182899(PUNTO)</t>
  </si>
  <si>
    <t>FIAT LANCIA 645</t>
  </si>
  <si>
    <t>FIAT LANCIA 674</t>
  </si>
  <si>
    <t>FIAT LANCIA 686</t>
  </si>
  <si>
    <t>55185863(55186254)</t>
  </si>
  <si>
    <t>FIAT LANCIA 687</t>
  </si>
  <si>
    <t>55210499(51922605)</t>
  </si>
  <si>
    <t>FIAT LANCIA 699</t>
  </si>
  <si>
    <t>FIAT LANCIA 701</t>
  </si>
  <si>
    <t>55183878(5183878)</t>
  </si>
  <si>
    <t>FIAT LANCIA 705</t>
  </si>
  <si>
    <t>7796799(C387)</t>
  </si>
  <si>
    <t>FIAT LANCIA 706</t>
  </si>
  <si>
    <t>7724648(7725045)</t>
  </si>
  <si>
    <t>FORD 017</t>
  </si>
  <si>
    <t>YL84-5K283-AA</t>
  </si>
  <si>
    <t>FORD</t>
  </si>
  <si>
    <t>FORD 1010</t>
  </si>
  <si>
    <t>96FB5E211AF(FDO3940)</t>
  </si>
  <si>
    <t>FORD 1025</t>
  </si>
  <si>
    <t>03F03CAT2A1A0019906</t>
  </si>
  <si>
    <t>FORD 1079</t>
  </si>
  <si>
    <t>AG919N454AE</t>
  </si>
  <si>
    <t>FORD 1080</t>
  </si>
  <si>
    <t>88VB5E242BB</t>
  </si>
  <si>
    <t>FORD 1127</t>
  </si>
  <si>
    <t>1S715E212HE</t>
  </si>
  <si>
    <t xml:space="preserve">FORD 1133 </t>
  </si>
  <si>
    <t>8C115E211GA(8C115F297EA)</t>
  </si>
  <si>
    <t>FORD 1134</t>
  </si>
  <si>
    <t>H1B15H270BB</t>
  </si>
  <si>
    <t>FORD 1135</t>
  </si>
  <si>
    <t>H1B15H270EB</t>
  </si>
  <si>
    <t>FORD 1136</t>
  </si>
  <si>
    <t>JS715H270AB</t>
  </si>
  <si>
    <t>FORD 1137</t>
  </si>
  <si>
    <t>JS715H270AA</t>
  </si>
  <si>
    <t>FORD 1140</t>
  </si>
  <si>
    <t>GN115E211KB</t>
  </si>
  <si>
    <t>FORD 1157</t>
  </si>
  <si>
    <t>BK315H270AE(BK315K206BD)</t>
  </si>
  <si>
    <t>FORD 1161</t>
  </si>
  <si>
    <t>5E214XW43 CE ARE</t>
  </si>
  <si>
    <t>FORD 1186</t>
  </si>
  <si>
    <t>89FB5E242 GA</t>
  </si>
  <si>
    <t>FORD 1201</t>
  </si>
  <si>
    <t xml:space="preserve">1139386A </t>
  </si>
  <si>
    <t>FORD 1206</t>
  </si>
  <si>
    <t>FR335E212L</t>
  </si>
  <si>
    <t>FORD 1239</t>
  </si>
  <si>
    <t>XS515G232BA</t>
  </si>
  <si>
    <t>FORD 1252</t>
  </si>
  <si>
    <t>1077246F(D3C5C)</t>
  </si>
  <si>
    <t>FORD 1264</t>
  </si>
  <si>
    <t>93BB5E212AH(93BB5E242AD)</t>
  </si>
  <si>
    <t>FORD 1268</t>
  </si>
  <si>
    <t>5M515F297JA(5M515F297HA)(2TEM)</t>
  </si>
  <si>
    <t>FORD 1273</t>
  </si>
  <si>
    <t>94AB5E212BA(92AB5E242CA)</t>
  </si>
  <si>
    <t>FORD 1283</t>
  </si>
  <si>
    <t>29AO2CA</t>
  </si>
  <si>
    <t>FORD 1287</t>
  </si>
  <si>
    <t>4M515F297TA</t>
  </si>
  <si>
    <t>FORD 1289</t>
  </si>
  <si>
    <t>YL8C5E212CC</t>
  </si>
  <si>
    <t>FORD 1299</t>
  </si>
  <si>
    <t>94AB5E212BB (92AB5E242CA)</t>
  </si>
  <si>
    <t>FORD 1301</t>
  </si>
  <si>
    <t>001AO68</t>
  </si>
  <si>
    <t>FORD 1329</t>
  </si>
  <si>
    <t>9C245F297PA</t>
  </si>
  <si>
    <t>FORD 1335</t>
  </si>
  <si>
    <t>89FB5E242JC(82FB5E212BA)</t>
  </si>
  <si>
    <t>FORD 1341</t>
  </si>
  <si>
    <t>94BB5E211EL</t>
  </si>
  <si>
    <t>FORD 1344</t>
  </si>
  <si>
    <t>XS715E212PC(XS715F242DB)</t>
  </si>
  <si>
    <t>FORD 1364</t>
  </si>
  <si>
    <t>93AB5E212EA(93AB5E242AA)</t>
  </si>
  <si>
    <t>FORD 1380</t>
  </si>
  <si>
    <t>88BB5E242CD</t>
  </si>
  <si>
    <t>FORD 1388</t>
  </si>
  <si>
    <t>5L845G232EA</t>
  </si>
  <si>
    <t>FORD 1390</t>
  </si>
  <si>
    <t>5L84CB(5G236)</t>
  </si>
  <si>
    <t>FORD 1398</t>
  </si>
  <si>
    <t>FORD 1404</t>
  </si>
  <si>
    <t>1077246E(D3C5C)</t>
  </si>
  <si>
    <t>FORD 1407</t>
  </si>
  <si>
    <t>89FB5E242JC(89FB5E212HE)</t>
  </si>
  <si>
    <t>FORD 1412</t>
  </si>
  <si>
    <t xml:space="preserve">AV215H270RA(DPF0) </t>
  </si>
  <si>
    <t>FORD 1422</t>
  </si>
  <si>
    <t>96FB5E211EG</t>
  </si>
  <si>
    <t>FORD 1429</t>
  </si>
  <si>
    <t>03F03BA</t>
  </si>
  <si>
    <t>FORD 1438</t>
  </si>
  <si>
    <t>89BB5E242CA(89BB5E212CA)</t>
  </si>
  <si>
    <t>FORD 1451</t>
  </si>
  <si>
    <t>18F98DA(0019313)</t>
  </si>
  <si>
    <t>FORD 1454</t>
  </si>
  <si>
    <t>17A00AA(0019929)</t>
  </si>
  <si>
    <t>FORD 1466</t>
  </si>
  <si>
    <t>88AB5E242AB</t>
  </si>
  <si>
    <t>FORD 1467</t>
  </si>
  <si>
    <t>001AO67B(12KOOFA)</t>
  </si>
  <si>
    <t>FORD 1469</t>
  </si>
  <si>
    <t>93BB5E212BG(93BB5E242BD)</t>
  </si>
  <si>
    <t>FORD 1473</t>
  </si>
  <si>
    <t>93BB5E212AG(93BB5E242AD)</t>
  </si>
  <si>
    <t>FORD 1483</t>
  </si>
  <si>
    <t>XS715E212WA</t>
  </si>
  <si>
    <t>FORD 1485</t>
  </si>
  <si>
    <t>3M515F297DB</t>
  </si>
  <si>
    <t>FORD 1486</t>
  </si>
  <si>
    <t>3M515F297CB</t>
  </si>
  <si>
    <t>FORD 1487</t>
  </si>
  <si>
    <t>93FB5E242AA(93FB5E212BB)</t>
  </si>
  <si>
    <t>FORD 1521</t>
  </si>
  <si>
    <t>XW43FFFEE(5E214)(JAGUAR)</t>
  </si>
  <si>
    <t>FORD 1529</t>
  </si>
  <si>
    <t>001A067B(30F00AA)(1,4 stage 3)</t>
  </si>
  <si>
    <t>FORD 1559</t>
  </si>
  <si>
    <t>6G335E213DB(ASTON MARTIN)</t>
  </si>
  <si>
    <t>FORD 1560</t>
  </si>
  <si>
    <t>6G335E213DA(ASTON MARTIN)</t>
  </si>
  <si>
    <t>FORD 1583</t>
  </si>
  <si>
    <t>H1B15E211AC</t>
  </si>
  <si>
    <t>FORD 1585</t>
  </si>
  <si>
    <t>93AB5E211AH(92AB5E242CA)</t>
  </si>
  <si>
    <t>FORD 1586</t>
  </si>
  <si>
    <t>88GB5E242CB</t>
  </si>
  <si>
    <t>FORD 1588</t>
  </si>
  <si>
    <t>88BB5E242KB</t>
  </si>
  <si>
    <t>FORD 1601</t>
  </si>
  <si>
    <t>001B277(12B03DA)</t>
  </si>
  <si>
    <t>FORD 1608</t>
  </si>
  <si>
    <t>91AB5E212DF(91AB5E242DB)</t>
  </si>
  <si>
    <t>FORD 1613</t>
  </si>
  <si>
    <t>95AB5E211GB(95AB5E242HA)</t>
  </si>
  <si>
    <t>FORD 1622</t>
  </si>
  <si>
    <t>86AB5E242BB(86FB5E212BG)</t>
  </si>
  <si>
    <t>FORD 1629</t>
  </si>
  <si>
    <t>CV615E211VC</t>
  </si>
  <si>
    <t>FORD 1663</t>
  </si>
  <si>
    <t>86GB5E242BD</t>
  </si>
  <si>
    <t>FORD 1705</t>
  </si>
  <si>
    <t>FORD 1711</t>
  </si>
  <si>
    <t>91AB5E242NA(C95CA)</t>
  </si>
  <si>
    <t>FORD 1713</t>
  </si>
  <si>
    <t>FIFI5H270BA</t>
  </si>
  <si>
    <t>FORD 1714</t>
  </si>
  <si>
    <t>7M515F297EA</t>
  </si>
  <si>
    <t>FORD 1763</t>
  </si>
  <si>
    <t>1S5X5G232DB</t>
  </si>
  <si>
    <t>FORD 1766</t>
  </si>
  <si>
    <t>5M515F297CA(6M515E211DA)</t>
  </si>
  <si>
    <t>FORD 1772</t>
  </si>
  <si>
    <t>AV615H270SA</t>
  </si>
  <si>
    <t>FORD 1775</t>
  </si>
  <si>
    <t>26K01CA(001B276)</t>
  </si>
  <si>
    <t>FORD 1817</t>
  </si>
  <si>
    <t>AV615H270PB</t>
  </si>
  <si>
    <t>FORD 182</t>
  </si>
  <si>
    <t>K7405</t>
  </si>
  <si>
    <t>FORD 1823</t>
  </si>
  <si>
    <t>3M515E211YK(3M515F297MB)</t>
  </si>
  <si>
    <t>FORD 1827</t>
  </si>
  <si>
    <t>1C155E211AH</t>
  </si>
  <si>
    <t>FORD 1829</t>
  </si>
  <si>
    <t>7S615E211AA</t>
  </si>
  <si>
    <t>FORD 183</t>
  </si>
  <si>
    <t>5L8C(AC)</t>
  </si>
  <si>
    <t>FORD 1845</t>
  </si>
  <si>
    <t>9V215G232CC</t>
  </si>
  <si>
    <t>FORD 1865</t>
  </si>
  <si>
    <t>AV215H270TA(DPF 0)</t>
  </si>
  <si>
    <t>FORD 1866</t>
  </si>
  <si>
    <t>8V215E211GA</t>
  </si>
  <si>
    <t>FORD 1870</t>
  </si>
  <si>
    <t>2L8C5E212AA</t>
  </si>
  <si>
    <t>FORD 1872</t>
  </si>
  <si>
    <t>1S615G232CA</t>
  </si>
  <si>
    <t>FORD 1877</t>
  </si>
  <si>
    <t>6C115E211KC(6C115F297FC)</t>
  </si>
  <si>
    <t>FORD 1882</t>
  </si>
  <si>
    <t>9M515H270DA</t>
  </si>
  <si>
    <t>FORD 1883</t>
  </si>
  <si>
    <t>9M515H270DA(DPF)</t>
  </si>
  <si>
    <t>FORD 1884</t>
  </si>
  <si>
    <t>0019930B</t>
  </si>
  <si>
    <t>FORD 1885</t>
  </si>
  <si>
    <t>7T165E211FA</t>
  </si>
  <si>
    <t>FORD 1926</t>
  </si>
  <si>
    <t>A23683(455321N4513)</t>
  </si>
  <si>
    <t>FORD 1934</t>
  </si>
  <si>
    <t>9V215G232JA</t>
  </si>
  <si>
    <t>FORD 1958</t>
  </si>
  <si>
    <t>CC115H270BB(CC115K206CB)</t>
  </si>
  <si>
    <t>FORD 1959</t>
  </si>
  <si>
    <t>CV615F228DA(1250996X)</t>
  </si>
  <si>
    <t>FORD 1976</t>
  </si>
  <si>
    <t>2S615E211CB</t>
  </si>
  <si>
    <t>FORD 1978</t>
  </si>
  <si>
    <t>2S615G232GH</t>
  </si>
  <si>
    <t>FORD 2013</t>
  </si>
  <si>
    <t>001D742A(STAGE 3)</t>
  </si>
  <si>
    <t>FORD 2022</t>
  </si>
  <si>
    <t>AV215H270CA(DPF 0 )</t>
  </si>
  <si>
    <t>FORD 2039</t>
  </si>
  <si>
    <t>4C115E211AB</t>
  </si>
  <si>
    <t>FORD 2042</t>
  </si>
  <si>
    <t>2S615G232RE</t>
  </si>
  <si>
    <t>FORD 2047</t>
  </si>
  <si>
    <t>GK215K224-BB(1719833X)</t>
  </si>
  <si>
    <t>FIAT 2050</t>
  </si>
  <si>
    <t>51786226(7H22J595)</t>
  </si>
  <si>
    <t>FORD 310</t>
  </si>
  <si>
    <t>9V215G232AD</t>
  </si>
  <si>
    <t>FORD 312</t>
  </si>
  <si>
    <t>8V215G232BA(1568503)</t>
  </si>
  <si>
    <t>FORD 315</t>
  </si>
  <si>
    <t>1S715E211CE</t>
  </si>
  <si>
    <t>FORD 326</t>
  </si>
  <si>
    <t>91AB5E212DD(91AB5E242DB)</t>
  </si>
  <si>
    <t>FORD 346</t>
  </si>
  <si>
    <t>1536322X</t>
  </si>
  <si>
    <t>FORD 351</t>
  </si>
  <si>
    <t>AV215H270SC(DPF0)</t>
  </si>
  <si>
    <t>FORD 352</t>
  </si>
  <si>
    <t>AV215H270PA(DPF0)</t>
  </si>
  <si>
    <t>FORD 355</t>
  </si>
  <si>
    <t>F1B15H270AC(DPF0)</t>
  </si>
  <si>
    <t>FORD 374</t>
  </si>
  <si>
    <t>2S615E211DC</t>
  </si>
  <si>
    <t>FORD 411</t>
  </si>
  <si>
    <t>8V215H270DB(DPF)</t>
  </si>
  <si>
    <t>FORD 423</t>
  </si>
  <si>
    <t>001D741(STAGE 3)</t>
  </si>
  <si>
    <t>FORD 425</t>
  </si>
  <si>
    <t>FORD 457</t>
  </si>
  <si>
    <t>98FB5E211DB(1173004)</t>
  </si>
  <si>
    <t>FORD 494</t>
  </si>
  <si>
    <t>1C155E211DKD974</t>
  </si>
  <si>
    <t>FORD 500</t>
  </si>
  <si>
    <t>1C155E211DK D975</t>
  </si>
  <si>
    <t>FORD 534</t>
  </si>
  <si>
    <t>YL845F223AA</t>
  </si>
  <si>
    <t>FORD 535</t>
  </si>
  <si>
    <t>GK315F297AC</t>
  </si>
  <si>
    <t>FORD 561</t>
  </si>
  <si>
    <t>F1F15H270AC</t>
  </si>
  <si>
    <t>FORD 562</t>
  </si>
  <si>
    <t>4M515F297BA</t>
  </si>
  <si>
    <t>FORD 569</t>
  </si>
  <si>
    <t>3M515F297BB</t>
  </si>
  <si>
    <t>FORD 582</t>
  </si>
  <si>
    <t>AV415E211DB</t>
  </si>
  <si>
    <t>FORD 592</t>
  </si>
  <si>
    <t>1C155E211DJ(A265)</t>
  </si>
  <si>
    <t>FORD 658</t>
  </si>
  <si>
    <t>7R335E212EB</t>
  </si>
  <si>
    <t>FORD 661</t>
  </si>
  <si>
    <t>4M515P297RA</t>
  </si>
  <si>
    <t>FORD 676</t>
  </si>
  <si>
    <t>02F06BA</t>
  </si>
  <si>
    <t>FORD 688</t>
  </si>
  <si>
    <t>JX619K501AD</t>
  </si>
  <si>
    <t>FORD 752</t>
  </si>
  <si>
    <t>AG915H2505B</t>
  </si>
  <si>
    <t>FORD 789</t>
  </si>
  <si>
    <t>6G9N5E212ACC</t>
  </si>
  <si>
    <t>FORD 808</t>
  </si>
  <si>
    <t>CN115E211BE</t>
  </si>
  <si>
    <t>FORD 812</t>
  </si>
  <si>
    <t>H1B15H270BB(DPF0)</t>
  </si>
  <si>
    <t>FORD 850</t>
  </si>
  <si>
    <t>2U2J5E212GD(1AKA284)(C9R5A)</t>
  </si>
  <si>
    <t>FORD 856</t>
  </si>
  <si>
    <t>4S615G232LA</t>
  </si>
  <si>
    <t>FORD 906</t>
  </si>
  <si>
    <t>24EO01AA(0019906)</t>
  </si>
  <si>
    <t>FORD 914</t>
  </si>
  <si>
    <t>2S715E211DA(28CO21)</t>
  </si>
  <si>
    <t>FORD 921</t>
  </si>
  <si>
    <t>9G915E211LB</t>
  </si>
  <si>
    <t>FORD 936</t>
  </si>
  <si>
    <t>4G435E211AC</t>
  </si>
  <si>
    <t>FORD 951</t>
  </si>
  <si>
    <t>F1F15H250CB</t>
  </si>
  <si>
    <t>FORD 952</t>
  </si>
  <si>
    <t>XS715E212UB</t>
  </si>
  <si>
    <t>FORD 958</t>
  </si>
  <si>
    <t>4ES715E211CA</t>
  </si>
  <si>
    <t>FORD 980</t>
  </si>
  <si>
    <t>9V4N5E212AB(9V4N5F297)</t>
  </si>
  <si>
    <t>FORD 989</t>
  </si>
  <si>
    <t>2S715E211DA</t>
  </si>
  <si>
    <t>HJS 1256</t>
  </si>
  <si>
    <t>K60/4.2</t>
  </si>
  <si>
    <t>HJS</t>
  </si>
  <si>
    <t>HONDA 1176</t>
  </si>
  <si>
    <t>4-3(4-3)1 SENSOR</t>
  </si>
  <si>
    <t>HONDA</t>
  </si>
  <si>
    <t>HONDA 1187</t>
  </si>
  <si>
    <t>5(6)+ΠΥΡΟΜΕΤΡΟ</t>
  </si>
  <si>
    <t>HONDA 1198</t>
  </si>
  <si>
    <t>4-1-5 (6-1-5)NO SENSOR</t>
  </si>
  <si>
    <t>HONDA 1259</t>
  </si>
  <si>
    <t>4-1(2 SENSOR)</t>
  </si>
  <si>
    <t>HONDA 1315</t>
  </si>
  <si>
    <t>3-3-3(3-3-3)2 SENSOR</t>
  </si>
  <si>
    <t>HONDA 1340</t>
  </si>
  <si>
    <t>10 HOLES(10 HOLES NO SENSOR)</t>
  </si>
  <si>
    <t>HONDA 1414</t>
  </si>
  <si>
    <t xml:space="preserve">NEW CITY </t>
  </si>
  <si>
    <t>HONDA 1437</t>
  </si>
  <si>
    <t>4-1-4(4-1-3)(NO SENSOR)</t>
  </si>
  <si>
    <t>HONDA 1500</t>
  </si>
  <si>
    <t>AGN7</t>
  </si>
  <si>
    <t>HONDA 1721</t>
  </si>
  <si>
    <t>7 HOLES(8 HOLES NO SENSOR)</t>
  </si>
  <si>
    <t>HONDA 1776</t>
  </si>
  <si>
    <t>3-2-2-3(NO SENSOR)</t>
  </si>
  <si>
    <t>HONDA 1784</t>
  </si>
  <si>
    <t>5 HOLES(1 SENSOR)</t>
  </si>
  <si>
    <t>HONDA 1791</t>
  </si>
  <si>
    <t>4-1-5(5-1-6 1SENSOR)</t>
  </si>
  <si>
    <t>HONDA 1832</t>
  </si>
  <si>
    <t>4-1-3(4-1-4 NO SENSOR)</t>
  </si>
  <si>
    <t>HONDA 184</t>
  </si>
  <si>
    <t>AGA6(50%)</t>
  </si>
  <si>
    <t>HONDA 1842</t>
  </si>
  <si>
    <t>AGA6(100%)</t>
  </si>
  <si>
    <t>HONDA 1939</t>
  </si>
  <si>
    <t>T9*</t>
  </si>
  <si>
    <t>HONDA 2007</t>
  </si>
  <si>
    <t>HP(DT16E24)</t>
  </si>
  <si>
    <t>HONDA 231</t>
  </si>
  <si>
    <t>ΚΕΝΑ ΤΡΥΠΕΣ 4-1-4</t>
  </si>
  <si>
    <t>HONDA 274</t>
  </si>
  <si>
    <t>72E62538(72F60036)2SENCOR</t>
  </si>
  <si>
    <t>HONDA 373</t>
  </si>
  <si>
    <t>AGA2</t>
  </si>
  <si>
    <t>HONDA 496</t>
  </si>
  <si>
    <t>K7TD02JPS(734A0651)201</t>
  </si>
  <si>
    <t>HONDA 497</t>
  </si>
  <si>
    <t>5HOLES 1 SENSOR</t>
  </si>
  <si>
    <t>HONDA 498</t>
  </si>
  <si>
    <t>JAZZ 5HOLES 2 SENSOR</t>
  </si>
  <si>
    <t>HONDA 499</t>
  </si>
  <si>
    <t>69E60528985(V9HS10E2B)</t>
  </si>
  <si>
    <t>HONDA 501</t>
  </si>
  <si>
    <t>7HOLES 1SENSOR</t>
  </si>
  <si>
    <t>HONDA 519</t>
  </si>
  <si>
    <t xml:space="preserve">TYPE R </t>
  </si>
  <si>
    <t>HONDA 731</t>
  </si>
  <si>
    <t>3-1(1-3) 2 SENSOR AKRH AKRH</t>
  </si>
  <si>
    <t>HONDA 794</t>
  </si>
  <si>
    <t>5-1-4 (5-5 NO SENSOR)</t>
  </si>
  <si>
    <t>HONDA 864</t>
  </si>
  <si>
    <t>3-1(2 SENSOR MESH AKRH)</t>
  </si>
  <si>
    <t>HONDA 909</t>
  </si>
  <si>
    <t>6 HOLES (5 HOLES NO SENSOR)</t>
  </si>
  <si>
    <t>HONDA 912</t>
  </si>
  <si>
    <t>4-1-5 2 SENSOR(6-1-5)</t>
  </si>
  <si>
    <t>HONDA 922</t>
  </si>
  <si>
    <t>3+2+2 1 SENSOR</t>
  </si>
  <si>
    <t>HUMMER 117</t>
  </si>
  <si>
    <t>CM1-5/635/DAN12578649</t>
  </si>
  <si>
    <t>HUMMER</t>
  </si>
  <si>
    <t>HYUNDAI 1041</t>
  </si>
  <si>
    <t>K26X(DK)</t>
  </si>
  <si>
    <t xml:space="preserve">HYUNDAI </t>
  </si>
  <si>
    <t>HYUNDAI</t>
  </si>
  <si>
    <t>HYUNDAI 1050</t>
  </si>
  <si>
    <t xml:space="preserve">CF2A </t>
  </si>
  <si>
    <t>HYUNDAI 1060</t>
  </si>
  <si>
    <t xml:space="preserve">SAOAKQ </t>
  </si>
  <si>
    <t>HYUNDAI 1061</t>
  </si>
  <si>
    <t>KO12</t>
  </si>
  <si>
    <t>HYUNDAI 1062</t>
  </si>
  <si>
    <t>PBD1</t>
  </si>
  <si>
    <t>HYUNDAI 1075</t>
  </si>
  <si>
    <t>CO2A020(DPF0)</t>
  </si>
  <si>
    <t>HYUNDAI 1076</t>
  </si>
  <si>
    <t>H2UU15</t>
  </si>
  <si>
    <t>HYUNDAI 1081</t>
  </si>
  <si>
    <t>UF2A210</t>
  </si>
  <si>
    <t>HYUNDAI 1086</t>
  </si>
  <si>
    <t>BLR4</t>
  </si>
  <si>
    <t>HYUNDAI 1126</t>
  </si>
  <si>
    <t>HAA20</t>
  </si>
  <si>
    <t>HYUNDAI 1128</t>
  </si>
  <si>
    <t>UDSM11</t>
  </si>
  <si>
    <t>HYUNDAI 1138</t>
  </si>
  <si>
    <t>C02U000</t>
  </si>
  <si>
    <t>HYUNDAI 1150</t>
  </si>
  <si>
    <t>TBWE1</t>
  </si>
  <si>
    <t>HYUNDAI 1191</t>
  </si>
  <si>
    <t>K2AI</t>
  </si>
  <si>
    <t>HYUNDAI 1226</t>
  </si>
  <si>
    <t>3C510</t>
  </si>
  <si>
    <t>HYUNDAI 1227</t>
  </si>
  <si>
    <t>BLL4</t>
  </si>
  <si>
    <t>HYUNDAI 1332</t>
  </si>
  <si>
    <t>TSHA1</t>
  </si>
  <si>
    <t>HYUNDAI 1360</t>
  </si>
  <si>
    <t>K9AA</t>
  </si>
  <si>
    <t>HYUNDAI 1406</t>
  </si>
  <si>
    <t>MEJ21</t>
  </si>
  <si>
    <t>HYUNDAI 1420</t>
  </si>
  <si>
    <t>U8VV18</t>
  </si>
  <si>
    <t>HYUNDAI 1430</t>
  </si>
  <si>
    <t>K56P</t>
  </si>
  <si>
    <t>HYUNDAI 1439</t>
  </si>
  <si>
    <t>M1SH41</t>
  </si>
  <si>
    <t>HYUNDAI 1502</t>
  </si>
  <si>
    <t>MCP</t>
  </si>
  <si>
    <t>HYUNDAI 1503</t>
  </si>
  <si>
    <t>U04GG0</t>
  </si>
  <si>
    <t>HYUNDAI 1513</t>
  </si>
  <si>
    <t>L8II04</t>
  </si>
  <si>
    <t>HYUNDAI 1516</t>
  </si>
  <si>
    <t>03GA1</t>
  </si>
  <si>
    <t>HYUNDAI 1517</t>
  </si>
  <si>
    <t>H3AA15</t>
  </si>
  <si>
    <t>HYUNDAI 1545</t>
  </si>
  <si>
    <t>UASR11</t>
  </si>
  <si>
    <t>HYUNDAI 1550</t>
  </si>
  <si>
    <t>GSH51</t>
  </si>
  <si>
    <t>HYUNDAI 1562</t>
  </si>
  <si>
    <t>BD031</t>
  </si>
  <si>
    <t>HYUNDAI 1606</t>
  </si>
  <si>
    <t>H3GG10</t>
  </si>
  <si>
    <t>HYUNDAI 1616</t>
  </si>
  <si>
    <t>BSH62</t>
  </si>
  <si>
    <t>HYUNDAI 1628</t>
  </si>
  <si>
    <t>AD</t>
  </si>
  <si>
    <t>HYUNDAI 1671</t>
  </si>
  <si>
    <t>03AH1</t>
  </si>
  <si>
    <t>HYUNDAI 1673</t>
  </si>
  <si>
    <t>CF2A690</t>
  </si>
  <si>
    <t>HYUNDAI 1674</t>
  </si>
  <si>
    <t>C02A060</t>
  </si>
  <si>
    <t>HYUNDAI 1675</t>
  </si>
  <si>
    <t>C02A050</t>
  </si>
  <si>
    <t>HYUNDAI 1723</t>
  </si>
  <si>
    <t>B6H</t>
  </si>
  <si>
    <t>HYUNDAI 1724</t>
  </si>
  <si>
    <t>TA311</t>
  </si>
  <si>
    <t>HYUNDAI 1744</t>
  </si>
  <si>
    <t>SDH01</t>
  </si>
  <si>
    <t>HYUNDAI 1792</t>
  </si>
  <si>
    <t>D1AA21</t>
  </si>
  <si>
    <t>HYUNDAI 1802</t>
  </si>
  <si>
    <t>H3BB18</t>
  </si>
  <si>
    <t>HYUNDAI 1808</t>
  </si>
  <si>
    <t>U04DB0</t>
  </si>
  <si>
    <t>HYUNDAI 1837</t>
  </si>
  <si>
    <t>TBWD1</t>
  </si>
  <si>
    <t>HYUNDAI 1880</t>
  </si>
  <si>
    <t>G07FP0</t>
  </si>
  <si>
    <t>HYUNDAI 1881</t>
  </si>
  <si>
    <t>G04FP0</t>
  </si>
  <si>
    <t>HYUNDAI 1923</t>
  </si>
  <si>
    <t>L81104</t>
  </si>
  <si>
    <t>HYUNDAI 1924</t>
  </si>
  <si>
    <t>R81104</t>
  </si>
  <si>
    <t>HYUNDAI 1940</t>
  </si>
  <si>
    <t>HYUNDAI 1960</t>
  </si>
  <si>
    <t>CFXM01</t>
  </si>
  <si>
    <t>HYUNDAI 1969</t>
  </si>
  <si>
    <t>TEH32(MANTEMI)</t>
  </si>
  <si>
    <t>HYUNDAI 1996</t>
  </si>
  <si>
    <t>JSH52</t>
  </si>
  <si>
    <t>HYUNDAI 2005</t>
  </si>
  <si>
    <t>JSH42</t>
  </si>
  <si>
    <t>HYUNDAI 2037</t>
  </si>
  <si>
    <t>W2A570</t>
  </si>
  <si>
    <t>HYUNDAI 2041</t>
  </si>
  <si>
    <t>W2A480</t>
  </si>
  <si>
    <t>HYUNDAI 353</t>
  </si>
  <si>
    <t>U014</t>
  </si>
  <si>
    <t>HYUNDAI 422</t>
  </si>
  <si>
    <t>H1GG10</t>
  </si>
  <si>
    <t>HYUNDAI 660</t>
  </si>
  <si>
    <t>UABL4M</t>
  </si>
  <si>
    <t>HYUNDAI 769</t>
  </si>
  <si>
    <t>BDH41</t>
  </si>
  <si>
    <t>HYUNDAI 807</t>
  </si>
  <si>
    <t>03DAO(TOOY JDR)</t>
  </si>
  <si>
    <t>HYUNDAI 816</t>
  </si>
  <si>
    <t>B5A</t>
  </si>
  <si>
    <t>HYUNDAI 819</t>
  </si>
  <si>
    <t>DK(SMALL FRONT)</t>
  </si>
  <si>
    <t>HYUNDAI 852</t>
  </si>
  <si>
    <t>K2NC</t>
  </si>
  <si>
    <t>HYUNDAI 893</t>
  </si>
  <si>
    <t>ODE</t>
  </si>
  <si>
    <t>HYUNDAI 939</t>
  </si>
  <si>
    <t>B5E</t>
  </si>
  <si>
    <t>HYUNDAI 940</t>
  </si>
  <si>
    <t>UB980</t>
  </si>
  <si>
    <t>HYUNDAI 944</t>
  </si>
  <si>
    <t>CO2F040(LE42)</t>
  </si>
  <si>
    <t>HYUNDAI 945</t>
  </si>
  <si>
    <t>TBWD2</t>
  </si>
  <si>
    <t>HYUNDAI 964</t>
  </si>
  <si>
    <t>PAEU5</t>
  </si>
  <si>
    <t>HYUNDAI 985</t>
  </si>
  <si>
    <t>KSDF1</t>
  </si>
  <si>
    <t>HYUNDAI KIA 019</t>
  </si>
  <si>
    <t>ESH31</t>
  </si>
  <si>
    <t>HYUNDAI KIA</t>
  </si>
  <si>
    <t>HYUNDAI KIA 021</t>
  </si>
  <si>
    <t>UJME6</t>
  </si>
  <si>
    <t>HYUNDAI KIA 022</t>
  </si>
  <si>
    <t>BHE</t>
  </si>
  <si>
    <t>HYUNDAI KIA 023</t>
  </si>
  <si>
    <t>AE(CDX-U014)</t>
  </si>
  <si>
    <t>HYUNDAI KIA 024</t>
  </si>
  <si>
    <t>25440(SONATA)</t>
  </si>
  <si>
    <t>HYUNDAI KIA 025</t>
  </si>
  <si>
    <t>ESHF1</t>
  </si>
  <si>
    <t>HYUNDAI KIA 026</t>
  </si>
  <si>
    <t>SDH11</t>
  </si>
  <si>
    <t>HYUNDAI KIA 027</t>
  </si>
  <si>
    <t>25480(CARENS)</t>
  </si>
  <si>
    <t xml:space="preserve">HYUNDAI KIA 079 </t>
  </si>
  <si>
    <t>K07K</t>
  </si>
  <si>
    <t xml:space="preserve">HYUNDAI KIA 080 </t>
  </si>
  <si>
    <t>K080</t>
  </si>
  <si>
    <t xml:space="preserve">HYUNDAI KIA 118 </t>
  </si>
  <si>
    <t>3E740GHKU014</t>
  </si>
  <si>
    <t xml:space="preserve">HYUNDAI KIA 139 </t>
  </si>
  <si>
    <t>MCD</t>
  </si>
  <si>
    <t>HYUNDAI KIA 145</t>
  </si>
  <si>
    <t>SAWD1</t>
  </si>
  <si>
    <t>HYUNDAI KIA 146</t>
  </si>
  <si>
    <t>ODD</t>
  </si>
  <si>
    <t>HYUNDAI KIA 168</t>
  </si>
  <si>
    <t>HYUNDAI KIA 207</t>
  </si>
  <si>
    <t>H2GG18</t>
  </si>
  <si>
    <t>HYUNDAI KIA 208</t>
  </si>
  <si>
    <t>UJMD6</t>
  </si>
  <si>
    <t>HYUNDAI KIA 209</t>
  </si>
  <si>
    <t>HAA9</t>
  </si>
  <si>
    <t>HYUNDAI KIA 238</t>
  </si>
  <si>
    <t>KSD1</t>
  </si>
  <si>
    <t>HYUNDAI KIA 243</t>
  </si>
  <si>
    <t>H2CB18</t>
  </si>
  <si>
    <t>HYUNDAI KIA 256</t>
  </si>
  <si>
    <t>ISHE1</t>
  </si>
  <si>
    <t>HYUNDAI KIA 267</t>
  </si>
  <si>
    <t>TCD</t>
  </si>
  <si>
    <t>HYUNDAI KIA 300</t>
  </si>
  <si>
    <t>UDXD11</t>
  </si>
  <si>
    <t>HYUNDAI KIA 302</t>
  </si>
  <si>
    <t>DAK</t>
  </si>
  <si>
    <t>HYUNDAI KIA 309</t>
  </si>
  <si>
    <t>FD360(07KIOB)</t>
  </si>
  <si>
    <t>HYUNDAI KIA 330</t>
  </si>
  <si>
    <t>C2B35</t>
  </si>
  <si>
    <t>HYUNDAI KIA 388</t>
  </si>
  <si>
    <t>HD350(07F24D)</t>
  </si>
  <si>
    <t>HYUNDAI KIA 389</t>
  </si>
  <si>
    <t>W2A200</t>
  </si>
  <si>
    <t>HYUNDAI KIA 434</t>
  </si>
  <si>
    <t>ESHD1</t>
  </si>
  <si>
    <t>HYUNDAI KIA 438</t>
  </si>
  <si>
    <t>O4E17N DAK</t>
  </si>
  <si>
    <t>HYUNDAI KIA 446</t>
  </si>
  <si>
    <t>ISHD1</t>
  </si>
  <si>
    <t>HYUNDAI KIA 450</t>
  </si>
  <si>
    <t>ESHB1</t>
  </si>
  <si>
    <t>HYUNDAI KIA 465</t>
  </si>
  <si>
    <t>RHE</t>
  </si>
  <si>
    <t>HYUNDAI KIA 489</t>
  </si>
  <si>
    <t>U2A530</t>
  </si>
  <si>
    <t>HYUNDAI KIA 490</t>
  </si>
  <si>
    <t>K08B</t>
  </si>
  <si>
    <t>HYUNDAI KIA 503</t>
  </si>
  <si>
    <t xml:space="preserve">AK </t>
  </si>
  <si>
    <t>HYUNDAI KIA 505</t>
  </si>
  <si>
    <t>UDFC11</t>
  </si>
  <si>
    <t>HYUNDAI KIA 521</t>
  </si>
  <si>
    <t>H1BB18</t>
  </si>
  <si>
    <t>HYUNDAI KIA 629</t>
  </si>
  <si>
    <t>PB26</t>
  </si>
  <si>
    <t>HYUNDAI KIA 630</t>
  </si>
  <si>
    <t>PAWD1</t>
  </si>
  <si>
    <t>HYUNDAI KIA 696</t>
  </si>
  <si>
    <t>U2BBB0</t>
  </si>
  <si>
    <t>HYUNDAI KIA 729</t>
  </si>
  <si>
    <t>YH4</t>
  </si>
  <si>
    <t>HYUNDAI KIA 733</t>
  </si>
  <si>
    <t>RDH11</t>
  </si>
  <si>
    <t>HYUNDAI KIA 736</t>
  </si>
  <si>
    <t>UJMA6</t>
  </si>
  <si>
    <t>HYUNDAI KIA 774</t>
  </si>
  <si>
    <t>SAO(BGC)</t>
  </si>
  <si>
    <t>ISUZU 028</t>
  </si>
  <si>
    <t>898351320(281P1)</t>
  </si>
  <si>
    <t>ISUZU</t>
  </si>
  <si>
    <t>ISUZU 1440</t>
  </si>
  <si>
    <t>ISUZU 279</t>
  </si>
  <si>
    <t>ISUZU 456</t>
  </si>
  <si>
    <t>ISUZU 615</t>
  </si>
  <si>
    <t>IVECO 1362</t>
  </si>
  <si>
    <t>504131264(DPF0)</t>
  </si>
  <si>
    <t>IVECO</t>
  </si>
  <si>
    <t>IVECO 1889</t>
  </si>
  <si>
    <t>IVECO 357</t>
  </si>
  <si>
    <t>JAGUAR 1654</t>
  </si>
  <si>
    <t>6700GD(NNE)</t>
  </si>
  <si>
    <t>JAGUAR</t>
  </si>
  <si>
    <t>JAGUAR 1655</t>
  </si>
  <si>
    <t>6701GD(NNE)</t>
  </si>
  <si>
    <t>JAGUAR 364</t>
  </si>
  <si>
    <t>1X435E212BG</t>
  </si>
  <si>
    <t>JAGUAR 404</t>
  </si>
  <si>
    <t>NNA6712FA(2TEMX KATALYTES)</t>
  </si>
  <si>
    <t>JAGUAR 809</t>
  </si>
  <si>
    <t>NHE6752BA(TYPE BDE)</t>
  </si>
  <si>
    <t>LADA 1963</t>
  </si>
  <si>
    <t>21121206010-10</t>
  </si>
  <si>
    <t>LADA</t>
  </si>
  <si>
    <t>LADA 458</t>
  </si>
  <si>
    <t>HJSK60/42</t>
  </si>
  <si>
    <t>LADA 941</t>
  </si>
  <si>
    <t>LAND ROVER 1458</t>
  </si>
  <si>
    <t>KAT204(GJ32-5G267-AF)</t>
  </si>
  <si>
    <t>LAND ROVER</t>
  </si>
  <si>
    <t>LAND ROVER 1977</t>
  </si>
  <si>
    <t>GJ325H343AF(1827437XJ)</t>
  </si>
  <si>
    <t>LAND ROVER 2023</t>
  </si>
  <si>
    <t>ESR3829(1064636)</t>
  </si>
  <si>
    <t>LAND ROVER 2024</t>
  </si>
  <si>
    <t>ESR3830(1064623)</t>
  </si>
  <si>
    <t>LAND ROVER 2028</t>
  </si>
  <si>
    <t>ESR2580</t>
  </si>
  <si>
    <t>LAND ROVER 216</t>
  </si>
  <si>
    <t>ESR3738A(K6010703 BOSAL)</t>
  </si>
  <si>
    <t>ROVER</t>
  </si>
  <si>
    <t>LAND ROVER 426</t>
  </si>
  <si>
    <t>GJ325H343AE(DPF)</t>
  </si>
  <si>
    <t>LAND ROVER 444</t>
  </si>
  <si>
    <t>KAT091</t>
  </si>
  <si>
    <t>LAND ROVER 740</t>
  </si>
  <si>
    <t>KAT024</t>
  </si>
  <si>
    <t>LAND ROVER 972</t>
  </si>
  <si>
    <t>1830(7505360.9.GB)</t>
  </si>
  <si>
    <t>MASERATI 1975</t>
  </si>
  <si>
    <t>PN957216</t>
  </si>
  <si>
    <t>MASERATI</t>
  </si>
  <si>
    <t>MAZDA 029</t>
  </si>
  <si>
    <t>L380</t>
  </si>
  <si>
    <t>MAZDA</t>
  </si>
  <si>
    <t>MAZDA 030</t>
  </si>
  <si>
    <t>RX7(OLD)</t>
  </si>
  <si>
    <t>MAZDA 031</t>
  </si>
  <si>
    <t>MAZDA 032</t>
  </si>
  <si>
    <t xml:space="preserve">2200CC </t>
  </si>
  <si>
    <t>MAZDA 033</t>
  </si>
  <si>
    <t>WLF120600A8C6</t>
  </si>
  <si>
    <t>MAZDA 034</t>
  </si>
  <si>
    <t>WLJ920600A</t>
  </si>
  <si>
    <t>MAZDA 1002</t>
  </si>
  <si>
    <t>Z5B3(7C21)</t>
  </si>
  <si>
    <t>MAZDA 1009</t>
  </si>
  <si>
    <t>WLE8(2852)</t>
  </si>
  <si>
    <t>MAZDA 1039</t>
  </si>
  <si>
    <t>L392</t>
  </si>
  <si>
    <t>MAZDA 1124</t>
  </si>
  <si>
    <t>FS05</t>
  </si>
  <si>
    <t>MAZDA 1177</t>
  </si>
  <si>
    <t>LF45</t>
  </si>
  <si>
    <t>MAZDA 1263</t>
  </si>
  <si>
    <t>B3C9</t>
  </si>
  <si>
    <t>MAZDA 1269</t>
  </si>
  <si>
    <t>B61S</t>
  </si>
  <si>
    <t>MAZDA 1310</t>
  </si>
  <si>
    <t>F2R1(1D18)</t>
  </si>
  <si>
    <t>MAZDA 1346</t>
  </si>
  <si>
    <t>L3H7(2050X)</t>
  </si>
  <si>
    <t>MAZDA 140</t>
  </si>
  <si>
    <t>L802</t>
  </si>
  <si>
    <t>MAZDA 1519</t>
  </si>
  <si>
    <t>BP5D</t>
  </si>
  <si>
    <t>MAZDA 1540</t>
  </si>
  <si>
    <t>L398</t>
  </si>
  <si>
    <t>MAZDA 1573</t>
  </si>
  <si>
    <t>K819(2G15)</t>
  </si>
  <si>
    <t xml:space="preserve"> </t>
  </si>
  <si>
    <t>MAZDA 1678</t>
  </si>
  <si>
    <t>B64E</t>
  </si>
  <si>
    <t>MAZDA 1681</t>
  </si>
  <si>
    <t>L3H5</t>
  </si>
  <si>
    <t>MAZDA 1737</t>
  </si>
  <si>
    <t>B33L</t>
  </si>
  <si>
    <t>MAZDA 1748</t>
  </si>
  <si>
    <t>FSF1</t>
  </si>
  <si>
    <t>MAZDA 1761</t>
  </si>
  <si>
    <t>LF44</t>
  </si>
  <si>
    <t>MAZDA 180</t>
  </si>
  <si>
    <t>ZJ23</t>
  </si>
  <si>
    <t>MAZDA 181</t>
  </si>
  <si>
    <t>ZJ44</t>
  </si>
  <si>
    <t>MAZDA 1813</t>
  </si>
  <si>
    <t>B6N4</t>
  </si>
  <si>
    <t>MAZDA 1840</t>
  </si>
  <si>
    <t>F2D4</t>
  </si>
  <si>
    <t>MAZDA 1856</t>
  </si>
  <si>
    <t>B3B1</t>
  </si>
  <si>
    <t>MAZDA 1858</t>
  </si>
  <si>
    <t>Z668</t>
  </si>
  <si>
    <t>MAZDA 1900</t>
  </si>
  <si>
    <t>L3H72055X(7L04)</t>
  </si>
  <si>
    <t>MAZDA 1913</t>
  </si>
  <si>
    <t>ZL05</t>
  </si>
  <si>
    <t>MAZDA 2015</t>
  </si>
  <si>
    <t>BP6J</t>
  </si>
  <si>
    <t>MAZDA 280</t>
  </si>
  <si>
    <t>WLE7(0413)</t>
  </si>
  <si>
    <t>MAZDA 333</t>
  </si>
  <si>
    <t>RX8(A)</t>
  </si>
  <si>
    <t>MAZDA 542</t>
  </si>
  <si>
    <t>Z536</t>
  </si>
  <si>
    <t>MAZDA 587</t>
  </si>
  <si>
    <t>R2P7(9114)</t>
  </si>
  <si>
    <t>MAZDA 617</t>
  </si>
  <si>
    <t>Z5B5</t>
  </si>
  <si>
    <t>MAZDA 722</t>
  </si>
  <si>
    <t>RX7(NEW)</t>
  </si>
  <si>
    <t>MAZDA 723</t>
  </si>
  <si>
    <t>RX7UP</t>
  </si>
  <si>
    <t>MAZDA 814</t>
  </si>
  <si>
    <t>F8L1</t>
  </si>
  <si>
    <t>MAZDA 823</t>
  </si>
  <si>
    <t>FEJK</t>
  </si>
  <si>
    <t>MAZDA 830</t>
  </si>
  <si>
    <t xml:space="preserve">KL01 </t>
  </si>
  <si>
    <t>MAZDA 834</t>
  </si>
  <si>
    <t>Z509</t>
  </si>
  <si>
    <t>MAZDA 843</t>
  </si>
  <si>
    <t>LF54(7B20)</t>
  </si>
  <si>
    <t>MAZDA 855</t>
  </si>
  <si>
    <t>WLF1(20600A 6JB)</t>
  </si>
  <si>
    <t>MAZDA 857</t>
  </si>
  <si>
    <t>B383(3030)</t>
  </si>
  <si>
    <t>MAZDA 943</t>
  </si>
  <si>
    <t>IH28A</t>
  </si>
  <si>
    <t>MAZDA 959</t>
  </si>
  <si>
    <t>B680</t>
  </si>
  <si>
    <t xml:space="preserve">MERCEDES 074 </t>
  </si>
  <si>
    <t>KT0048</t>
  </si>
  <si>
    <t>MERCEDES</t>
  </si>
  <si>
    <t>MERCEDES 078</t>
  </si>
  <si>
    <t>KT6003</t>
  </si>
  <si>
    <t>MERCEDES 088</t>
  </si>
  <si>
    <t>KT0247</t>
  </si>
  <si>
    <t xml:space="preserve">MERCEDES 089 </t>
  </si>
  <si>
    <t>KT0214</t>
  </si>
  <si>
    <t xml:space="preserve">MERCEDES 095 </t>
  </si>
  <si>
    <t>KT0105</t>
  </si>
  <si>
    <t>MERCEDES 1007</t>
  </si>
  <si>
    <t>KT0243</t>
  </si>
  <si>
    <t>MERCEDES 1013</t>
  </si>
  <si>
    <t>KT0202</t>
  </si>
  <si>
    <t>MERCEDES 1014</t>
  </si>
  <si>
    <t>KT0201</t>
  </si>
  <si>
    <t>MERCEDES 1037</t>
  </si>
  <si>
    <t>PF6008</t>
  </si>
  <si>
    <t>MERCEDES 1047</t>
  </si>
  <si>
    <t xml:space="preserve">KT6043(ZGS005) </t>
  </si>
  <si>
    <t>MERCEDES 1048</t>
  </si>
  <si>
    <t>KT6043(ΦΙΛΤΡΟ)</t>
  </si>
  <si>
    <t>MERCEDES 1054</t>
  </si>
  <si>
    <t>KT0246</t>
  </si>
  <si>
    <t>MERCEDES 1083</t>
  </si>
  <si>
    <t>KT1178</t>
  </si>
  <si>
    <t>MERCEDES 1084</t>
  </si>
  <si>
    <t>KT0212</t>
  </si>
  <si>
    <t>MERCEDES 1085</t>
  </si>
  <si>
    <t>KT6036</t>
  </si>
  <si>
    <t>MERCEDES 1094</t>
  </si>
  <si>
    <t>KT1176</t>
  </si>
  <si>
    <t>MERCEDES 1095</t>
  </si>
  <si>
    <t>PF0030</t>
  </si>
  <si>
    <t>MERCEDES 1096</t>
  </si>
  <si>
    <t>KT1212</t>
  </si>
  <si>
    <t>MERCEDES 1097</t>
  </si>
  <si>
    <t>KT1172</t>
  </si>
  <si>
    <t>MERCEDES 1098</t>
  </si>
  <si>
    <t>KT1181</t>
  </si>
  <si>
    <t>MERCEDES 1099</t>
  </si>
  <si>
    <t>KT0270</t>
  </si>
  <si>
    <t xml:space="preserve">MERCEDES 110 </t>
  </si>
  <si>
    <t>KT1159</t>
  </si>
  <si>
    <t>MERCEDES 1100</t>
  </si>
  <si>
    <t>KT1243</t>
  </si>
  <si>
    <t>MERCEDES 1101</t>
  </si>
  <si>
    <t>KT1166</t>
  </si>
  <si>
    <t>MERCEDES 1102</t>
  </si>
  <si>
    <t>KT1261</t>
  </si>
  <si>
    <t>MERCEDES 1107</t>
  </si>
  <si>
    <t>PF0033</t>
  </si>
  <si>
    <t>MERCEDES 1108</t>
  </si>
  <si>
    <t>PF0010(TYPE 2)</t>
  </si>
  <si>
    <t>MERCEDES 1109</t>
  </si>
  <si>
    <t>KT0215</t>
  </si>
  <si>
    <t>MERCEDES 111</t>
  </si>
  <si>
    <t xml:space="preserve">PF0002 </t>
  </si>
  <si>
    <t>MERCEDES 1110</t>
  </si>
  <si>
    <t>KT6039</t>
  </si>
  <si>
    <t>MERCEDES 1111</t>
  </si>
  <si>
    <t>KT0184</t>
  </si>
  <si>
    <t>MERCEDES 1129</t>
  </si>
  <si>
    <t>KT1199</t>
  </si>
  <si>
    <t>MERCEDES 1130</t>
  </si>
  <si>
    <t>PF0018</t>
  </si>
  <si>
    <t>MERCEDES 1131</t>
  </si>
  <si>
    <t>KT0334</t>
  </si>
  <si>
    <t xml:space="preserve">MERCEDES 115 </t>
  </si>
  <si>
    <t xml:space="preserve">PF6000 </t>
  </si>
  <si>
    <t>MERCEDES 1180</t>
  </si>
  <si>
    <t>KT6047</t>
  </si>
  <si>
    <t xml:space="preserve">MERCEDES 119 </t>
  </si>
  <si>
    <t>KT1242(PF0029)</t>
  </si>
  <si>
    <t>MERCEDES 1193</t>
  </si>
  <si>
    <t>KT0125</t>
  </si>
  <si>
    <t xml:space="preserve">MERCEDES 120 </t>
  </si>
  <si>
    <t>KTA046</t>
  </si>
  <si>
    <t xml:space="preserve">MERCEDES 122 </t>
  </si>
  <si>
    <t>KT6011</t>
  </si>
  <si>
    <t>MERCEDES 1251</t>
  </si>
  <si>
    <t>SK0015</t>
  </si>
  <si>
    <t>MERCEDES 1257</t>
  </si>
  <si>
    <t>MERCEDES 1292</t>
  </si>
  <si>
    <t>KT0022</t>
  </si>
  <si>
    <t>MERCEDES 1361</t>
  </si>
  <si>
    <t>KT0031</t>
  </si>
  <si>
    <t>MERCEDES 1371</t>
  </si>
  <si>
    <t>PF0004</t>
  </si>
  <si>
    <t>MERCEDES 1413</t>
  </si>
  <si>
    <t>KT0165</t>
  </si>
  <si>
    <t>MERCEDES 1428</t>
  </si>
  <si>
    <t>KT0317</t>
  </si>
  <si>
    <t>MERCEDES 1431</t>
  </si>
  <si>
    <t>KT0028</t>
  </si>
  <si>
    <t>MERCEDES 1442</t>
  </si>
  <si>
    <t>KT0019+METAL(1244491 2514 E 55544501)</t>
  </si>
  <si>
    <t>MERCEDES 1495</t>
  </si>
  <si>
    <t>KT0013</t>
  </si>
  <si>
    <t>MERCEDES 1504</t>
  </si>
  <si>
    <t>KTA028</t>
  </si>
  <si>
    <t>MERCEDES 1511</t>
  </si>
  <si>
    <t>KT0026</t>
  </si>
  <si>
    <t>MERCEDES 1552</t>
  </si>
  <si>
    <t>KT0179</t>
  </si>
  <si>
    <t>MERCEDES 1587</t>
  </si>
  <si>
    <t>KT0250</t>
  </si>
  <si>
    <t>MERCEDES 1602</t>
  </si>
  <si>
    <t>KT0182</t>
  </si>
  <si>
    <t>MERCEDES 1609</t>
  </si>
  <si>
    <t>KT0147</t>
  </si>
  <si>
    <t>MERCEDES 1612</t>
  </si>
  <si>
    <t>KT0150</t>
  </si>
  <si>
    <t>MERCEDES 1617</t>
  </si>
  <si>
    <t>MERCEDES 1618</t>
  </si>
  <si>
    <t>MERCEDES 1646</t>
  </si>
  <si>
    <t>KT0032</t>
  </si>
  <si>
    <t>MERCEDES 1658</t>
  </si>
  <si>
    <t>KT0002</t>
  </si>
  <si>
    <t>MERCEDES 1697</t>
  </si>
  <si>
    <t>KT6008</t>
  </si>
  <si>
    <t>MERCEDES 1743</t>
  </si>
  <si>
    <t>KT0221</t>
  </si>
  <si>
    <t>MERCEDES 1745</t>
  </si>
  <si>
    <t>KT0035(+METAL)</t>
  </si>
  <si>
    <t>MERCEDES 1746</t>
  </si>
  <si>
    <t>KT0137</t>
  </si>
  <si>
    <t>MERCEDES 175</t>
  </si>
  <si>
    <t xml:space="preserve">KT0244 </t>
  </si>
  <si>
    <t>MERCEDES 1759</t>
  </si>
  <si>
    <t>KT1241</t>
  </si>
  <si>
    <t>MERCEDES 176</t>
  </si>
  <si>
    <t>KT1131</t>
  </si>
  <si>
    <t>MERCEDES 178</t>
  </si>
  <si>
    <t>KT0040</t>
  </si>
  <si>
    <t>MERCEDES 179</t>
  </si>
  <si>
    <t>KT0241</t>
  </si>
  <si>
    <t>MERCEDES 1790</t>
  </si>
  <si>
    <t>KT0174</t>
  </si>
  <si>
    <t>MERCEDES 1804</t>
  </si>
  <si>
    <t>KT0256</t>
  </si>
  <si>
    <t>MERCEDES 1824</t>
  </si>
  <si>
    <t>KT0218</t>
  </si>
  <si>
    <t>MERCEDES 1835</t>
  </si>
  <si>
    <t>KT0240</t>
  </si>
  <si>
    <t>MERCEDES 1843</t>
  </si>
  <si>
    <t>A2054904514(208A02489R)(H8201391708)</t>
  </si>
  <si>
    <t>MERCEDES 1890</t>
  </si>
  <si>
    <t>KTA007</t>
  </si>
  <si>
    <t>MERCEDES 1899</t>
  </si>
  <si>
    <t>KT0255</t>
  </si>
  <si>
    <t>MERCEDES 1905</t>
  </si>
  <si>
    <t>KT1122(A2104900114)</t>
  </si>
  <si>
    <t>MERCEDES 1936</t>
  </si>
  <si>
    <t>KT6056</t>
  </si>
  <si>
    <t>MERCEDES 1951</t>
  </si>
  <si>
    <t>SV0800(2024907514)</t>
  </si>
  <si>
    <t>MERCEDES 1955</t>
  </si>
  <si>
    <t>KT6009</t>
  </si>
  <si>
    <t>MERCEDES 1993</t>
  </si>
  <si>
    <t>KT6031</t>
  </si>
  <si>
    <t>MERCEDES 2002</t>
  </si>
  <si>
    <t>KT0121</t>
  </si>
  <si>
    <t>MERCEDES 2036</t>
  </si>
  <si>
    <t>PF0028(A2044901792)</t>
  </si>
  <si>
    <t>MERCEDES 2044</t>
  </si>
  <si>
    <t>KT0306</t>
  </si>
  <si>
    <t>MERCEDES 2045</t>
  </si>
  <si>
    <t>KT0307</t>
  </si>
  <si>
    <t>MERCEDES 276</t>
  </si>
  <si>
    <t>KT6044</t>
  </si>
  <si>
    <t>MERCEDES 285</t>
  </si>
  <si>
    <t>KT1128</t>
  </si>
  <si>
    <t>MERCEDES 303</t>
  </si>
  <si>
    <t>KT0159</t>
  </si>
  <si>
    <t>MERCEDES 313</t>
  </si>
  <si>
    <t>KT0148</t>
  </si>
  <si>
    <t>MERCEDES 320</t>
  </si>
  <si>
    <t>KT1154</t>
  </si>
  <si>
    <t>MERCEDES 322</t>
  </si>
  <si>
    <t>KT7128(HGE)</t>
  </si>
  <si>
    <t>MERCEDES 344</t>
  </si>
  <si>
    <t>KT0145</t>
  </si>
  <si>
    <t>MERCEDES 349</t>
  </si>
  <si>
    <t>KT1133</t>
  </si>
  <si>
    <t>MERCEDES 350</t>
  </si>
  <si>
    <t>KT1132</t>
  </si>
  <si>
    <t>MERCEDES 366</t>
  </si>
  <si>
    <t>KT0181</t>
  </si>
  <si>
    <t>MERCEDES 380</t>
  </si>
  <si>
    <t>KT6053 DPF</t>
  </si>
  <si>
    <t>MERCEDES 381</t>
  </si>
  <si>
    <t>KT6053(KATALYTIS)</t>
  </si>
  <si>
    <t>MERCEDES 382</t>
  </si>
  <si>
    <t xml:space="preserve">KT6053   </t>
  </si>
  <si>
    <t>MERCEDES 383</t>
  </si>
  <si>
    <t>KT6044 DPF</t>
  </si>
  <si>
    <t>MERCEDES 384</t>
  </si>
  <si>
    <t>KT6044(KATALYTIS)</t>
  </si>
  <si>
    <t>MERCEDES 390</t>
  </si>
  <si>
    <t xml:space="preserve">KT0038 </t>
  </si>
  <si>
    <t>MERCEDES 392</t>
  </si>
  <si>
    <t>KT0103</t>
  </si>
  <si>
    <t>MERCEDES 395</t>
  </si>
  <si>
    <t>KT1137</t>
  </si>
  <si>
    <t>MERCEDES 398</t>
  </si>
  <si>
    <t>KT0003</t>
  </si>
  <si>
    <t>MERCEDES 405</t>
  </si>
  <si>
    <t>KT0111</t>
  </si>
  <si>
    <t>MERCEDES 409</t>
  </si>
  <si>
    <t>KT6023</t>
  </si>
  <si>
    <t>MERCEDES 416</t>
  </si>
  <si>
    <t>PF6003(DPF)</t>
  </si>
  <si>
    <t>MERCEDES 424</t>
  </si>
  <si>
    <t>MERCEDES 430</t>
  </si>
  <si>
    <t>KT0267</t>
  </si>
  <si>
    <t>MERCEDES 442</t>
  </si>
  <si>
    <t>KT0027</t>
  </si>
  <si>
    <t>MERCEDES 454</t>
  </si>
  <si>
    <t>KT0020</t>
  </si>
  <si>
    <t>MERCEDES 466</t>
  </si>
  <si>
    <t>KT1145</t>
  </si>
  <si>
    <t>MERCEDES 469</t>
  </si>
  <si>
    <t>KT1126</t>
  </si>
  <si>
    <t>MERCEDES 477</t>
  </si>
  <si>
    <t>KT0274</t>
  </si>
  <si>
    <t>MERCEDES 538</t>
  </si>
  <si>
    <t>KTA86</t>
  </si>
  <si>
    <t>MERCEDES 544</t>
  </si>
  <si>
    <t>KT6033</t>
  </si>
  <si>
    <t>MERCEDES 550</t>
  </si>
  <si>
    <t>KT0102</t>
  </si>
  <si>
    <t>MERCEDES 554</t>
  </si>
  <si>
    <t>KT0242</t>
  </si>
  <si>
    <t>MERCEDES 566</t>
  </si>
  <si>
    <t>KT1138</t>
  </si>
  <si>
    <t>MERCEDES 584</t>
  </si>
  <si>
    <t>KT6018</t>
  </si>
  <si>
    <t>MERCEDES 588</t>
  </si>
  <si>
    <t>KT0004</t>
  </si>
  <si>
    <t>MERCEDES 592</t>
  </si>
  <si>
    <t>KT0030</t>
  </si>
  <si>
    <t>MERCEDES 602</t>
  </si>
  <si>
    <t>KT0138</t>
  </si>
  <si>
    <t>MERCEDES 604</t>
  </si>
  <si>
    <t>KT6020</t>
  </si>
  <si>
    <t>MERCEDES 633</t>
  </si>
  <si>
    <t>KT0192</t>
  </si>
  <si>
    <t>MERCEDES 636</t>
  </si>
  <si>
    <t>KT1177</t>
  </si>
  <si>
    <t>MERCEDES 637</t>
  </si>
  <si>
    <t>KT6043(ZGS009)</t>
  </si>
  <si>
    <t>MERCEDES 640</t>
  </si>
  <si>
    <t>KT0118</t>
  </si>
  <si>
    <t>MERCEDES 662</t>
  </si>
  <si>
    <t>KT1140</t>
  </si>
  <si>
    <t>MERCEDES 663</t>
  </si>
  <si>
    <t>KT1125</t>
  </si>
  <si>
    <t>MERCEDES 679</t>
  </si>
  <si>
    <t>KT0180</t>
  </si>
  <si>
    <t>MERCEDES 684</t>
  </si>
  <si>
    <t>KT0199</t>
  </si>
  <si>
    <t>MERCEDES 693</t>
  </si>
  <si>
    <t>KT0136</t>
  </si>
  <si>
    <t>MERCEDES 700</t>
  </si>
  <si>
    <t>KT0126</t>
  </si>
  <si>
    <t xml:space="preserve">MERCEDES 712 </t>
  </si>
  <si>
    <t>KT1127</t>
  </si>
  <si>
    <t>MERCEDES 713</t>
  </si>
  <si>
    <t>KT0271</t>
  </si>
  <si>
    <t>MERCEDES 721</t>
  </si>
  <si>
    <t>KT0119</t>
  </si>
  <si>
    <t>MERCEDES 725</t>
  </si>
  <si>
    <t>KT0268</t>
  </si>
  <si>
    <t>MERCEDES 726</t>
  </si>
  <si>
    <t>KT0169</t>
  </si>
  <si>
    <t>MERCEDES 727</t>
  </si>
  <si>
    <t>KBA16449</t>
  </si>
  <si>
    <t>MERCEDES 741</t>
  </si>
  <si>
    <t>KT1247</t>
  </si>
  <si>
    <t>MERCEDES 743</t>
  </si>
  <si>
    <t>KT0186</t>
  </si>
  <si>
    <t>MERCEDES 746</t>
  </si>
  <si>
    <t>KT0175</t>
  </si>
  <si>
    <t>MERCEDES 750</t>
  </si>
  <si>
    <t>KT0120</t>
  </si>
  <si>
    <t>MERCEDES 792</t>
  </si>
  <si>
    <t>KT0001</t>
  </si>
  <si>
    <t>MERCEDES 828</t>
  </si>
  <si>
    <t>KT0033</t>
  </si>
  <si>
    <t>MERCEDES 831</t>
  </si>
  <si>
    <t>KT0014(1294900814 ΔΙΠΛΟ ΚΟΜΜΑΤΙ)</t>
  </si>
  <si>
    <t>MERCEDES 835</t>
  </si>
  <si>
    <t>KT0314</t>
  </si>
  <si>
    <t>MERCEDES 869</t>
  </si>
  <si>
    <t>MERCEDES 875</t>
  </si>
  <si>
    <t>KT0157</t>
  </si>
  <si>
    <t>MERCEDES 889</t>
  </si>
  <si>
    <t>A2104908114</t>
  </si>
  <si>
    <t>MERCEDES 904</t>
  </si>
  <si>
    <t>KT6072</t>
  </si>
  <si>
    <t>MERCEDES 905</t>
  </si>
  <si>
    <t>PF0010(TYPE 1)</t>
  </si>
  <si>
    <t>MERCEDES 910</t>
  </si>
  <si>
    <t>KT1182</t>
  </si>
  <si>
    <t>MERCEDES 911</t>
  </si>
  <si>
    <t>KT1200</t>
  </si>
  <si>
    <t>MERCEDES 920</t>
  </si>
  <si>
    <t>ZGS005(ΦΙΛΤΡΟ)</t>
  </si>
  <si>
    <t>MERCEDES 925</t>
  </si>
  <si>
    <t>KT0132</t>
  </si>
  <si>
    <t>MERCEDES 926</t>
  </si>
  <si>
    <t>KT0176</t>
  </si>
  <si>
    <t>MERCEDES 927</t>
  </si>
  <si>
    <t>KT0183</t>
  </si>
  <si>
    <t>MERCEDES 962</t>
  </si>
  <si>
    <t>KT0194</t>
  </si>
  <si>
    <t>MERCEDES 963</t>
  </si>
  <si>
    <t>KT0163</t>
  </si>
  <si>
    <t>MERCEDES 977</t>
  </si>
  <si>
    <t>KTA017</t>
  </si>
  <si>
    <t>MERCEDES 998</t>
  </si>
  <si>
    <t>KT1124</t>
  </si>
  <si>
    <t>MINI COOPER 001</t>
  </si>
  <si>
    <t>80672501(8616198)</t>
  </si>
  <si>
    <t>MINI COOPER</t>
  </si>
  <si>
    <t>MINI COOPER 1031</t>
  </si>
  <si>
    <t>MINI COOPER 1151</t>
  </si>
  <si>
    <t>MINI COOPER 1173</t>
  </si>
  <si>
    <t>MINI COOPER 1244</t>
  </si>
  <si>
    <t>MINI COOPER 283</t>
  </si>
  <si>
    <t>MINI COOPER 359</t>
  </si>
  <si>
    <t>MINI COOPER 435</t>
  </si>
  <si>
    <t>MINI COOPER 531</t>
  </si>
  <si>
    <t>7796907(14097610)</t>
  </si>
  <si>
    <t>MINI COOPER 671</t>
  </si>
  <si>
    <t>MINI COOPER 771</t>
  </si>
  <si>
    <t>MINI COOPER 772</t>
  </si>
  <si>
    <t>MINI COOPER 841</t>
  </si>
  <si>
    <t>MINI COOPER 845</t>
  </si>
  <si>
    <t>MITSUBISHI 035</t>
  </si>
  <si>
    <t>1D</t>
  </si>
  <si>
    <t>MITSUBISHI</t>
  </si>
  <si>
    <t>MITSUBISHI 036</t>
  </si>
  <si>
    <t>CBL200(DIESEL)</t>
  </si>
  <si>
    <t>MITSUBISHI 1023</t>
  </si>
  <si>
    <t xml:space="preserve">VU </t>
  </si>
  <si>
    <t>MITSUBISHI 1152</t>
  </si>
  <si>
    <t>LQ</t>
  </si>
  <si>
    <t>MITSUBISHI 1171</t>
  </si>
  <si>
    <t>M5</t>
  </si>
  <si>
    <t>MITSUBISHI 1199</t>
  </si>
  <si>
    <t>D5</t>
  </si>
  <si>
    <t>MITSUBISHI 1266</t>
  </si>
  <si>
    <t>M8</t>
  </si>
  <si>
    <t>MITSUBISHI 1277</t>
  </si>
  <si>
    <t>RP</t>
  </si>
  <si>
    <t>MITSUBISHI 1285</t>
  </si>
  <si>
    <t>DQ</t>
  </si>
  <si>
    <t>MITSUBISHI 1342</t>
  </si>
  <si>
    <t>PK</t>
  </si>
  <si>
    <t>MITSUBISHI 1392</t>
  </si>
  <si>
    <t>CA</t>
  </si>
  <si>
    <t>MITSUBISHI 1399</t>
  </si>
  <si>
    <t xml:space="preserve">BH </t>
  </si>
  <si>
    <t>MITSUBISHI 1400</t>
  </si>
  <si>
    <t>BJ</t>
  </si>
  <si>
    <t>MITSUBISHI 1453</t>
  </si>
  <si>
    <t>CY</t>
  </si>
  <si>
    <t>MITSUBISHI 1456</t>
  </si>
  <si>
    <t>US(1570B033)</t>
  </si>
  <si>
    <t>MITSUBISHI 1478</t>
  </si>
  <si>
    <t>EM</t>
  </si>
  <si>
    <t>MITSUBISHI 1501</t>
  </si>
  <si>
    <t>ME555982(ΦΙΛΤΡΟ-ΚΑΤΑΛΥΤΗΣ)</t>
  </si>
  <si>
    <t>MITSUBISHI 1563</t>
  </si>
  <si>
    <t>CL</t>
  </si>
  <si>
    <t>MITSUBISHI 1565</t>
  </si>
  <si>
    <t>A9</t>
  </si>
  <si>
    <t>MITSUBISHI 157</t>
  </si>
  <si>
    <t>AM</t>
  </si>
  <si>
    <t>MITSUBISHI 1645</t>
  </si>
  <si>
    <t>AL</t>
  </si>
  <si>
    <t>MITSUBISHI 1652</t>
  </si>
  <si>
    <t>AR</t>
  </si>
  <si>
    <t>MITSUBISHI 1653</t>
  </si>
  <si>
    <t>1C(1CT)</t>
  </si>
  <si>
    <t>MITSUBISHI 1672</t>
  </si>
  <si>
    <t>4Y</t>
  </si>
  <si>
    <t>MITSUBISHI 1739</t>
  </si>
  <si>
    <t>T9</t>
  </si>
  <si>
    <t>MITSUBISHI 1810</t>
  </si>
  <si>
    <t>Z2</t>
  </si>
  <si>
    <t>MITSUBISHI 1825</t>
  </si>
  <si>
    <t>AY</t>
  </si>
  <si>
    <t>MITSUBISHI 1879</t>
  </si>
  <si>
    <t>AAL</t>
  </si>
  <si>
    <t>MITSUBISHI 1906</t>
  </si>
  <si>
    <t>W7</t>
  </si>
  <si>
    <t>MITSUBISHI 1919</t>
  </si>
  <si>
    <t>6M</t>
  </si>
  <si>
    <t>MITSUBISHI 1931</t>
  </si>
  <si>
    <t>AAB</t>
  </si>
  <si>
    <t>MITSUBISHI 1985</t>
  </si>
  <si>
    <t>LG</t>
  </si>
  <si>
    <t>MITSUBISHI 1992</t>
  </si>
  <si>
    <t>1E(T)</t>
  </si>
  <si>
    <t>MITSUBISHI 2048</t>
  </si>
  <si>
    <t>DC</t>
  </si>
  <si>
    <t>MITSUBISHI 2049</t>
  </si>
  <si>
    <t>AA</t>
  </si>
  <si>
    <t>MITSUBISHI 227</t>
  </si>
  <si>
    <t xml:space="preserve">7Y </t>
  </si>
  <si>
    <t>MITSUBISHI 370</t>
  </si>
  <si>
    <t>BAJERO(V)</t>
  </si>
  <si>
    <t>MITSUBISHI 400</t>
  </si>
  <si>
    <t>DU</t>
  </si>
  <si>
    <t>MITSUBISHI 460</t>
  </si>
  <si>
    <t>W1</t>
  </si>
  <si>
    <t>MITSUBISHI 491</t>
  </si>
  <si>
    <t>9C</t>
  </si>
  <si>
    <t xml:space="preserve">MITSUBISHI 495 </t>
  </si>
  <si>
    <t>FH(MR597234)(A4544900001)</t>
  </si>
  <si>
    <t>MITSUBISHI 511</t>
  </si>
  <si>
    <t>TB</t>
  </si>
  <si>
    <t>MITSUBISHI 512</t>
  </si>
  <si>
    <t>DR</t>
  </si>
  <si>
    <t>MITSUBISHI 513</t>
  </si>
  <si>
    <t>DN</t>
  </si>
  <si>
    <t>MITSUBISHI 514</t>
  </si>
  <si>
    <t xml:space="preserve">8J </t>
  </si>
  <si>
    <t>MITSUBISHI 548</t>
  </si>
  <si>
    <t>JA</t>
  </si>
  <si>
    <t>MITSUBISHI 555</t>
  </si>
  <si>
    <t>GY</t>
  </si>
  <si>
    <t>MITSUBISHI 591</t>
  </si>
  <si>
    <t>ZZ(DPF)</t>
  </si>
  <si>
    <t>MITSUBISHI 711</t>
  </si>
  <si>
    <t>G5</t>
  </si>
  <si>
    <t>MITSUBISHI 747</t>
  </si>
  <si>
    <t>HD</t>
  </si>
  <si>
    <t>MITSUBISHI 770</t>
  </si>
  <si>
    <t>KL01(20600A)</t>
  </si>
  <si>
    <t>MITSUBISHI 784</t>
  </si>
  <si>
    <t>FG(MR597567)</t>
  </si>
  <si>
    <t>MITSUBISHI 806</t>
  </si>
  <si>
    <t>2AK</t>
  </si>
  <si>
    <t>MITSUBISHI 813</t>
  </si>
  <si>
    <t>E1</t>
  </si>
  <si>
    <t xml:space="preserve">MITSUBISHI 867 </t>
  </si>
  <si>
    <t>UE(DPF)</t>
  </si>
  <si>
    <t>MITSUBISHI 870</t>
  </si>
  <si>
    <t>V9</t>
  </si>
  <si>
    <t>MITSUBISHI 894</t>
  </si>
  <si>
    <t xml:space="preserve">SJ </t>
  </si>
  <si>
    <t>MITSUBISHI 896</t>
  </si>
  <si>
    <t xml:space="preserve">KH </t>
  </si>
  <si>
    <t>MITSUBISHI 907</t>
  </si>
  <si>
    <t>LJ</t>
  </si>
  <si>
    <t>MITSUBISHI 908</t>
  </si>
  <si>
    <t>LM</t>
  </si>
  <si>
    <t>MITSUBISHI 915</t>
  </si>
  <si>
    <t>M9</t>
  </si>
  <si>
    <t>MITSUBISHI 946</t>
  </si>
  <si>
    <t>HU</t>
  </si>
  <si>
    <t>MITSUBISHI 975</t>
  </si>
  <si>
    <t>MR597649(LF)</t>
  </si>
  <si>
    <t>MITSUBISHI 990</t>
  </si>
  <si>
    <t>BX</t>
  </si>
  <si>
    <t>NISSAN 037</t>
  </si>
  <si>
    <t>X3(75%)</t>
  </si>
  <si>
    <t>NISSAN</t>
  </si>
  <si>
    <t>NISSAN 038</t>
  </si>
  <si>
    <t xml:space="preserve">XTRAIL </t>
  </si>
  <si>
    <t>NISSAN 1020</t>
  </si>
  <si>
    <t xml:space="preserve">4WD </t>
  </si>
  <si>
    <t>NISSAN 103</t>
  </si>
  <si>
    <t xml:space="preserve">XTRAIL T30 </t>
  </si>
  <si>
    <t>NISSAN 1053</t>
  </si>
  <si>
    <t>BM7(MANTEMI)</t>
  </si>
  <si>
    <t>NISSAN 1056</t>
  </si>
  <si>
    <t>1HFAL8</t>
  </si>
  <si>
    <t>NISSAN 1064</t>
  </si>
  <si>
    <t>KN51(MANTEMI)</t>
  </si>
  <si>
    <t>NISSAN 1165</t>
  </si>
  <si>
    <t>EQ</t>
  </si>
  <si>
    <t>NISSAN 1183</t>
  </si>
  <si>
    <t>BM71(MANTEMI)</t>
  </si>
  <si>
    <t>NISSAN 1222</t>
  </si>
  <si>
    <t>53Y(R5PF)</t>
  </si>
  <si>
    <t>NISSAN 1223</t>
  </si>
  <si>
    <t>5M0(5M4-KJ)(ΜΑΝΤΕΜΙ)</t>
  </si>
  <si>
    <t>NISSAN 1274</t>
  </si>
  <si>
    <t>ND1030</t>
  </si>
  <si>
    <t>NISSAN 1377</t>
  </si>
  <si>
    <t>5JKIEG</t>
  </si>
  <si>
    <t>NISSAN 1379</t>
  </si>
  <si>
    <t>VK5(ND1030)(MANTEMI)</t>
  </si>
  <si>
    <t>NISSAN 1391</t>
  </si>
  <si>
    <t>74C(MANTEMI)</t>
  </si>
  <si>
    <t>NISSAN 1488</t>
  </si>
  <si>
    <t>1F71(MANTEMI)</t>
  </si>
  <si>
    <t>NISSAN 1490</t>
  </si>
  <si>
    <t>BX1(MANTEMI)</t>
  </si>
  <si>
    <t>NISSAN 1564</t>
  </si>
  <si>
    <t>1KC(1188791XXXL)</t>
  </si>
  <si>
    <t>NISSAN 1578</t>
  </si>
  <si>
    <t>1F7(MANTEMI)</t>
  </si>
  <si>
    <t>NISSAN 1590</t>
  </si>
  <si>
    <t>X1</t>
  </si>
  <si>
    <t>NISSAN 1694</t>
  </si>
  <si>
    <t>JF0PD</t>
  </si>
  <si>
    <t>NISSAN 1809</t>
  </si>
  <si>
    <t>3UC(114410558000)</t>
  </si>
  <si>
    <t>NISSAN 1833</t>
  </si>
  <si>
    <t>JD5</t>
  </si>
  <si>
    <t>NISSAN 1839</t>
  </si>
  <si>
    <t>BBOAHT</t>
  </si>
  <si>
    <t>NISSAN 1860</t>
  </si>
  <si>
    <t>K8(MANTEMI)</t>
  </si>
  <si>
    <t>NISSAN 1876</t>
  </si>
  <si>
    <t>ZEDB(MANTEMI)</t>
  </si>
  <si>
    <t>NISSAN 1888</t>
  </si>
  <si>
    <t>2SENSOR</t>
  </si>
  <si>
    <t>NISSAN 1903</t>
  </si>
  <si>
    <t>EQ5</t>
  </si>
  <si>
    <t>NISSAN 1909</t>
  </si>
  <si>
    <t>AU3</t>
  </si>
  <si>
    <t>NISSAN 1911</t>
  </si>
  <si>
    <t>58C</t>
  </si>
  <si>
    <t>NISSAN 1914</t>
  </si>
  <si>
    <t>NAVARA(DPF)(ECOX1)</t>
  </si>
  <si>
    <t>NISSAN 1916</t>
  </si>
  <si>
    <t>JF0PK</t>
  </si>
  <si>
    <t>NISSAN 1917</t>
  </si>
  <si>
    <t>JF0NL</t>
  </si>
  <si>
    <t>NISSAN 1925</t>
  </si>
  <si>
    <t>1HFBJV</t>
  </si>
  <si>
    <t>NISSAN 1991</t>
  </si>
  <si>
    <t>CD7EC(+METALIC)</t>
  </si>
  <si>
    <t>NISSAN 2046</t>
  </si>
  <si>
    <t>JG2Z6</t>
  </si>
  <si>
    <t>NISSAN 230</t>
  </si>
  <si>
    <t xml:space="preserve">CXTRAIL </t>
  </si>
  <si>
    <t>NISSAN 291</t>
  </si>
  <si>
    <t xml:space="preserve">31A3N    </t>
  </si>
  <si>
    <t>NISSAN 292</t>
  </si>
  <si>
    <t>2A3N2521</t>
  </si>
  <si>
    <t>NISSAN 401</t>
  </si>
  <si>
    <t>5JKCP(CAT+DPF)</t>
  </si>
  <si>
    <t>NISSAN 410</t>
  </si>
  <si>
    <t>20300JF00A(2TEMX)</t>
  </si>
  <si>
    <t>NISSAN 578</t>
  </si>
  <si>
    <t>208325M300</t>
  </si>
  <si>
    <t>NISSAN 618</t>
  </si>
  <si>
    <t>20832(ECOOA)(NAVARA)(FULL)</t>
  </si>
  <si>
    <t>NISSAN 692</t>
  </si>
  <si>
    <t>1KE(A00)</t>
  </si>
  <si>
    <t>NISSAN 697</t>
  </si>
  <si>
    <t>JD09D8</t>
  </si>
  <si>
    <t>NISSAN 730</t>
  </si>
  <si>
    <t>1KF(A00)</t>
  </si>
  <si>
    <t>NISSAN 732</t>
  </si>
  <si>
    <t>JH17F8</t>
  </si>
  <si>
    <t>NISSAN 758</t>
  </si>
  <si>
    <t>Y1</t>
  </si>
  <si>
    <t>NISSAN 765</t>
  </si>
  <si>
    <t>MEJ11</t>
  </si>
  <si>
    <t>NISSAN 778</t>
  </si>
  <si>
    <t>1HEFCC</t>
  </si>
  <si>
    <t>NISSAN 790</t>
  </si>
  <si>
    <t>X3(50%)(FULL)</t>
  </si>
  <si>
    <t>NISSAN 791</t>
  </si>
  <si>
    <t>X3(100%)(FULL)</t>
  </si>
  <si>
    <t>NISSAN 795</t>
  </si>
  <si>
    <t>AN3(ΜΑΝΤΕΜΙ)</t>
  </si>
  <si>
    <t>NISSAN 796</t>
  </si>
  <si>
    <t>4Μ5(SHORT MANTEMI)</t>
  </si>
  <si>
    <t>NISSAN 797</t>
  </si>
  <si>
    <t>KN9(MANTEMI)</t>
  </si>
  <si>
    <t>NISSAN 801</t>
  </si>
  <si>
    <t>41B1(SURN)</t>
  </si>
  <si>
    <t>NISSAN 802</t>
  </si>
  <si>
    <t>AXO1</t>
  </si>
  <si>
    <t>NISSAN 803</t>
  </si>
  <si>
    <t>AXO4</t>
  </si>
  <si>
    <t>NISSAN 848</t>
  </si>
  <si>
    <t>X2(100%)</t>
  </si>
  <si>
    <t>NISSAN 871</t>
  </si>
  <si>
    <t>X5(100%)</t>
  </si>
  <si>
    <t>NISSAN 898</t>
  </si>
  <si>
    <t>SH1FMA</t>
  </si>
  <si>
    <t>NISSAN 899</t>
  </si>
  <si>
    <t>SF6RA</t>
  </si>
  <si>
    <t>NISSAN 931</t>
  </si>
  <si>
    <t>1KZBJ8</t>
  </si>
  <si>
    <t>NISSAN 947</t>
  </si>
  <si>
    <t>KN61(MANTEMI)</t>
  </si>
  <si>
    <t>NISSAN 948</t>
  </si>
  <si>
    <t>BC27EA</t>
  </si>
  <si>
    <t>NISSAN 949</t>
  </si>
  <si>
    <t>BC3P1</t>
  </si>
  <si>
    <t>NISSAN 992</t>
  </si>
  <si>
    <t>AUO(ΜΑΝΤΕΜΙ)</t>
  </si>
  <si>
    <t>OPEL 039</t>
  </si>
  <si>
    <t>GM28</t>
  </si>
  <si>
    <t>OPEL</t>
  </si>
  <si>
    <t>OPEL 040</t>
  </si>
  <si>
    <t>C387</t>
  </si>
  <si>
    <t>OPEL 041</t>
  </si>
  <si>
    <t>GM20</t>
  </si>
  <si>
    <t>OPEL 042</t>
  </si>
  <si>
    <t>GM11(90528696-25152855)</t>
  </si>
  <si>
    <t>OPEL 043</t>
  </si>
  <si>
    <t>CBU57(25100507)</t>
  </si>
  <si>
    <t>OPEL 044</t>
  </si>
  <si>
    <t>GM05</t>
  </si>
  <si>
    <t>OPEL 085</t>
  </si>
  <si>
    <t>GM42</t>
  </si>
  <si>
    <t xml:space="preserve">OPEL 094  </t>
  </si>
  <si>
    <t>GM16</t>
  </si>
  <si>
    <t xml:space="preserve">OPEL 098 </t>
  </si>
  <si>
    <t>GM130(DPF)</t>
  </si>
  <si>
    <t>OPEL 1004</t>
  </si>
  <si>
    <t>GM221(55574666)(DPF0)</t>
  </si>
  <si>
    <t>OPEL 1008</t>
  </si>
  <si>
    <t>GM158</t>
  </si>
  <si>
    <t>OPEL 1022</t>
  </si>
  <si>
    <t>GM26</t>
  </si>
  <si>
    <t>OPEL 1026</t>
  </si>
  <si>
    <t>GM115(55567193)</t>
  </si>
  <si>
    <t>OPEL 1040</t>
  </si>
  <si>
    <t>GM65</t>
  </si>
  <si>
    <t>OPEL 1049</t>
  </si>
  <si>
    <t>OPEL 1072</t>
  </si>
  <si>
    <t>GM64</t>
  </si>
  <si>
    <t>OPEL 1074</t>
  </si>
  <si>
    <t>GM84</t>
  </si>
  <si>
    <t xml:space="preserve">OPEL 108 </t>
  </si>
  <si>
    <t>GM120</t>
  </si>
  <si>
    <t>OPEL 1148</t>
  </si>
  <si>
    <t>GM66</t>
  </si>
  <si>
    <t>OPEL 1164</t>
  </si>
  <si>
    <t>OPEL 1194</t>
  </si>
  <si>
    <t>GM45GG</t>
  </si>
  <si>
    <t>OPEL 1204</t>
  </si>
  <si>
    <t>OPEL 1221</t>
  </si>
  <si>
    <t>GM102FB</t>
  </si>
  <si>
    <t>OPEL 1242</t>
  </si>
  <si>
    <t>GM132</t>
  </si>
  <si>
    <t>OPEL 1255</t>
  </si>
  <si>
    <t>GM14BPU</t>
  </si>
  <si>
    <t>OPEL 1261</t>
  </si>
  <si>
    <t>OPEL 1270</t>
  </si>
  <si>
    <t>GM45GP</t>
  </si>
  <si>
    <t>OPEL 1272</t>
  </si>
  <si>
    <t>GM17</t>
  </si>
  <si>
    <t>OPEL 1284</t>
  </si>
  <si>
    <t>GM75</t>
  </si>
  <si>
    <t>OPEL 1296</t>
  </si>
  <si>
    <t>GM213</t>
  </si>
  <si>
    <t>OPEL 1303</t>
  </si>
  <si>
    <t>OPEL 1306</t>
  </si>
  <si>
    <t>OPEL 138</t>
  </si>
  <si>
    <t xml:space="preserve">ΜΠΙΛΑΚΙΑ </t>
  </si>
  <si>
    <t>OPEL 1381</t>
  </si>
  <si>
    <t>GM25128957</t>
  </si>
  <si>
    <t>OPEL 1396</t>
  </si>
  <si>
    <t>GM170</t>
  </si>
  <si>
    <t>OPEL 1449</t>
  </si>
  <si>
    <t>GM67F8(25339317)</t>
  </si>
  <si>
    <t>OPEL 1459</t>
  </si>
  <si>
    <t>OPEL 1465</t>
  </si>
  <si>
    <t>OPEL 1468</t>
  </si>
  <si>
    <t xml:space="preserve">25163298(C27) </t>
  </si>
  <si>
    <t>OPEL 1491</t>
  </si>
  <si>
    <t>GM04</t>
  </si>
  <si>
    <t>OPEL 1534</t>
  </si>
  <si>
    <t>25153034(4 DOT)</t>
  </si>
  <si>
    <t>OPEL 1566</t>
  </si>
  <si>
    <t>GM25128967</t>
  </si>
  <si>
    <t>OPEL 1607</t>
  </si>
  <si>
    <t>OPEL 1634</t>
  </si>
  <si>
    <t>GM45GN</t>
  </si>
  <si>
    <t>OPEL 1650</t>
  </si>
  <si>
    <t>25180774(2731F7)</t>
  </si>
  <si>
    <t>OPEL 1777</t>
  </si>
  <si>
    <t>GM102FC</t>
  </si>
  <si>
    <t>OPEL 1779</t>
  </si>
  <si>
    <t>25056925(MSU27)</t>
  </si>
  <si>
    <t>OPEL 1844</t>
  </si>
  <si>
    <t>GM105LB</t>
  </si>
  <si>
    <t>OPEL 1851</t>
  </si>
  <si>
    <t>GM148PT</t>
  </si>
  <si>
    <t>OPEL 1853</t>
  </si>
  <si>
    <t>25056976(MSU49)</t>
  </si>
  <si>
    <t>OPEL 1867</t>
  </si>
  <si>
    <t>GM194(55579745)</t>
  </si>
  <si>
    <t>OPEL 1871</t>
  </si>
  <si>
    <t>GM96(55353009)</t>
  </si>
  <si>
    <t>OPEL 1894</t>
  </si>
  <si>
    <t>GM37(25318038)</t>
  </si>
  <si>
    <t>OPEL 1938</t>
  </si>
  <si>
    <t>OPEL 1948</t>
  </si>
  <si>
    <t>GM45GK</t>
  </si>
  <si>
    <t>OPEL 1984</t>
  </si>
  <si>
    <t>GM105KM</t>
  </si>
  <si>
    <t>OPEL 1988</t>
  </si>
  <si>
    <t>GM45GL</t>
  </si>
  <si>
    <t>OPEL 2003</t>
  </si>
  <si>
    <t>GM78</t>
  </si>
  <si>
    <t>OPEL 2029</t>
  </si>
  <si>
    <t>GM12(TYPE 2 25152852)</t>
  </si>
  <si>
    <t>OPEL 242</t>
  </si>
  <si>
    <t>GM180</t>
  </si>
  <si>
    <t>OPEL 244</t>
  </si>
  <si>
    <t>OPEL 245</t>
  </si>
  <si>
    <t>GM45</t>
  </si>
  <si>
    <t>OPEL 246</t>
  </si>
  <si>
    <t>GM78HJ</t>
  </si>
  <si>
    <t>OPEL 255</t>
  </si>
  <si>
    <t>GM14(T2)</t>
  </si>
  <si>
    <t>OPEL 264</t>
  </si>
  <si>
    <t>GM231</t>
  </si>
  <si>
    <t>OPEL 272</t>
  </si>
  <si>
    <t>GM22</t>
  </si>
  <si>
    <t>OPEL 273</t>
  </si>
  <si>
    <t>GM01(14)</t>
  </si>
  <si>
    <t>OPEL 275</t>
  </si>
  <si>
    <t>GM01(12)</t>
  </si>
  <si>
    <t>OPEL 288</t>
  </si>
  <si>
    <t>GM12</t>
  </si>
  <si>
    <t>OPEL 294</t>
  </si>
  <si>
    <t>GM25104049(MSU87)</t>
  </si>
  <si>
    <t>OPEL 307</t>
  </si>
  <si>
    <t>GM105</t>
  </si>
  <si>
    <t>OPEL 308</t>
  </si>
  <si>
    <t>GM18</t>
  </si>
  <si>
    <t>OPEL 316</t>
  </si>
  <si>
    <t>GM107</t>
  </si>
  <si>
    <t>OPEL 328</t>
  </si>
  <si>
    <t>GM199</t>
  </si>
  <si>
    <t>OPEL 329</t>
  </si>
  <si>
    <t>GM150</t>
  </si>
  <si>
    <t>OPEL 331</t>
  </si>
  <si>
    <t>GM83</t>
  </si>
  <si>
    <t>OPEL 345</t>
  </si>
  <si>
    <t>GM207</t>
  </si>
  <si>
    <t>OPEL 360</t>
  </si>
  <si>
    <t>GM108</t>
  </si>
  <si>
    <t>OPEL 396</t>
  </si>
  <si>
    <t>GM27</t>
  </si>
  <si>
    <t>OPEL 421</t>
  </si>
  <si>
    <t>GM55</t>
  </si>
  <si>
    <t>OPEL 437</t>
  </si>
  <si>
    <t>GM36</t>
  </si>
  <si>
    <t>OPEL 463</t>
  </si>
  <si>
    <t>GM24</t>
  </si>
  <si>
    <t>OPEL 508</t>
  </si>
  <si>
    <t xml:space="preserve">GM15 </t>
  </si>
  <si>
    <t>OPEL 516</t>
  </si>
  <si>
    <t>GM89</t>
  </si>
  <si>
    <t>OPEL 522</t>
  </si>
  <si>
    <t>OPEL 575</t>
  </si>
  <si>
    <t>GM142</t>
  </si>
  <si>
    <t>OPEL 593</t>
  </si>
  <si>
    <t>GM157(55564517)</t>
  </si>
  <si>
    <t>OPEL 619</t>
  </si>
  <si>
    <t>GM102EB</t>
  </si>
  <si>
    <t>OPEL 624</t>
  </si>
  <si>
    <t>GM118(ΟΛΑ)</t>
  </si>
  <si>
    <t>OPEL 628</t>
  </si>
  <si>
    <t>GM25130640</t>
  </si>
  <si>
    <t>OPEL 643</t>
  </si>
  <si>
    <t>GM90(501716)</t>
  </si>
  <si>
    <t>OPEL 646</t>
  </si>
  <si>
    <t>GM76</t>
  </si>
  <si>
    <t>OPEL 647</t>
  </si>
  <si>
    <t>GM40</t>
  </si>
  <si>
    <t>OPEL 648</t>
  </si>
  <si>
    <t>GM120LC</t>
  </si>
  <si>
    <t>OPEL 691</t>
  </si>
  <si>
    <t>GM99(55355321)</t>
  </si>
  <si>
    <t>OPEL 702</t>
  </si>
  <si>
    <t>GM98</t>
  </si>
  <si>
    <t>OPEL 782</t>
  </si>
  <si>
    <t>GM28(F7)</t>
  </si>
  <si>
    <t>OPEL 799</t>
  </si>
  <si>
    <t>GM28(F8)</t>
  </si>
  <si>
    <t>OPEL 811</t>
  </si>
  <si>
    <t>GM223(55571287)(DPF0)</t>
  </si>
  <si>
    <t>OPEL 851</t>
  </si>
  <si>
    <t>GM03(T5)</t>
  </si>
  <si>
    <t>OPEL 903</t>
  </si>
  <si>
    <t>55491849(315032995)</t>
  </si>
  <si>
    <t>OPEL 930</t>
  </si>
  <si>
    <t>OPEL 933</t>
  </si>
  <si>
    <t>OPEL 934</t>
  </si>
  <si>
    <t>OPEL 957</t>
  </si>
  <si>
    <t>25127095(AC)</t>
  </si>
  <si>
    <t>OPEL 991</t>
  </si>
  <si>
    <t>GM41</t>
  </si>
  <si>
    <t>PEUGEOT 1017</t>
  </si>
  <si>
    <t>K341</t>
  </si>
  <si>
    <t>PEUGEOT</t>
  </si>
  <si>
    <t>PEUGEOT 1029</t>
  </si>
  <si>
    <t>K438</t>
  </si>
  <si>
    <t>PEUGEOT 1149</t>
  </si>
  <si>
    <t>K027</t>
  </si>
  <si>
    <t>PEUGEOT 1178</t>
  </si>
  <si>
    <t>K236</t>
  </si>
  <si>
    <t>PEUGEOT 1203</t>
  </si>
  <si>
    <t>K049</t>
  </si>
  <si>
    <t>PEUGEOT 1254</t>
  </si>
  <si>
    <t>K343</t>
  </si>
  <si>
    <t>PEUGEOT 1291</t>
  </si>
  <si>
    <t>K146</t>
  </si>
  <si>
    <t>PEUGEOT 1309</t>
  </si>
  <si>
    <t>K720</t>
  </si>
  <si>
    <t>PEUGEOT 1331</t>
  </si>
  <si>
    <t>K086</t>
  </si>
  <si>
    <t>PEUGEOT 1337</t>
  </si>
  <si>
    <t>K134</t>
  </si>
  <si>
    <t>PEUGEOT 1343</t>
  </si>
  <si>
    <t>K145</t>
  </si>
  <si>
    <t>PEUGEOT 1355</t>
  </si>
  <si>
    <t>K084</t>
  </si>
  <si>
    <t>PEUGEOT 1356</t>
  </si>
  <si>
    <t>K433</t>
  </si>
  <si>
    <t>PEUGEOT 1373</t>
  </si>
  <si>
    <t>PSAS004</t>
  </si>
  <si>
    <t>PEUGEOT 1383</t>
  </si>
  <si>
    <t>K199</t>
  </si>
  <si>
    <t>PEUGEOT 1385</t>
  </si>
  <si>
    <t>K420(DPF0)</t>
  </si>
  <si>
    <t>PEUGEOT 1402</t>
  </si>
  <si>
    <t>K083</t>
  </si>
  <si>
    <t>PEUGEOT 1470</t>
  </si>
  <si>
    <t>K310</t>
  </si>
  <si>
    <t>PEUGEOT 1471</t>
  </si>
  <si>
    <t>K311</t>
  </si>
  <si>
    <t>PEUGEOT 1481</t>
  </si>
  <si>
    <t>K579</t>
  </si>
  <si>
    <t>PEUGEOT 1484</t>
  </si>
  <si>
    <t>K278</t>
  </si>
  <si>
    <t>PEUGEOT 1492</t>
  </si>
  <si>
    <t>KTA100</t>
  </si>
  <si>
    <t>PEUGEOT 1497</t>
  </si>
  <si>
    <t>K450V</t>
  </si>
  <si>
    <t>PEUGEOT 1515</t>
  </si>
  <si>
    <t>K051</t>
  </si>
  <si>
    <t>PEUGEOT 1522</t>
  </si>
  <si>
    <t>K718(F033)</t>
  </si>
  <si>
    <t>PEUGEOT 1524</t>
  </si>
  <si>
    <t>K726</t>
  </si>
  <si>
    <t>PEUGEOT 1557</t>
  </si>
  <si>
    <t>K282</t>
  </si>
  <si>
    <t>PEUGEOT 1567</t>
  </si>
  <si>
    <t>PEUGEOT 1643</t>
  </si>
  <si>
    <t>K266</t>
  </si>
  <si>
    <t>PEUGEOT 1676</t>
  </si>
  <si>
    <t>K358</t>
  </si>
  <si>
    <t>PEUGEOT 1684</t>
  </si>
  <si>
    <t>K503</t>
  </si>
  <si>
    <t>PEUGEOT 1685</t>
  </si>
  <si>
    <t>K226</t>
  </si>
  <si>
    <t>PEUGEOT 1733</t>
  </si>
  <si>
    <t>PEUGEOT 1740</t>
  </si>
  <si>
    <t>K094(TYPE 2)</t>
  </si>
  <si>
    <t>PEUGEOT 1765</t>
  </si>
  <si>
    <t>K039</t>
  </si>
  <si>
    <t>PEUGEOT 1771</t>
  </si>
  <si>
    <t>1195(WIMETAL)</t>
  </si>
  <si>
    <t>PEUGEOT 1780</t>
  </si>
  <si>
    <t>K203</t>
  </si>
  <si>
    <t>PEUGEOT 1781</t>
  </si>
  <si>
    <t>K746(DPF0)</t>
  </si>
  <si>
    <t>PEUGEOT 1783</t>
  </si>
  <si>
    <t>K485</t>
  </si>
  <si>
    <t>PEUGEOT 1794</t>
  </si>
  <si>
    <t>K745</t>
  </si>
  <si>
    <t>PEUGEOT 1800</t>
  </si>
  <si>
    <t>K354</t>
  </si>
  <si>
    <t>PEUGEOT 1826</t>
  </si>
  <si>
    <t>K092(TYPE2)</t>
  </si>
  <si>
    <t>PEUGEOT 1838</t>
  </si>
  <si>
    <t>K001</t>
  </si>
  <si>
    <t>PEUGEOT 1852</t>
  </si>
  <si>
    <t>K158</t>
  </si>
  <si>
    <t>PEUGEOT 1855</t>
  </si>
  <si>
    <t>K346V</t>
  </si>
  <si>
    <t>PEUGEOT 1864</t>
  </si>
  <si>
    <t>K202</t>
  </si>
  <si>
    <t>PEUGEOT 1891</t>
  </si>
  <si>
    <t>K633(DPF0)</t>
  </si>
  <si>
    <t>PEUGEOT 1904</t>
  </si>
  <si>
    <t>K308</t>
  </si>
  <si>
    <t>PEUGEOT 1922</t>
  </si>
  <si>
    <t>K635(DPF0)</t>
  </si>
  <si>
    <t>PEUGEOT 1927</t>
  </si>
  <si>
    <t>K647</t>
  </si>
  <si>
    <t>PEUGEOT 1942</t>
  </si>
  <si>
    <t>K751</t>
  </si>
  <si>
    <t>PEUGEOT 1944</t>
  </si>
  <si>
    <t>K094(TYPE2)</t>
  </si>
  <si>
    <t>PEUGEOT 1946</t>
  </si>
  <si>
    <t>K111</t>
  </si>
  <si>
    <t>PEUGEOT 1952</t>
  </si>
  <si>
    <t>K759</t>
  </si>
  <si>
    <t>PEUGEOT 1953</t>
  </si>
  <si>
    <t>K533</t>
  </si>
  <si>
    <t>PEUGEOT 2001</t>
  </si>
  <si>
    <t>K325</t>
  </si>
  <si>
    <t>PEUGEOT 2018</t>
  </si>
  <si>
    <t>K244</t>
  </si>
  <si>
    <t>PEUGEOT 2019</t>
  </si>
  <si>
    <t>F003(DPF)</t>
  </si>
  <si>
    <t>PEUGEOT 455</t>
  </si>
  <si>
    <t>K136</t>
  </si>
  <si>
    <t>PEUGEOT 527</t>
  </si>
  <si>
    <t>K091</t>
  </si>
  <si>
    <t>PEUGEOT 649</t>
  </si>
  <si>
    <t>K116</t>
  </si>
  <si>
    <t>PEUGEOT 744</t>
  </si>
  <si>
    <t>K228</t>
  </si>
  <si>
    <t>PEUGEOT 777</t>
  </si>
  <si>
    <t>AT8741</t>
  </si>
  <si>
    <t>PEUGEOT 824</t>
  </si>
  <si>
    <t>K488</t>
  </si>
  <si>
    <t>PEUGEOT 955</t>
  </si>
  <si>
    <t>8657(WIMETAL)</t>
  </si>
  <si>
    <t>PEUGEOT 982</t>
  </si>
  <si>
    <t>K081</t>
  </si>
  <si>
    <t>PEUGEOT 988</t>
  </si>
  <si>
    <t>K258</t>
  </si>
  <si>
    <t>PEUGEOT 994</t>
  </si>
  <si>
    <t>K156</t>
  </si>
  <si>
    <t>PEUGEOT CITROEN 045</t>
  </si>
  <si>
    <t>K181</t>
  </si>
  <si>
    <t>PEUGEOT CITROEN</t>
  </si>
  <si>
    <t>PEUGEOT CITROEN 046</t>
  </si>
  <si>
    <t>K267</t>
  </si>
  <si>
    <t>PEUGEOT CITROEN 047</t>
  </si>
  <si>
    <t>K285</t>
  </si>
  <si>
    <t>PEUGEOT CITROEN 050</t>
  </si>
  <si>
    <t>K096</t>
  </si>
  <si>
    <t>PEUGEOT CITROEN 051</t>
  </si>
  <si>
    <t>K026</t>
  </si>
  <si>
    <t>PEUGEOT CITROEN 052</t>
  </si>
  <si>
    <t>K028</t>
  </si>
  <si>
    <t>PEUGEOT CITROEN 055</t>
  </si>
  <si>
    <t xml:space="preserve">K112 </t>
  </si>
  <si>
    <t>PEUGEOT CITROEN 056</t>
  </si>
  <si>
    <t>K330</t>
  </si>
  <si>
    <t>PEUGEOT CITROEN 112</t>
  </si>
  <si>
    <t>K098</t>
  </si>
  <si>
    <t>PEUGEOT CITROEN 152</t>
  </si>
  <si>
    <t>K092</t>
  </si>
  <si>
    <t>PEUGEOT CITROEN 204</t>
  </si>
  <si>
    <t>K179</t>
  </si>
  <si>
    <t>PEUGEOT CITROEN 205</t>
  </si>
  <si>
    <t>K208</t>
  </si>
  <si>
    <t>PEUGEOT CITROEN 206</t>
  </si>
  <si>
    <t>K130</t>
  </si>
  <si>
    <t>PEUGEOT CITROEN 235</t>
  </si>
  <si>
    <t>K095</t>
  </si>
  <si>
    <t>PEUGEOT CITROEN 236</t>
  </si>
  <si>
    <t>K268</t>
  </si>
  <si>
    <t>PEUGEOT CITROEN 241</t>
  </si>
  <si>
    <t>K137</t>
  </si>
  <si>
    <t>PEUGEOT CITROEN 261</t>
  </si>
  <si>
    <t>K678</t>
  </si>
  <si>
    <t>PEUGEOT CITROEN 286</t>
  </si>
  <si>
    <t>K454</t>
  </si>
  <si>
    <t>PEUGEOT CITROEN 325</t>
  </si>
  <si>
    <t>K173</t>
  </si>
  <si>
    <t>PEUGEOT CITROEN 365</t>
  </si>
  <si>
    <t>K274</t>
  </si>
  <si>
    <t xml:space="preserve">PEUGEOT CITROEN 403 </t>
  </si>
  <si>
    <t>K279</t>
  </si>
  <si>
    <t>PEUGEOT CITROEN 407</t>
  </si>
  <si>
    <t>K183(2001)</t>
  </si>
  <si>
    <t>PEUGEOT CITROEN 428</t>
  </si>
  <si>
    <t>K418(PSA)</t>
  </si>
  <si>
    <t>PEUGEOT CITROEN 439</t>
  </si>
  <si>
    <t>K191(PSA)</t>
  </si>
  <si>
    <t>PEUGEOT CITROEN 462</t>
  </si>
  <si>
    <t>K094</t>
  </si>
  <si>
    <t>PEUGEOT CITROEN 467</t>
  </si>
  <si>
    <t>K017(PSA)</t>
  </si>
  <si>
    <t>PEUGEOT CITROEN 517</t>
  </si>
  <si>
    <t>K365</t>
  </si>
  <si>
    <t>PEUGEOT CITROEN 532</t>
  </si>
  <si>
    <t>K229</t>
  </si>
  <si>
    <t>PEUGEOT CITROEN 572</t>
  </si>
  <si>
    <t>K169</t>
  </si>
  <si>
    <t>PEUGEOT CITROEN 573</t>
  </si>
  <si>
    <t>K419</t>
  </si>
  <si>
    <t>PEUGEOT CITROEN 577</t>
  </si>
  <si>
    <t>K135</t>
  </si>
  <si>
    <t>PEUGEOT CITROEN 597</t>
  </si>
  <si>
    <t>K732</t>
  </si>
  <si>
    <t>PEUGEOT CITROEN 630</t>
  </si>
  <si>
    <t>K107</t>
  </si>
  <si>
    <t>PEUGEOT CITROEN 634</t>
  </si>
  <si>
    <t>K417</t>
  </si>
  <si>
    <t>PEUGEOT CITROEN 635</t>
  </si>
  <si>
    <t>K342</t>
  </si>
  <si>
    <t>PEUGEOT CITROEN 638</t>
  </si>
  <si>
    <t>K357</t>
  </si>
  <si>
    <t>PEUGEOT CITROEN 670</t>
  </si>
  <si>
    <t>K044</t>
  </si>
  <si>
    <t>PEUGEOT CITROEN 673</t>
  </si>
  <si>
    <t>K030</t>
  </si>
  <si>
    <t>PEUGEOT CITROEN 678</t>
  </si>
  <si>
    <t>K052</t>
  </si>
  <si>
    <t>PEUGEOT CITROEN 680</t>
  </si>
  <si>
    <t>K016</t>
  </si>
  <si>
    <t>PEUGEOT CITROEN 703</t>
  </si>
  <si>
    <t xml:space="preserve">K180 </t>
  </si>
  <si>
    <t>PEUGEOT CITROEN 709</t>
  </si>
  <si>
    <t>K110</t>
  </si>
  <si>
    <t>PEUGEOT CITROEN 738</t>
  </si>
  <si>
    <t>K056</t>
  </si>
  <si>
    <t>PEUGEOT CITROEN 860</t>
  </si>
  <si>
    <t>K303</t>
  </si>
  <si>
    <t>PEUGEOT CITROEN 861</t>
  </si>
  <si>
    <t>K192</t>
  </si>
  <si>
    <t>PORSCHE 1896</t>
  </si>
  <si>
    <t>PORSCHE</t>
  </si>
  <si>
    <t>PORSCHE 1897</t>
  </si>
  <si>
    <t>PORSCHE 507</t>
  </si>
  <si>
    <t>CAYENNE</t>
  </si>
  <si>
    <t>PORSCHE 928</t>
  </si>
  <si>
    <t>997/24(997.113.036.04)</t>
  </si>
  <si>
    <t>PORSCHE 929</t>
  </si>
  <si>
    <t>997/23(997.113.035.04)</t>
  </si>
  <si>
    <t>RENAULT 048</t>
  </si>
  <si>
    <t>C199</t>
  </si>
  <si>
    <t>RENAULT</t>
  </si>
  <si>
    <t>RENAULT 049</t>
  </si>
  <si>
    <t>C150</t>
  </si>
  <si>
    <t>RENAULT 054</t>
  </si>
  <si>
    <t>367043B36</t>
  </si>
  <si>
    <t>RENAULT 1005</t>
  </si>
  <si>
    <t>C473(DPF0)</t>
  </si>
  <si>
    <t>RENAULT 1006</t>
  </si>
  <si>
    <t>C364</t>
  </si>
  <si>
    <t>RENAULT 1032</t>
  </si>
  <si>
    <t>208A05482R</t>
  </si>
  <si>
    <t>RENAULT 1045</t>
  </si>
  <si>
    <t>C127</t>
  </si>
  <si>
    <t>RENAULT 105</t>
  </si>
  <si>
    <t xml:space="preserve">C166  </t>
  </si>
  <si>
    <t>RENAULT 1055</t>
  </si>
  <si>
    <t>C72</t>
  </si>
  <si>
    <t>RENAULT 1067</t>
  </si>
  <si>
    <t>C399(DPF)</t>
  </si>
  <si>
    <t>RENAULT 1086</t>
  </si>
  <si>
    <t>208A08337RB</t>
  </si>
  <si>
    <t>RENAULT 1088</t>
  </si>
  <si>
    <t>208A04643R</t>
  </si>
  <si>
    <t>RENAULT 1089</t>
  </si>
  <si>
    <t xml:space="preserve">208A07274R </t>
  </si>
  <si>
    <t>RENAULT 1090</t>
  </si>
  <si>
    <t>C01</t>
  </si>
  <si>
    <t>RENAULT 1091</t>
  </si>
  <si>
    <t>C53</t>
  </si>
  <si>
    <t>RENAULT 1114</t>
  </si>
  <si>
    <t>C385</t>
  </si>
  <si>
    <t>RENAULT 1145</t>
  </si>
  <si>
    <t>C82</t>
  </si>
  <si>
    <t>RENAULT 1162</t>
  </si>
  <si>
    <t xml:space="preserve">C25 </t>
  </si>
  <si>
    <t>RENAULT 1185</t>
  </si>
  <si>
    <t>H702510</t>
  </si>
  <si>
    <t>RENAULT 1192</t>
  </si>
  <si>
    <t>C182</t>
  </si>
  <si>
    <t>RENAULT 1215</t>
  </si>
  <si>
    <t>208A06779R(H8201371836)</t>
  </si>
  <si>
    <t>RENAULT 1225</t>
  </si>
  <si>
    <t>208A02899RA(H8201685182)(DPF0)</t>
  </si>
  <si>
    <t>RENAULT 1262</t>
  </si>
  <si>
    <t>C27(25143906)</t>
  </si>
  <si>
    <t>RENAULT 1297</t>
  </si>
  <si>
    <t>C83</t>
  </si>
  <si>
    <t>RENAULT 1302</t>
  </si>
  <si>
    <t>C170</t>
  </si>
  <si>
    <t>RENAULT 1308</t>
  </si>
  <si>
    <t>208A03317R(H8201478965)</t>
  </si>
  <si>
    <t>RENAULT 1312</t>
  </si>
  <si>
    <t>C263</t>
  </si>
  <si>
    <t>RENAULT 1365</t>
  </si>
  <si>
    <t>C26</t>
  </si>
  <si>
    <t>RENAULT 1374</t>
  </si>
  <si>
    <t>C506(DPF0)</t>
  </si>
  <si>
    <t>RENAULT 1375</t>
  </si>
  <si>
    <t>C436</t>
  </si>
  <si>
    <t>RENAULT 1376</t>
  </si>
  <si>
    <t>C634</t>
  </si>
  <si>
    <t>RENAULT 1397</t>
  </si>
  <si>
    <t>C561(208024179R-C)(DPF0)</t>
  </si>
  <si>
    <t>RENAULT 1427</t>
  </si>
  <si>
    <t>C62</t>
  </si>
  <si>
    <t>RENAULT 1461</t>
  </si>
  <si>
    <t>208A05427R</t>
  </si>
  <si>
    <t>RENAULT 1464</t>
  </si>
  <si>
    <t>C64(1057889)</t>
  </si>
  <si>
    <t>RENAULT 1476</t>
  </si>
  <si>
    <t>C61</t>
  </si>
  <si>
    <t>RENAULT 1510</t>
  </si>
  <si>
    <t>C84</t>
  </si>
  <si>
    <t>RENAULT 1592</t>
  </si>
  <si>
    <t>C322</t>
  </si>
  <si>
    <t>RENAULT 1599</t>
  </si>
  <si>
    <t>C79(H107025)</t>
  </si>
  <si>
    <t>RENAULT 1614</t>
  </si>
  <si>
    <t>C99</t>
  </si>
  <si>
    <t>RENAULT 1623</t>
  </si>
  <si>
    <t>H8200115217(8200118188)</t>
  </si>
  <si>
    <t>RENAULT 1627</t>
  </si>
  <si>
    <t>C56</t>
  </si>
  <si>
    <t>RENAULT 163</t>
  </si>
  <si>
    <t>C130</t>
  </si>
  <si>
    <t>RENAULT 1632</t>
  </si>
  <si>
    <t>C113</t>
  </si>
  <si>
    <t>RENAULT 1644</t>
  </si>
  <si>
    <t>C100</t>
  </si>
  <si>
    <t>RENAULT 1660</t>
  </si>
  <si>
    <t>167649730(5010435840)</t>
  </si>
  <si>
    <t>RENAULT 1668</t>
  </si>
  <si>
    <t>208A05482R(HMLGT7054R)</t>
  </si>
  <si>
    <t>RENAULT 1677</t>
  </si>
  <si>
    <t>C186</t>
  </si>
  <si>
    <t>RENAULT 1680</t>
  </si>
  <si>
    <t>C238</t>
  </si>
  <si>
    <t>RENAULT 1750</t>
  </si>
  <si>
    <t>8200206266(H8200138371)</t>
  </si>
  <si>
    <t>RENAULT 1755</t>
  </si>
  <si>
    <t>C143</t>
  </si>
  <si>
    <t>RENAULT 1774</t>
  </si>
  <si>
    <t>208A01970R</t>
  </si>
  <si>
    <t>RENAULT 1797</t>
  </si>
  <si>
    <t>208A06010R(HMLGT2110R)</t>
  </si>
  <si>
    <t>RENAULT 1807</t>
  </si>
  <si>
    <t>C44</t>
  </si>
  <si>
    <t>RENAULT 1836</t>
  </si>
  <si>
    <t>208A08304R(H8201375291)</t>
  </si>
  <si>
    <t>RENAULT 1915</t>
  </si>
  <si>
    <t>C159</t>
  </si>
  <si>
    <t>RENAULT 1921</t>
  </si>
  <si>
    <t>C520(208022043R)</t>
  </si>
  <si>
    <t>RENAULT 1928</t>
  </si>
  <si>
    <t>C571(208021010R)</t>
  </si>
  <si>
    <t>RENAULT 1950</t>
  </si>
  <si>
    <t>C376(8200753274)</t>
  </si>
  <si>
    <t>RENAULT 1954</t>
  </si>
  <si>
    <t>8201034553(H8201034586)</t>
  </si>
  <si>
    <t>RENAULT 1968</t>
  </si>
  <si>
    <t>1057681X</t>
  </si>
  <si>
    <t>RENAULT 1987</t>
  </si>
  <si>
    <t>8200566701(H8200395477)</t>
  </si>
  <si>
    <t>RENAULT 1998</t>
  </si>
  <si>
    <t>C434(208025998R)</t>
  </si>
  <si>
    <t>RENAULT 2033</t>
  </si>
  <si>
    <t>C181</t>
  </si>
  <si>
    <t>RENAULT 2034</t>
  </si>
  <si>
    <t>C180</t>
  </si>
  <si>
    <t>RENAULT 2035</t>
  </si>
  <si>
    <t>208A06171R</t>
  </si>
  <si>
    <t>RENAULT 318</t>
  </si>
  <si>
    <t>C176</t>
  </si>
  <si>
    <t>RENAULT 336</t>
  </si>
  <si>
    <t>C71</t>
  </si>
  <si>
    <t>RENAULT 354</t>
  </si>
  <si>
    <t>208A00184R(H8201140545)</t>
  </si>
  <si>
    <t>RENAULT 385</t>
  </si>
  <si>
    <t>208A04762R</t>
  </si>
  <si>
    <t>RENAULT 386</t>
  </si>
  <si>
    <t>208A00728R(H8201431468)(KATALYTIS)</t>
  </si>
  <si>
    <t>RENAULT 387</t>
  </si>
  <si>
    <t>208A00728R(H8201431468)(DPF)</t>
  </si>
  <si>
    <t>RENAULT 406</t>
  </si>
  <si>
    <t>C114</t>
  </si>
  <si>
    <t>RENAULT 545</t>
  </si>
  <si>
    <t>8200752731(H8200793442)</t>
  </si>
  <si>
    <t>RENAULT 581</t>
  </si>
  <si>
    <t>208A00506R</t>
  </si>
  <si>
    <t>RENAULT 595</t>
  </si>
  <si>
    <t>208A03544R9(DPF)</t>
  </si>
  <si>
    <t>RENAULT 596</t>
  </si>
  <si>
    <t>208A03544R(H8201140545)</t>
  </si>
  <si>
    <t>RENAULT 621</t>
  </si>
  <si>
    <t>C63</t>
  </si>
  <si>
    <t>RENAULT 626</t>
  </si>
  <si>
    <t>H8200212860(8200200508)</t>
  </si>
  <si>
    <t>RENAULT 642</t>
  </si>
  <si>
    <t>C152</t>
  </si>
  <si>
    <t>RENAULT 644</t>
  </si>
  <si>
    <t>C58</t>
  </si>
  <si>
    <t>RENAULT 657</t>
  </si>
  <si>
    <t>C74</t>
  </si>
  <si>
    <t>RENAULT 685</t>
  </si>
  <si>
    <t>C221</t>
  </si>
  <si>
    <t>RENAULT 718</t>
  </si>
  <si>
    <t>C162</t>
  </si>
  <si>
    <t>RENAULT 768</t>
  </si>
  <si>
    <t>C30</t>
  </si>
  <si>
    <t>RENAULT 783</t>
  </si>
  <si>
    <t>208025987R(H8201347321)</t>
  </si>
  <si>
    <t>RENAULT 786</t>
  </si>
  <si>
    <t>C10(25130640)</t>
  </si>
  <si>
    <t>RENAULT 798</t>
  </si>
  <si>
    <t>C140</t>
  </si>
  <si>
    <t>RENAULT 800</t>
  </si>
  <si>
    <t>C216</t>
  </si>
  <si>
    <t>RENAULT 805</t>
  </si>
  <si>
    <t>8200423069(H8200471954)</t>
  </si>
  <si>
    <t>RENAULT 815</t>
  </si>
  <si>
    <t xml:space="preserve">C89 </t>
  </si>
  <si>
    <t>RENAULT 822</t>
  </si>
  <si>
    <t>C156</t>
  </si>
  <si>
    <t>RENAULT 825</t>
  </si>
  <si>
    <t>8200100048(H8200050386)</t>
  </si>
  <si>
    <t>RENAULT 873</t>
  </si>
  <si>
    <t>8200835917(H8200447660)</t>
  </si>
  <si>
    <t>RENAULT 956</t>
  </si>
  <si>
    <t>C31</t>
  </si>
  <si>
    <t>RENAULT 984</t>
  </si>
  <si>
    <t>C235</t>
  </si>
  <si>
    <t>RENAULT 986</t>
  </si>
  <si>
    <t>C357(ΦΙΛΤΡΟ)</t>
  </si>
  <si>
    <t>RENAULT 987</t>
  </si>
  <si>
    <t>8200570186(H82003899549)</t>
  </si>
  <si>
    <t>RENAULT 993</t>
  </si>
  <si>
    <t>C138</t>
  </si>
  <si>
    <t>ROVER 1021</t>
  </si>
  <si>
    <t>KAT008</t>
  </si>
  <si>
    <t>ROVER 1027</t>
  </si>
  <si>
    <t>KAT033</t>
  </si>
  <si>
    <t>ROVER 1123</t>
  </si>
  <si>
    <t>WAG10108</t>
  </si>
  <si>
    <t>ROVER 1143</t>
  </si>
  <si>
    <t>KAT052</t>
  </si>
  <si>
    <t>ROVER 1144</t>
  </si>
  <si>
    <t>KAT051</t>
  </si>
  <si>
    <t>ROVER 1425</t>
  </si>
  <si>
    <t>KAT020</t>
  </si>
  <si>
    <t>ROVER 1479</t>
  </si>
  <si>
    <t>ROVER 1493</t>
  </si>
  <si>
    <t>WAG103650</t>
  </si>
  <si>
    <t>ROVER 1641</t>
  </si>
  <si>
    <t>KAT010</t>
  </si>
  <si>
    <t>ROVER 1692</t>
  </si>
  <si>
    <t>KAT082</t>
  </si>
  <si>
    <t>ROVER 1788</t>
  </si>
  <si>
    <t>KAT004</t>
  </si>
  <si>
    <t>ROVER 1834</t>
  </si>
  <si>
    <t>WAG104260</t>
  </si>
  <si>
    <t>ROVER 1869</t>
  </si>
  <si>
    <t>KAT003(1097617)</t>
  </si>
  <si>
    <t>ROVER 1887</t>
  </si>
  <si>
    <t>KAT087</t>
  </si>
  <si>
    <t>ROVER 1966</t>
  </si>
  <si>
    <t>KAT001</t>
  </si>
  <si>
    <t>ROVER 1971</t>
  </si>
  <si>
    <t>KAT062</t>
  </si>
  <si>
    <t>ROVER 217</t>
  </si>
  <si>
    <t>KAT009</t>
  </si>
  <si>
    <t>ROVER 266</t>
  </si>
  <si>
    <t>WAG103640</t>
  </si>
  <si>
    <t>ROVER 327</t>
  </si>
  <si>
    <t>ROVER 749</t>
  </si>
  <si>
    <t>WAG103760</t>
  </si>
  <si>
    <t>ROVER 820</t>
  </si>
  <si>
    <t>KAT044</t>
  </si>
  <si>
    <t>ROVER 821</t>
  </si>
  <si>
    <t>WAG103370</t>
  </si>
  <si>
    <t>ROVER 953</t>
  </si>
  <si>
    <t>KAT043</t>
  </si>
  <si>
    <t>ROVER 978</t>
  </si>
  <si>
    <t>KAT046</t>
  </si>
  <si>
    <t>SAAB 1260</t>
  </si>
  <si>
    <t>SAAB</t>
  </si>
  <si>
    <t>SAAB 1447</t>
  </si>
  <si>
    <t>SAAB 1498</t>
  </si>
  <si>
    <t>SAAB 1518</t>
  </si>
  <si>
    <t>SAAB 1520</t>
  </si>
  <si>
    <t>SAAB 1526</t>
  </si>
  <si>
    <t>SAAB 1642</t>
  </si>
  <si>
    <t>SAAB 339</t>
  </si>
  <si>
    <t>SAAB 376</t>
  </si>
  <si>
    <t>SAAB 632</t>
  </si>
  <si>
    <t>SAAB 849</t>
  </si>
  <si>
    <t>SABB 488</t>
  </si>
  <si>
    <t>SEAT 461</t>
  </si>
  <si>
    <t>X-106/1</t>
  </si>
  <si>
    <t>SEAT</t>
  </si>
  <si>
    <t xml:space="preserve">SMART 130 </t>
  </si>
  <si>
    <t>KM1070(11324)</t>
  </si>
  <si>
    <t>SMART</t>
  </si>
  <si>
    <t xml:space="preserve">SMART 132 </t>
  </si>
  <si>
    <t>KT0226</t>
  </si>
  <si>
    <t xml:space="preserve">SMART 134 </t>
  </si>
  <si>
    <t>KT0289</t>
  </si>
  <si>
    <t>SMART 158</t>
  </si>
  <si>
    <t>KT0288</t>
  </si>
  <si>
    <t>SMART 171</t>
  </si>
  <si>
    <t>KT1258</t>
  </si>
  <si>
    <t>SMART 172</t>
  </si>
  <si>
    <t>KΤ0330</t>
  </si>
  <si>
    <t>SMART 173</t>
  </si>
  <si>
    <t>KT1258(PF0037)</t>
  </si>
  <si>
    <t>SMART 174</t>
  </si>
  <si>
    <t>KT0309</t>
  </si>
  <si>
    <t>SMART 1965</t>
  </si>
  <si>
    <t>KT0330</t>
  </si>
  <si>
    <t>SMART 408</t>
  </si>
  <si>
    <t>KT0223</t>
  </si>
  <si>
    <t>SMART 447</t>
  </si>
  <si>
    <t>KT1142</t>
  </si>
  <si>
    <t>SMART 448</t>
  </si>
  <si>
    <t>KT0189</t>
  </si>
  <si>
    <t>SMART 449</t>
  </si>
  <si>
    <t>KAT37</t>
  </si>
  <si>
    <t>SMART 763</t>
  </si>
  <si>
    <t>KT1220</t>
  </si>
  <si>
    <t>SMART 785</t>
  </si>
  <si>
    <t>KT0331</t>
  </si>
  <si>
    <t>SMART 810</t>
  </si>
  <si>
    <t>KT0124</t>
  </si>
  <si>
    <t>SSANGYONG 156</t>
  </si>
  <si>
    <t>SSANGYONG</t>
  </si>
  <si>
    <t>SSANGYONG 1767</t>
  </si>
  <si>
    <t>SSANGYONG 1912</t>
  </si>
  <si>
    <t>2432009780DF</t>
  </si>
  <si>
    <t>SSANGYONG 924</t>
  </si>
  <si>
    <t>SUBARU 084</t>
  </si>
  <si>
    <t xml:space="preserve">FCFE6 </t>
  </si>
  <si>
    <t>SUBARU</t>
  </si>
  <si>
    <t>SUBARU 1019</t>
  </si>
  <si>
    <t>RCFE4</t>
  </si>
  <si>
    <t>SUBARU 1068</t>
  </si>
  <si>
    <t>FCAA2</t>
  </si>
  <si>
    <t>SUBARU 1070</t>
  </si>
  <si>
    <t>RCFA1</t>
  </si>
  <si>
    <t>SUBARU 1082</t>
  </si>
  <si>
    <t>RCFA2</t>
  </si>
  <si>
    <t>SUBARU 1103</t>
  </si>
  <si>
    <t>RCFG5</t>
  </si>
  <si>
    <t>SUBARU 1105</t>
  </si>
  <si>
    <t>RCKC1</t>
  </si>
  <si>
    <t>SUBARU 1106</t>
  </si>
  <si>
    <t xml:space="preserve">FCFH2 </t>
  </si>
  <si>
    <t>SUBARU 1116</t>
  </si>
  <si>
    <t>FCFA4</t>
  </si>
  <si>
    <t>SUBARU 1142</t>
  </si>
  <si>
    <t>FCXA8</t>
  </si>
  <si>
    <t>SUBARU 1181</t>
  </si>
  <si>
    <t>FCSA6</t>
  </si>
  <si>
    <t>SUBARU 1216</t>
  </si>
  <si>
    <t>RCAE6</t>
  </si>
  <si>
    <t>SUBARU 1218</t>
  </si>
  <si>
    <t>FCAE8</t>
  </si>
  <si>
    <t>SUBARU 1258</t>
  </si>
  <si>
    <t>FCFF3</t>
  </si>
  <si>
    <t>SUBARU 1321</t>
  </si>
  <si>
    <t>FCFA5</t>
  </si>
  <si>
    <t>SUBARU 1322</t>
  </si>
  <si>
    <t>RCFA5</t>
  </si>
  <si>
    <t>SUBARU 1323</t>
  </si>
  <si>
    <t>0Z12</t>
  </si>
  <si>
    <t>SUBARU 1324</t>
  </si>
  <si>
    <t>FCSA3</t>
  </si>
  <si>
    <t>SUBARU 1325</t>
  </si>
  <si>
    <t>2Y29</t>
  </si>
  <si>
    <t>SUBARU 1326</t>
  </si>
  <si>
    <t>RCFE1</t>
  </si>
  <si>
    <t>SUBARU 1327</t>
  </si>
  <si>
    <t>FCKC1</t>
  </si>
  <si>
    <t>SUBARU 1328</t>
  </si>
  <si>
    <t>FCFE1</t>
  </si>
  <si>
    <t>SUBARU 1339</t>
  </si>
  <si>
    <t>AB120-AB110</t>
  </si>
  <si>
    <t>SUBARU 1415</t>
  </si>
  <si>
    <t>FCSD2</t>
  </si>
  <si>
    <t>SUBARU 1433</t>
  </si>
  <si>
    <t>FCFE8</t>
  </si>
  <si>
    <t>SUBARU 1474</t>
  </si>
  <si>
    <t>FCFF1</t>
  </si>
  <si>
    <t>SUBARU 1527</t>
  </si>
  <si>
    <t>RCA00</t>
  </si>
  <si>
    <t>SUBARU 1530</t>
  </si>
  <si>
    <t>FCFF7</t>
  </si>
  <si>
    <t>SUBARU 1531</t>
  </si>
  <si>
    <t>FCSA8</t>
  </si>
  <si>
    <t>SUBARU 1542</t>
  </si>
  <si>
    <t xml:space="preserve">JC8 </t>
  </si>
  <si>
    <t>SUBARU 1543</t>
  </si>
  <si>
    <t xml:space="preserve">JC5 </t>
  </si>
  <si>
    <t>SUBARU 1574</t>
  </si>
  <si>
    <t>RCFG3</t>
  </si>
  <si>
    <t>SUBARU 1595</t>
  </si>
  <si>
    <t>FCFE9</t>
  </si>
  <si>
    <t>SUBARU 1596</t>
  </si>
  <si>
    <t>RCFE6</t>
  </si>
  <si>
    <t>SUBARU 1637</t>
  </si>
  <si>
    <t>FCFH4</t>
  </si>
  <si>
    <t>SUBARU 1638</t>
  </si>
  <si>
    <t>RCFG6</t>
  </si>
  <si>
    <t>SUBARU 1640</t>
  </si>
  <si>
    <t>FCA05</t>
  </si>
  <si>
    <t>SUBARU 1656</t>
  </si>
  <si>
    <t>FCA29</t>
  </si>
  <si>
    <t>SUBARU 1657</t>
  </si>
  <si>
    <t>RCA13</t>
  </si>
  <si>
    <t>SUBARU 1830</t>
  </si>
  <si>
    <t>RCFF6</t>
  </si>
  <si>
    <t>SUBARU 1831</t>
  </si>
  <si>
    <t>FCAC4</t>
  </si>
  <si>
    <t>SUBARU 471</t>
  </si>
  <si>
    <t>CRFE2</t>
  </si>
  <si>
    <t>SUBARU 472</t>
  </si>
  <si>
    <t>FCFE2</t>
  </si>
  <si>
    <t>SUBARU 536</t>
  </si>
  <si>
    <t xml:space="preserve">FCFE4 </t>
  </si>
  <si>
    <t>SUBARU 682</t>
  </si>
  <si>
    <t>RCFE2</t>
  </si>
  <si>
    <t>SUBARU 683</t>
  </si>
  <si>
    <t>FCSB2</t>
  </si>
  <si>
    <t>SUBARU 704</t>
  </si>
  <si>
    <t>RCSA7</t>
  </si>
  <si>
    <t>SUBARU 757</t>
  </si>
  <si>
    <t xml:space="preserve">FCFA1 </t>
  </si>
  <si>
    <t>SUBARU 844</t>
  </si>
  <si>
    <t>FCFA3</t>
  </si>
  <si>
    <t>SUBARU 879</t>
  </si>
  <si>
    <t>AB110</t>
  </si>
  <si>
    <t>SUBARU 880</t>
  </si>
  <si>
    <t>AB990</t>
  </si>
  <si>
    <t>SUZUKI 057</t>
  </si>
  <si>
    <t>58B0(FUTABA)</t>
  </si>
  <si>
    <t>SUZUKI</t>
  </si>
  <si>
    <t>SUZUKI 058</t>
  </si>
  <si>
    <t>83EC02</t>
  </si>
  <si>
    <t xml:space="preserve">SUZUKI 091 </t>
  </si>
  <si>
    <t>60G1(FUTABA)</t>
  </si>
  <si>
    <t>SUZUKI 1001</t>
  </si>
  <si>
    <t>63JC01</t>
  </si>
  <si>
    <t>SUZUKI 1073</t>
  </si>
  <si>
    <t>76AC02</t>
  </si>
  <si>
    <t>SUZUKI 1092</t>
  </si>
  <si>
    <t>79GC02</t>
  </si>
  <si>
    <t>SUZUKI 114</t>
  </si>
  <si>
    <t>79JC01</t>
  </si>
  <si>
    <t>SUZUKI 1214</t>
  </si>
  <si>
    <t>68PC02</t>
  </si>
  <si>
    <t>SUZUKI 1228</t>
  </si>
  <si>
    <t>52RC01</t>
  </si>
  <si>
    <t>SUZUKI 1265</t>
  </si>
  <si>
    <t>SUZUKI 1417</t>
  </si>
  <si>
    <t>80C0</t>
  </si>
  <si>
    <t>SUZUKI 1419</t>
  </si>
  <si>
    <t>76JC01</t>
  </si>
  <si>
    <t>SUZUKI 1445</t>
  </si>
  <si>
    <t>72F3</t>
  </si>
  <si>
    <t>SUZUKI 1541</t>
  </si>
  <si>
    <t>61A0</t>
  </si>
  <si>
    <t>SUZUKI 1568</t>
  </si>
  <si>
    <t>SUZUKI 1647</t>
  </si>
  <si>
    <t>77EC03(FUTABA)</t>
  </si>
  <si>
    <t>SUZUKI 1862</t>
  </si>
  <si>
    <t>54LC05</t>
  </si>
  <si>
    <t>SUZUKI 1863</t>
  </si>
  <si>
    <t>64RC11</t>
  </si>
  <si>
    <t>SUZUKI 1964</t>
  </si>
  <si>
    <t>72F0</t>
  </si>
  <si>
    <t>SUZUKI 314</t>
  </si>
  <si>
    <t>60G2</t>
  </si>
  <si>
    <t>SUZUKI 317</t>
  </si>
  <si>
    <t>63JC21</t>
  </si>
  <si>
    <t>SUZUKI 429</t>
  </si>
  <si>
    <t>65DC02(WALKER)</t>
  </si>
  <si>
    <t>SUZUKI 433</t>
  </si>
  <si>
    <t>65DC03(FUTABA)</t>
  </si>
  <si>
    <t>SUZUKI 436</t>
  </si>
  <si>
    <t>54GC06(FUTABA)</t>
  </si>
  <si>
    <t>SUZUKI 440</t>
  </si>
  <si>
    <t>63JC02(FUTABA)</t>
  </si>
  <si>
    <t>SUZUKI 482</t>
  </si>
  <si>
    <t>86GC01</t>
  </si>
  <si>
    <t>SUZUKI 483</t>
  </si>
  <si>
    <t>55GC01</t>
  </si>
  <si>
    <t>SUZUKI 502</t>
  </si>
  <si>
    <t>73KC02(GMFUTABA)</t>
  </si>
  <si>
    <t>SUZUKI 520</t>
  </si>
  <si>
    <t>68KC03</t>
  </si>
  <si>
    <t>SUZUKI 549</t>
  </si>
  <si>
    <t>81AC01</t>
  </si>
  <si>
    <t>SUZUKI 559</t>
  </si>
  <si>
    <t>65JC02</t>
  </si>
  <si>
    <t>SUZUKI 560</t>
  </si>
  <si>
    <t>65JC01</t>
  </si>
  <si>
    <t>SUZUKI 598</t>
  </si>
  <si>
    <t>76JC02(FUTABA)</t>
  </si>
  <si>
    <t>SUZUKI 603</t>
  </si>
  <si>
    <t>54LC03</t>
  </si>
  <si>
    <t>SUZUKI 620</t>
  </si>
  <si>
    <t>83EC01</t>
  </si>
  <si>
    <t>SUZUKI 667</t>
  </si>
  <si>
    <t>70HC01</t>
  </si>
  <si>
    <t>SUZUKI 668</t>
  </si>
  <si>
    <t>79GC01</t>
  </si>
  <si>
    <t>SUZUKI 708</t>
  </si>
  <si>
    <t>68KC02</t>
  </si>
  <si>
    <t>SUZUKI 719</t>
  </si>
  <si>
    <t>69LC01</t>
  </si>
  <si>
    <t>SUZUKI 773</t>
  </si>
  <si>
    <t>60B0</t>
  </si>
  <si>
    <t>SUZUKI 780</t>
  </si>
  <si>
    <t>76JC02</t>
  </si>
  <si>
    <t>SUZUKI 836</t>
  </si>
  <si>
    <t>75F1</t>
  </si>
  <si>
    <t>SUZUKI 853</t>
  </si>
  <si>
    <t>57B0</t>
  </si>
  <si>
    <t>SUZUKI 854</t>
  </si>
  <si>
    <t>67DC01</t>
  </si>
  <si>
    <t>SUZUKI 888</t>
  </si>
  <si>
    <t>65DC02(FUTABA)</t>
  </si>
  <si>
    <t>SUZUKI 892</t>
  </si>
  <si>
    <t xml:space="preserve">69GC02  </t>
  </si>
  <si>
    <t>SUZUKI 916</t>
  </si>
  <si>
    <t>55PC01</t>
  </si>
  <si>
    <t>SUZUKI 954</t>
  </si>
  <si>
    <t>80EB</t>
  </si>
  <si>
    <t>SUZUKI 966</t>
  </si>
  <si>
    <t>70HC02</t>
  </si>
  <si>
    <t>SUZUKI 979</t>
  </si>
  <si>
    <t>77EC03(WALKER)</t>
  </si>
  <si>
    <t>TOYOTA 059</t>
  </si>
  <si>
    <t>GD3</t>
  </si>
  <si>
    <t>TOYOTA</t>
  </si>
  <si>
    <t>TOYOTA 060</t>
  </si>
  <si>
    <t>TOYOTA 061</t>
  </si>
  <si>
    <t>AD5</t>
  </si>
  <si>
    <t>TOYOTA 083</t>
  </si>
  <si>
    <t>GH2</t>
  </si>
  <si>
    <t>TOYOTA 087</t>
  </si>
  <si>
    <t>0R060</t>
  </si>
  <si>
    <t>TOYOTA 097</t>
  </si>
  <si>
    <t>CA9</t>
  </si>
  <si>
    <t>TOYOTA 1015</t>
  </si>
  <si>
    <t>TF1</t>
  </si>
  <si>
    <t>TOYOTA 1024</t>
  </si>
  <si>
    <t>CB1</t>
  </si>
  <si>
    <t>TOYOTA 1033</t>
  </si>
  <si>
    <t>F87</t>
  </si>
  <si>
    <t>TOYOTA 1035</t>
  </si>
  <si>
    <t>L20220</t>
  </si>
  <si>
    <t>TOYOTA 1036</t>
  </si>
  <si>
    <t>R20120</t>
  </si>
  <si>
    <t>TOYOTA 1043</t>
  </si>
  <si>
    <t>F85</t>
  </si>
  <si>
    <t>TOYOTA 1051</t>
  </si>
  <si>
    <t>0Q090</t>
  </si>
  <si>
    <t>TOYOTA 1058</t>
  </si>
  <si>
    <t>U39</t>
  </si>
  <si>
    <t>TOYOTA 1059</t>
  </si>
  <si>
    <t>0T140(BABTV)</t>
  </si>
  <si>
    <t>TOYOTA 1063</t>
  </si>
  <si>
    <t>TOYOTA 1066</t>
  </si>
  <si>
    <t>FB1</t>
  </si>
  <si>
    <t xml:space="preserve">TOYOTA 109 </t>
  </si>
  <si>
    <t>0J010</t>
  </si>
  <si>
    <t>TOYOTA 1093</t>
  </si>
  <si>
    <t>T80</t>
  </si>
  <si>
    <t>TOYOTA 1115</t>
  </si>
  <si>
    <t>TOYOTA 1125</t>
  </si>
  <si>
    <t>E14</t>
  </si>
  <si>
    <t>TOYOTA 1146</t>
  </si>
  <si>
    <t>T03</t>
  </si>
  <si>
    <t>TOYOTA 1147</t>
  </si>
  <si>
    <t>AT5(MANTEMI)</t>
  </si>
  <si>
    <t>TOYOTA 1156</t>
  </si>
  <si>
    <t>0Q030</t>
  </si>
  <si>
    <t>TOYOTA 1158</t>
  </si>
  <si>
    <t>TOYOTA 1159</t>
  </si>
  <si>
    <t xml:space="preserve">UF1  </t>
  </si>
  <si>
    <t>TOYOTA 1168</t>
  </si>
  <si>
    <t>GG9</t>
  </si>
  <si>
    <t>TOYOTA 1169</t>
  </si>
  <si>
    <t>GH5</t>
  </si>
  <si>
    <t>TOYOTA 1200</t>
  </si>
  <si>
    <t>E17</t>
  </si>
  <si>
    <t>TOYOTA 1202</t>
  </si>
  <si>
    <t>0Q020</t>
  </si>
  <si>
    <t>TOYOTA 1205</t>
  </si>
  <si>
    <t>0Q010</t>
  </si>
  <si>
    <t>TOYOTA 1233</t>
  </si>
  <si>
    <t>TOYOTA 1234</t>
  </si>
  <si>
    <t>TOYOTA 1240</t>
  </si>
  <si>
    <t>U81</t>
  </si>
  <si>
    <t>TOYOTA 125</t>
  </si>
  <si>
    <t>2706LM(3KTH'3GT)</t>
  </si>
  <si>
    <t>TOYOTA 1250</t>
  </si>
  <si>
    <t>TOYOTA 1282</t>
  </si>
  <si>
    <t>F10</t>
  </si>
  <si>
    <t>TOYOTA 1300</t>
  </si>
  <si>
    <t>U63</t>
  </si>
  <si>
    <t>TOYOTA 1319</t>
  </si>
  <si>
    <t>ZZ002</t>
  </si>
  <si>
    <t>TOYOTA 1352</t>
  </si>
  <si>
    <t>AA7</t>
  </si>
  <si>
    <t>TOYOTA 1366</t>
  </si>
  <si>
    <t>AE4</t>
  </si>
  <si>
    <t>TOYOTA 1367</t>
  </si>
  <si>
    <t>TOYOTA 1418</t>
  </si>
  <si>
    <t>0Q040</t>
  </si>
  <si>
    <t>TOYOTA 1426</t>
  </si>
  <si>
    <t>0Q080</t>
  </si>
  <si>
    <t xml:space="preserve">TOYOTA 143 </t>
  </si>
  <si>
    <t>U85</t>
  </si>
  <si>
    <t>TOYOTA 1443</t>
  </si>
  <si>
    <t>GB4</t>
  </si>
  <si>
    <t>TOYOTA 1457</t>
  </si>
  <si>
    <t>CM8</t>
  </si>
  <si>
    <t>TOYOTA 147</t>
  </si>
  <si>
    <t>TOYOTA 1475</t>
  </si>
  <si>
    <t>TOYOTA 1477</t>
  </si>
  <si>
    <t>10T10(TSAM)(6M9)</t>
  </si>
  <si>
    <t>TOYOTA 1489</t>
  </si>
  <si>
    <t>15AT(53H)</t>
  </si>
  <si>
    <t>TOYOTA 1528</t>
  </si>
  <si>
    <t>GC8</t>
  </si>
  <si>
    <t>TOYOTA 153</t>
  </si>
  <si>
    <t>T12</t>
  </si>
  <si>
    <t>TOYOTA 1546</t>
  </si>
  <si>
    <t>U59</t>
  </si>
  <si>
    <t>TOYOTA 159</t>
  </si>
  <si>
    <t>T13</t>
  </si>
  <si>
    <t>TOYOTA 1591</t>
  </si>
  <si>
    <t>S90</t>
  </si>
  <si>
    <t>TOYOTA 1648</t>
  </si>
  <si>
    <t>AD6-AD7</t>
  </si>
  <si>
    <t>TOYOTA 1659</t>
  </si>
  <si>
    <t>GM8</t>
  </si>
  <si>
    <t>TOYOTA 1667</t>
  </si>
  <si>
    <t>TOYOTA 1698</t>
  </si>
  <si>
    <t>0N020</t>
  </si>
  <si>
    <t>TOYOTA 1699</t>
  </si>
  <si>
    <t>GF2</t>
  </si>
  <si>
    <t>TOYOTA 1712</t>
  </si>
  <si>
    <t>GB5</t>
  </si>
  <si>
    <t>TOYOTA 1717</t>
  </si>
  <si>
    <t>TOYOTA 1720</t>
  </si>
  <si>
    <t>TOYOTA 1753</t>
  </si>
  <si>
    <t>UB2</t>
  </si>
  <si>
    <t>TOYOTA 1769</t>
  </si>
  <si>
    <t>B25</t>
  </si>
  <si>
    <t>TOYOTA 1770</t>
  </si>
  <si>
    <t>TOYOTA 1787</t>
  </si>
  <si>
    <t>17150-31011</t>
  </si>
  <si>
    <t>TOYOTA 1793</t>
  </si>
  <si>
    <t>TOYOTA 1795</t>
  </si>
  <si>
    <t>CK8</t>
  </si>
  <si>
    <t>TOYOTA 1796</t>
  </si>
  <si>
    <t>NJ1</t>
  </si>
  <si>
    <t>TOYOTA 1798</t>
  </si>
  <si>
    <t>L52</t>
  </si>
  <si>
    <t>TOYOTA 1812</t>
  </si>
  <si>
    <t>0N010</t>
  </si>
  <si>
    <t>TOYOTA 1818</t>
  </si>
  <si>
    <t>AT1(SMALL MANTEMI)</t>
  </si>
  <si>
    <t>TOYOTA 1854</t>
  </si>
  <si>
    <t>AT4(MANTEMI)</t>
  </si>
  <si>
    <t>TOYOTA 1907</t>
  </si>
  <si>
    <t>ZB3</t>
  </si>
  <si>
    <t>TOYOTA 1918</t>
  </si>
  <si>
    <t>17140(31011)</t>
  </si>
  <si>
    <t>TOYOTA 1937</t>
  </si>
  <si>
    <t>AT6</t>
  </si>
  <si>
    <t>TOYOTA 1961</t>
  </si>
  <si>
    <t>Y56</t>
  </si>
  <si>
    <t>TOYOTA 1986</t>
  </si>
  <si>
    <t>TOYOTA 2004</t>
  </si>
  <si>
    <t>0N030</t>
  </si>
  <si>
    <t>TOYOTA 2012</t>
  </si>
  <si>
    <t>CH8</t>
  </si>
  <si>
    <t>TOYOTA 2017</t>
  </si>
  <si>
    <t>TOYOTA 2021</t>
  </si>
  <si>
    <t>B05</t>
  </si>
  <si>
    <t>TOYOTA 2031</t>
  </si>
  <si>
    <t>CE5</t>
  </si>
  <si>
    <t>TOYOTA 2038</t>
  </si>
  <si>
    <t>ATFB0E040</t>
  </si>
  <si>
    <t>TOYOTA 247</t>
  </si>
  <si>
    <t>B02</t>
  </si>
  <si>
    <t>TOYOTA 248</t>
  </si>
  <si>
    <t>F07</t>
  </si>
  <si>
    <t>TOYOTA 249</t>
  </si>
  <si>
    <t>E01</t>
  </si>
  <si>
    <t>TOYOTA 289</t>
  </si>
  <si>
    <t>GB7</t>
  </si>
  <si>
    <t>TOYOTA 290</t>
  </si>
  <si>
    <t>GB3</t>
  </si>
  <si>
    <t>TOYOTA 295</t>
  </si>
  <si>
    <t>GB6</t>
  </si>
  <si>
    <t>TOYOTA 306</t>
  </si>
  <si>
    <t>X87</t>
  </si>
  <si>
    <t>TOYOTA 311</t>
  </si>
  <si>
    <t>GA7</t>
  </si>
  <si>
    <t>TOYOTA 321</t>
  </si>
  <si>
    <t>25051(933090)</t>
  </si>
  <si>
    <t>TOYOTA 338</t>
  </si>
  <si>
    <t>GA6</t>
  </si>
  <si>
    <t>TOYOTA 348</t>
  </si>
  <si>
    <t>X03</t>
  </si>
  <si>
    <t>TOYOTA 419</t>
  </si>
  <si>
    <t>TOYOTA 420</t>
  </si>
  <si>
    <t>CE8</t>
  </si>
  <si>
    <t>TOYOTA 476</t>
  </si>
  <si>
    <t>T02</t>
  </si>
  <si>
    <t>TOYOTA 504</t>
  </si>
  <si>
    <t>EA6</t>
  </si>
  <si>
    <t>TOYOTA 537</t>
  </si>
  <si>
    <t>GG2</t>
  </si>
  <si>
    <t>TOYOTA 540</t>
  </si>
  <si>
    <t>GG8</t>
  </si>
  <si>
    <t>TOYOTA 551</t>
  </si>
  <si>
    <t>AE8</t>
  </si>
  <si>
    <t>TOYOTA 556</t>
  </si>
  <si>
    <t>YARIS DIESEL</t>
  </si>
  <si>
    <t>TOYOTA 557</t>
  </si>
  <si>
    <t>YARIS DPF</t>
  </si>
  <si>
    <t>TOYOTA 571</t>
  </si>
  <si>
    <t>ZZ005</t>
  </si>
  <si>
    <t>TOYOTA 593</t>
  </si>
  <si>
    <t>T60</t>
  </si>
  <si>
    <t>TOYOTA 599</t>
  </si>
  <si>
    <t>TOYOTA 605</t>
  </si>
  <si>
    <t>TOYOTA 607</t>
  </si>
  <si>
    <t>TOYOTA 651</t>
  </si>
  <si>
    <t>X04</t>
  </si>
  <si>
    <t>TOYOTA 675</t>
  </si>
  <si>
    <t>U09</t>
  </si>
  <si>
    <t>TOYOTA 681</t>
  </si>
  <si>
    <t>TOYOTA 695</t>
  </si>
  <si>
    <t>S98</t>
  </si>
  <si>
    <t>TOYOTA 710</t>
  </si>
  <si>
    <t>U22</t>
  </si>
  <si>
    <t>TOYOTA 720</t>
  </si>
  <si>
    <t xml:space="preserve">AB2 </t>
  </si>
  <si>
    <t>TOYOTA 734</t>
  </si>
  <si>
    <t>T26</t>
  </si>
  <si>
    <t>TOYOTA 735</t>
  </si>
  <si>
    <t>T27</t>
  </si>
  <si>
    <t>TOYOTA 756</t>
  </si>
  <si>
    <t>AF3</t>
  </si>
  <si>
    <t>TOYOTA 766</t>
  </si>
  <si>
    <t>0J020</t>
  </si>
  <si>
    <t>TOYOTA 787</t>
  </si>
  <si>
    <t xml:space="preserve">RA2 </t>
  </si>
  <si>
    <t>TOYOTA 788</t>
  </si>
  <si>
    <t>U88</t>
  </si>
  <si>
    <t>TOYOTA 804</t>
  </si>
  <si>
    <t>2206022020(ZZ003)</t>
  </si>
  <si>
    <t>TOYOTA 817</t>
  </si>
  <si>
    <t>TOYOTA 826</t>
  </si>
  <si>
    <t>T11</t>
  </si>
  <si>
    <t>TOYOTA 827</t>
  </si>
  <si>
    <t>CC6</t>
  </si>
  <si>
    <t>TOYOTA 832</t>
  </si>
  <si>
    <t>J01</t>
  </si>
  <si>
    <t>TOYOTA 919</t>
  </si>
  <si>
    <t>X05</t>
  </si>
  <si>
    <t>TOYOTA 923</t>
  </si>
  <si>
    <t>UA4</t>
  </si>
  <si>
    <t>TOYOTA 967</t>
  </si>
  <si>
    <t>TOYOTA 968</t>
  </si>
  <si>
    <t>AT37180</t>
  </si>
  <si>
    <t>TOYOTA 969</t>
  </si>
  <si>
    <t>TL8</t>
  </si>
  <si>
    <t>TOYOTA 971</t>
  </si>
  <si>
    <t>ZZ001</t>
  </si>
  <si>
    <t>VOLVO 1044</t>
  </si>
  <si>
    <t>VOLVO</t>
  </si>
  <si>
    <t>VOLVO 1290</t>
  </si>
  <si>
    <t>VOLVO 1305</t>
  </si>
  <si>
    <t>04601449(ΦΙΛΤΡΟ)</t>
  </si>
  <si>
    <t>VOLVO 1532</t>
  </si>
  <si>
    <t>30862912(6649)</t>
  </si>
  <si>
    <t>VOLVO 1662</t>
  </si>
  <si>
    <t>30644290(ONLY CERAMIC)</t>
  </si>
  <si>
    <t>VOLVO 1682</t>
  </si>
  <si>
    <t>1326481(6649)</t>
  </si>
  <si>
    <t>VOLVO 1742</t>
  </si>
  <si>
    <t>30713210(2378637100 DPF)</t>
  </si>
  <si>
    <t>VOLVO 1773</t>
  </si>
  <si>
    <t>VOLVO 1805</t>
  </si>
  <si>
    <t>VOLVO 1873</t>
  </si>
  <si>
    <t>1203995X(1530970887FP+METAL)</t>
  </si>
  <si>
    <t>VOLVO 1956</t>
  </si>
  <si>
    <t>VOLVO 1957</t>
  </si>
  <si>
    <t>31293464(DPF)+METALIC</t>
  </si>
  <si>
    <t>VOLVO 1999</t>
  </si>
  <si>
    <t>VOLVO 2008</t>
  </si>
  <si>
    <t>30731193(CZECH REPUBLIC)</t>
  </si>
  <si>
    <t>VOLVO 2040</t>
  </si>
  <si>
    <t>30862751(6649)+METALIC</t>
  </si>
  <si>
    <t>VOLVO 219</t>
  </si>
  <si>
    <t>VOLVO 220</t>
  </si>
  <si>
    <t>VOLVO 221</t>
  </si>
  <si>
    <t>VOLVO 254</t>
  </si>
  <si>
    <t>30622077(2351)</t>
  </si>
  <si>
    <t>VOLVO 347</t>
  </si>
  <si>
    <t>VOLVO 486</t>
  </si>
  <si>
    <t>VOLVO 627</t>
  </si>
  <si>
    <t>VOLVO 737</t>
  </si>
  <si>
    <t>30713374(2351)</t>
  </si>
  <si>
    <t>VOLVO 858</t>
  </si>
  <si>
    <t>VOLVO 974</t>
  </si>
  <si>
    <t>VW 1182</t>
  </si>
  <si>
    <t>8J0131690B(1K0166DB)</t>
  </si>
  <si>
    <t>VW</t>
  </si>
  <si>
    <t>VW 1217</t>
  </si>
  <si>
    <t>7H0131701A(7H0178AA)</t>
  </si>
  <si>
    <t>VW 1219</t>
  </si>
  <si>
    <t>1J0178EAEM(1J0178EA)</t>
  </si>
  <si>
    <t>VW 1320</t>
  </si>
  <si>
    <t>1K0131690CQ(1K0166DB)</t>
  </si>
  <si>
    <t>VW 1538</t>
  </si>
  <si>
    <t>6K0131701Q</t>
  </si>
  <si>
    <t xml:space="preserve">VW  </t>
  </si>
  <si>
    <t>VW 1544</t>
  </si>
  <si>
    <t>028131701AD</t>
  </si>
  <si>
    <t>VW 1548</t>
  </si>
  <si>
    <t>1J0131701CL(1J0178EBCL MEXICO)</t>
  </si>
  <si>
    <t>VW 1551</t>
  </si>
  <si>
    <t>3B0131701P(8D0178AT)</t>
  </si>
  <si>
    <t>VW 1553</t>
  </si>
  <si>
    <t>036131703G(036166AA)</t>
  </si>
  <si>
    <t>VW 1570</t>
  </si>
  <si>
    <t>1K0131701CG(1K0178PA)</t>
  </si>
  <si>
    <t>VW 1571</t>
  </si>
  <si>
    <t>1K0131701BM(6Q0178GD)</t>
  </si>
  <si>
    <t>VW 1575</t>
  </si>
  <si>
    <t>6K0131701J</t>
  </si>
  <si>
    <t>VW 1576</t>
  </si>
  <si>
    <t>6N0131701AE</t>
  </si>
  <si>
    <t>VW 1597</t>
  </si>
  <si>
    <t>1J0178EBCN</t>
  </si>
  <si>
    <t>VW 1610</t>
  </si>
  <si>
    <t>068131701D</t>
  </si>
  <si>
    <t>VW 1611</t>
  </si>
  <si>
    <t>5027399(441032450316)</t>
  </si>
  <si>
    <t>VW 833</t>
  </si>
  <si>
    <t>4A0131701AQ(4A0178G)</t>
  </si>
  <si>
    <t>VW 847</t>
  </si>
  <si>
    <t>6K0131701(ST3)</t>
  </si>
  <si>
    <t>VW 859</t>
  </si>
  <si>
    <t>6X0131701B(6Q0178GA)</t>
  </si>
  <si>
    <t>VW 863</t>
  </si>
  <si>
    <t>1J0178AAES</t>
  </si>
  <si>
    <t xml:space="preserve">VW 872 </t>
  </si>
  <si>
    <t>3Q0131701F(3Q0230BA)</t>
  </si>
  <si>
    <t>VW 890</t>
  </si>
  <si>
    <t>6N0131701AT(S.AFRICA)</t>
  </si>
  <si>
    <t xml:space="preserve">VW AUDI 062 </t>
  </si>
  <si>
    <t>1K0131701S(1K0178HA)</t>
  </si>
  <si>
    <t>VW AUDI</t>
  </si>
  <si>
    <t>VW AUDI 063</t>
  </si>
  <si>
    <t>1K0131701EE(1K0178ND)</t>
  </si>
  <si>
    <t xml:space="preserve">VW AUDI 064 </t>
  </si>
  <si>
    <t>6N0131701AB</t>
  </si>
  <si>
    <t xml:space="preserve">VW AUDI 065 </t>
  </si>
  <si>
    <t>1K0131690BG(1K0166DA)</t>
  </si>
  <si>
    <t>VW AUDI 066</t>
  </si>
  <si>
    <t>1J0178EBCL</t>
  </si>
  <si>
    <t xml:space="preserve">VW AUDI 068 </t>
  </si>
  <si>
    <t>1K0131701M(6Q0178FD)</t>
  </si>
  <si>
    <t>VW AUDI 069</t>
  </si>
  <si>
    <t>6K0178G</t>
  </si>
  <si>
    <t xml:space="preserve">VW AUDI 071 </t>
  </si>
  <si>
    <t>023131701AM(T4 BENZINH)</t>
  </si>
  <si>
    <t xml:space="preserve">VW AUDI 072 </t>
  </si>
  <si>
    <t xml:space="preserve">T4 DIESEL </t>
  </si>
  <si>
    <t xml:space="preserve">VW AUDI 073 </t>
  </si>
  <si>
    <t xml:space="preserve">QAA </t>
  </si>
  <si>
    <t>VW AUDI 075</t>
  </si>
  <si>
    <t>045178BA(OCTAVIA DPF)</t>
  </si>
  <si>
    <t xml:space="preserve">VW AUDI 076 </t>
  </si>
  <si>
    <t>6K0131701T(7JD1609)</t>
  </si>
  <si>
    <t xml:space="preserve">VW AUDI 077 </t>
  </si>
  <si>
    <t>8E0131701BS(8E0178J)</t>
  </si>
  <si>
    <t>VW AUDI 081</t>
  </si>
  <si>
    <t>1K0178NB</t>
  </si>
  <si>
    <t>VW AUDI 090</t>
  </si>
  <si>
    <t xml:space="preserve">VW AUDI 093 </t>
  </si>
  <si>
    <t>1H0131701AQ</t>
  </si>
  <si>
    <t>VW AUDI 096</t>
  </si>
  <si>
    <t>191131701D</t>
  </si>
  <si>
    <t>VW AUDI 1003</t>
  </si>
  <si>
    <t>1K0131690AK(IK0178DA)</t>
  </si>
  <si>
    <t>VW AUDI 1011</t>
  </si>
  <si>
    <t>045178ACL</t>
  </si>
  <si>
    <t>VW AUDI 1018</t>
  </si>
  <si>
    <t>1K0131690AQ</t>
  </si>
  <si>
    <t>VW AUDI 1030</t>
  </si>
  <si>
    <t>6R0131723G(6R018/AA)</t>
  </si>
  <si>
    <t>VW AUDI 1034</t>
  </si>
  <si>
    <t>1K0131690DP(1K0166DC)</t>
  </si>
  <si>
    <t>VW AUDI 1038</t>
  </si>
  <si>
    <t>6N0131701AL</t>
  </si>
  <si>
    <t>VW AUDI 107</t>
  </si>
  <si>
    <t>1J0178AADN</t>
  </si>
  <si>
    <t>VW AUDI 1081</t>
  </si>
  <si>
    <t>1J0178AABS</t>
  </si>
  <si>
    <t>VW AUDI 1118</t>
  </si>
  <si>
    <t>8E0131701CR(8E0178CA)</t>
  </si>
  <si>
    <t>VW AUDI 1119</t>
  </si>
  <si>
    <t>8E0131701CS(8E0178BT)</t>
  </si>
  <si>
    <t>VW AUDI 1121</t>
  </si>
  <si>
    <t>8E0131701DR(8E0178CE)</t>
  </si>
  <si>
    <t>VW AUDI 1122</t>
  </si>
  <si>
    <t>8E0131701DB(8E0178CD)</t>
  </si>
  <si>
    <t>VW AUDI 1132</t>
  </si>
  <si>
    <t>8J0131690K(1K0166DC)</t>
  </si>
  <si>
    <t>VW AUDI 1154</t>
  </si>
  <si>
    <t>8E0131701AS(8E0178AQ)</t>
  </si>
  <si>
    <t>VW AUDI 1155</t>
  </si>
  <si>
    <t xml:space="preserve">030131701A </t>
  </si>
  <si>
    <t>VW AUDI 1160</t>
  </si>
  <si>
    <t>4D0131701M(4D0178B-B4)</t>
  </si>
  <si>
    <t>VW AUDI 1166</t>
  </si>
  <si>
    <t>5Q0131701BT(5Q0178KC)</t>
  </si>
  <si>
    <t>VW AUDI 1170</t>
  </si>
  <si>
    <t>893178AB4</t>
  </si>
  <si>
    <t>VW AUDI 1172</t>
  </si>
  <si>
    <t>1K0131690AN(1K0166CC)</t>
  </si>
  <si>
    <t>VW AUDI 1195</t>
  </si>
  <si>
    <t>1K0131690CN(1K0166DB)</t>
  </si>
  <si>
    <t>VW AUDI 1197</t>
  </si>
  <si>
    <t>1K0131701AG(1K0178NA)</t>
  </si>
  <si>
    <t>VW AUDI 1208</t>
  </si>
  <si>
    <t>036131703G(036166AB)</t>
  </si>
  <si>
    <t>VW AUDI 1209</t>
  </si>
  <si>
    <t>1H0131701G</t>
  </si>
  <si>
    <t>VW AUDI 1224</t>
  </si>
  <si>
    <t>5Q0131701P(5Q0178AA)</t>
  </si>
  <si>
    <t>VW AUDI 1230</t>
  </si>
  <si>
    <t>030131701D(030178DA)</t>
  </si>
  <si>
    <t>VW AUDI 1236</t>
  </si>
  <si>
    <t>2Q0131723A(5Q0181LA)</t>
  </si>
  <si>
    <t>VW AUDI 1237</t>
  </si>
  <si>
    <t>5Q0131701AS(5Q0178JB)</t>
  </si>
  <si>
    <t>VW AUDI 1243</t>
  </si>
  <si>
    <t>1K0131701AS(1K0178MA)</t>
  </si>
  <si>
    <t>VW AUDI 1245</t>
  </si>
  <si>
    <t>036131703J(036166AD)</t>
  </si>
  <si>
    <t>VW AUDI 1249</t>
  </si>
  <si>
    <t>6R0131701(6Q0178GE)</t>
  </si>
  <si>
    <t xml:space="preserve">VW AUDI 127 </t>
  </si>
  <si>
    <t>6R0131723M(DPF)(MONO)</t>
  </si>
  <si>
    <t>VW AUDI 1271</t>
  </si>
  <si>
    <t>6Q0131701D(6Q0178AB)(SPAIN)</t>
  </si>
  <si>
    <t>VW AUDI 1279</t>
  </si>
  <si>
    <t>7L0131701D(7L6178FA)</t>
  </si>
  <si>
    <t>VW AUDI 1280</t>
  </si>
  <si>
    <t>7L0131701E(7L6178FA)</t>
  </si>
  <si>
    <t>VW AUDI 1281</t>
  </si>
  <si>
    <t>1K0131690CD(1K0166DB)</t>
  </si>
  <si>
    <t>VW AUDI 1330</t>
  </si>
  <si>
    <t>1K0131690DN(1K0166DC)</t>
  </si>
  <si>
    <t>VW AUDI 1336</t>
  </si>
  <si>
    <t>6Q0131690G(1K0166CB)</t>
  </si>
  <si>
    <t>VW AUDI 1338</t>
  </si>
  <si>
    <t>6Q0178GB(6Q0131701AB)(SPAIN)</t>
  </si>
  <si>
    <t>VW AUDI 1345</t>
  </si>
  <si>
    <t>1K0131701AP(6Q0178GC)</t>
  </si>
  <si>
    <t>VW AUDI 1349</t>
  </si>
  <si>
    <t>6U0131701A(S.AFRICA)</t>
  </si>
  <si>
    <t>VW AUDI 1351</t>
  </si>
  <si>
    <t>6U0253091H</t>
  </si>
  <si>
    <t>VW AUDI 1369</t>
  </si>
  <si>
    <t>4G0131775(4G0181BA)</t>
  </si>
  <si>
    <t xml:space="preserve">VW AUDI 137 </t>
  </si>
  <si>
    <t xml:space="preserve">6U0131701F </t>
  </si>
  <si>
    <t>VW AUDI 1389</t>
  </si>
  <si>
    <t>028131701AC</t>
  </si>
  <si>
    <t>VW AUDI 1393</t>
  </si>
  <si>
    <t>5027916(441032450516)</t>
  </si>
  <si>
    <t>VW AUDI 1394</t>
  </si>
  <si>
    <t>4D0131701BJ(4D0178M)</t>
  </si>
  <si>
    <t>VW AUDI 1395</t>
  </si>
  <si>
    <t>6U0253091C(S.AFRICA)</t>
  </si>
  <si>
    <t>VW AUDI 1401</t>
  </si>
  <si>
    <t>4F0131701ED(4F017 EE)</t>
  </si>
  <si>
    <t>VW AUDI 1403</t>
  </si>
  <si>
    <t>4F0131701EC(4F0178EE)</t>
  </si>
  <si>
    <t>VW AUDI 1408</t>
  </si>
  <si>
    <t>165131701F</t>
  </si>
  <si>
    <t>VW AUDI 1416</t>
  </si>
  <si>
    <t>8D0131701CA(8D0178A)</t>
  </si>
  <si>
    <t xml:space="preserve">VW AUDI 142 </t>
  </si>
  <si>
    <t>6N0131701AR</t>
  </si>
  <si>
    <t>VW AUDI 1423</t>
  </si>
  <si>
    <t>7L6131690P(7L6166CA)</t>
  </si>
  <si>
    <t>VW AUDI 1424</t>
  </si>
  <si>
    <t>7L6131701L(7L6178BA)</t>
  </si>
  <si>
    <t>VW AUDI 1434</t>
  </si>
  <si>
    <t>6K0131701N</t>
  </si>
  <si>
    <t>VW AUDI 1455</t>
  </si>
  <si>
    <t>4A0131701AB(4A0178E)</t>
  </si>
  <si>
    <t>VW AUDI 1462</t>
  </si>
  <si>
    <t>4A0131701AA(4A0178D)</t>
  </si>
  <si>
    <t>VW AUDI 149</t>
  </si>
  <si>
    <t>1K0131701CM</t>
  </si>
  <si>
    <t xml:space="preserve">VW AUDI 150 </t>
  </si>
  <si>
    <t xml:space="preserve">1K0131701DD(1K0178QA)            </t>
  </si>
  <si>
    <t>VW AUDI 1507</t>
  </si>
  <si>
    <t>4D0131701AT(4D0178E)</t>
  </si>
  <si>
    <t>VW AUDI 1512</t>
  </si>
  <si>
    <t>03D131701D(03D178BA)</t>
  </si>
  <si>
    <t>VW AUDI 1547</t>
  </si>
  <si>
    <t>8D0131701BH(8D0178J)</t>
  </si>
  <si>
    <t>VW AUDI 1549</t>
  </si>
  <si>
    <t>6U0131701C(S.AFRICA)</t>
  </si>
  <si>
    <t>VW AUDI 1589</t>
  </si>
  <si>
    <t>1K0131701EN(1K0178HC)</t>
  </si>
  <si>
    <t>VW AUDI 1593</t>
  </si>
  <si>
    <t>1K0131690EH(1K0166DC)</t>
  </si>
  <si>
    <t>VW AUDI 1594</t>
  </si>
  <si>
    <t>8D0131701BJ(8D0178K)</t>
  </si>
  <si>
    <t>VW AUDI 1598</t>
  </si>
  <si>
    <t>023131701B</t>
  </si>
  <si>
    <t>VW AUDI 1615</t>
  </si>
  <si>
    <t>6N0131701BC</t>
  </si>
  <si>
    <t>VW AUDI 1619</t>
  </si>
  <si>
    <t>4F0131701AN(4F0178EA)</t>
  </si>
  <si>
    <t>VW AUDI 1620</t>
  </si>
  <si>
    <t>4F0131701AP(4F0178EA)</t>
  </si>
  <si>
    <t>VW AUDI 1639</t>
  </si>
  <si>
    <t>8K0131703F(8K0178BA)(DPF)8K0131765 (8K0181BA)</t>
  </si>
  <si>
    <t>VW AUDI 1649</t>
  </si>
  <si>
    <t>5QA131701B(3Q0178AA(5QA253059AT)</t>
  </si>
  <si>
    <t>VW AUDI 1651</t>
  </si>
  <si>
    <t>5QA131690(5N0166DA)(Czech Republic)</t>
  </si>
  <si>
    <t>VW AUDI 1666</t>
  </si>
  <si>
    <t>1K0131701FG(1K0178ND)(1K025420 G)</t>
  </si>
  <si>
    <t>VW AUDI 1669</t>
  </si>
  <si>
    <t>1J0178AABC</t>
  </si>
  <si>
    <t>VW AUDI 1683</t>
  </si>
  <si>
    <t>8D0131701DF(8D0178AS)</t>
  </si>
  <si>
    <t>VW AUDI 1706</t>
  </si>
  <si>
    <t>8E0254200H(8E0178FA)</t>
  </si>
  <si>
    <t>VW AUDI 1707</t>
  </si>
  <si>
    <t>1HM131701Q</t>
  </si>
  <si>
    <t>VW AUDI 1708</t>
  </si>
  <si>
    <t>1J0131701JS(6Q0178GA)</t>
  </si>
  <si>
    <t>VW AUDI 1718</t>
  </si>
  <si>
    <t>X116/1(6A0253208A)</t>
  </si>
  <si>
    <t>VW AUDI 1722</t>
  </si>
  <si>
    <t>1K0131701AC(1K0178CC)</t>
  </si>
  <si>
    <t>VW AUDI 1725</t>
  </si>
  <si>
    <t>5Q0131701AJ(3Q0230AA)</t>
  </si>
  <si>
    <t>VW AUDI 1726</t>
  </si>
  <si>
    <t>5N0131723E(DOC5N0166BA)(DPF5N0181AA)</t>
  </si>
  <si>
    <t>VW AUDI 1727</t>
  </si>
  <si>
    <t>1K0131701EB(1K0178MC)</t>
  </si>
  <si>
    <t>VW AUDI 1728</t>
  </si>
  <si>
    <t>6C0131701L(6C0178AB)</t>
  </si>
  <si>
    <t>VW AUDI 1729</t>
  </si>
  <si>
    <t>1K0131723AH(1K0181FA)(5N0166BA)</t>
  </si>
  <si>
    <t>VW AUDI 1730</t>
  </si>
  <si>
    <t>04L131765BP(04L181AA)</t>
  </si>
  <si>
    <t>VW AUDI 1731</t>
  </si>
  <si>
    <t>5Q0131701AG(5Q0178BA)</t>
  </si>
  <si>
    <t>VW AUDI 1732</t>
  </si>
  <si>
    <t>6N0131701G</t>
  </si>
  <si>
    <t>VW AUDI 1734</t>
  </si>
  <si>
    <t>4E0131701DR(4E0181BA)</t>
  </si>
  <si>
    <t>VW AUDI 1735</t>
  </si>
  <si>
    <t>4E0131701DO(4E0181BA)DPF</t>
  </si>
  <si>
    <t>VW AUDI 1736</t>
  </si>
  <si>
    <t>8D0131701DF(8D0178AM)</t>
  </si>
  <si>
    <t>VW AUDI 1747</t>
  </si>
  <si>
    <t>7H0254700K(7H0181AA)</t>
  </si>
  <si>
    <t>VW AUDI 1749</t>
  </si>
  <si>
    <t>1J0178AADL</t>
  </si>
  <si>
    <t>VW AUDI 1751</t>
  </si>
  <si>
    <t>04B131765B(6C0181AA + METAL)</t>
  </si>
  <si>
    <t>VW AUDI 1757</t>
  </si>
  <si>
    <t>VW AUDI 1758</t>
  </si>
  <si>
    <t>2Q0131690K(2Q0166CA)</t>
  </si>
  <si>
    <t>VW AUDI 1786</t>
  </si>
  <si>
    <t>1K0131690AQ(1K0166CA)</t>
  </si>
  <si>
    <t>VW AUDI 1799</t>
  </si>
  <si>
    <t>1J0131701FA(1J0178EA)</t>
  </si>
  <si>
    <t>VW AUDI 1801</t>
  </si>
  <si>
    <t>6K0131701AP</t>
  </si>
  <si>
    <t>VW AUDI 1803</t>
  </si>
  <si>
    <t>6Q0178GA(6Q0131701AN)</t>
  </si>
  <si>
    <t>VW AUDI 1821</t>
  </si>
  <si>
    <t>1K0131723G(1K0181AB)</t>
  </si>
  <si>
    <t>VW AUDI 1841</t>
  </si>
  <si>
    <t>KBA16571</t>
  </si>
  <si>
    <t>VW AUDI 185</t>
  </si>
  <si>
    <t>KBA16486</t>
  </si>
  <si>
    <t>VW AUDI 1850</t>
  </si>
  <si>
    <t>8D0131701DP(8D0178AT)</t>
  </si>
  <si>
    <t>VW AUDI 1857</t>
  </si>
  <si>
    <t>2Q0131701C(5Q0178BA)</t>
  </si>
  <si>
    <t>VW AUDI 186</t>
  </si>
  <si>
    <t xml:space="preserve">8K0178FB </t>
  </si>
  <si>
    <t>VW AUDI 187</t>
  </si>
  <si>
    <t>7H0254700P(7H0181AB)</t>
  </si>
  <si>
    <t>VW AUDI 188</t>
  </si>
  <si>
    <t>023131701AM</t>
  </si>
  <si>
    <t>VW AUDI 189</t>
  </si>
  <si>
    <t>1K0131701AT(1K0178HA)</t>
  </si>
  <si>
    <t>VW AUDI 1893</t>
  </si>
  <si>
    <t>8K0131703Q(8K0178CA)</t>
  </si>
  <si>
    <t>VW AUDI 190</t>
  </si>
  <si>
    <t>6K0131701F(SKODA LEISTRITR)</t>
  </si>
  <si>
    <t>VW AUDI 1908</t>
  </si>
  <si>
    <t>03E131701(03D178BC)</t>
  </si>
  <si>
    <t>VW AUDI 191</t>
  </si>
  <si>
    <t>1K0131701H</t>
  </si>
  <si>
    <t>VW AUDI 1910</t>
  </si>
  <si>
    <t>5Q0181GA(3Q0253059CR)</t>
  </si>
  <si>
    <t>VW AUDI 192</t>
  </si>
  <si>
    <t xml:space="preserve">1K0131690BG </t>
  </si>
  <si>
    <t>VW AUDI 1920</t>
  </si>
  <si>
    <t>023131701F</t>
  </si>
  <si>
    <t>VW AUDI 193</t>
  </si>
  <si>
    <t>1K0131701AP</t>
  </si>
  <si>
    <t>VW AUDI 194</t>
  </si>
  <si>
    <t>8D0131701DE</t>
  </si>
  <si>
    <t>VW AUDI 1945</t>
  </si>
  <si>
    <t>6N0131701AT(GERMANY)</t>
  </si>
  <si>
    <t>VW AUDI 1949</t>
  </si>
  <si>
    <t>04L131765BR(5Q0166AB 5Q0181BD + METALIC 5Q0131705M)</t>
  </si>
  <si>
    <t>VW AUDI 195</t>
  </si>
  <si>
    <t>1K0131723P(DPF)</t>
  </si>
  <si>
    <t>VW AUDI 1962</t>
  </si>
  <si>
    <t>1K0131701BL(1K0178MB)</t>
  </si>
  <si>
    <t>VW AUDI 197</t>
  </si>
  <si>
    <t>03D131701C(03D178AA)</t>
  </si>
  <si>
    <t>VW AUDI 1989</t>
  </si>
  <si>
    <t>8D0131701AT(8D0178)(SOUTH AFRICA)</t>
  </si>
  <si>
    <t>VW AUDI 199</t>
  </si>
  <si>
    <t>ESPT7(DPF)</t>
  </si>
  <si>
    <t>VW AUDI 1990</t>
  </si>
  <si>
    <t>028178EA</t>
  </si>
  <si>
    <t>VW AUDI 200</t>
  </si>
  <si>
    <t>8D0131701BS(8D0178J)</t>
  </si>
  <si>
    <t>VW AUDI 2000</t>
  </si>
  <si>
    <t>4G0131703F(4G0178CA)</t>
  </si>
  <si>
    <t>VW AUDI 2006</t>
  </si>
  <si>
    <t>8D0131701AE(8D0178F)</t>
  </si>
  <si>
    <t>VW AUDI 2025</t>
  </si>
  <si>
    <t>4F0131701AS(4F0178EB)</t>
  </si>
  <si>
    <t>VW AUDI 2026</t>
  </si>
  <si>
    <t>4F0131701AR(4F0178EB)</t>
  </si>
  <si>
    <t>VW AUDI 239</t>
  </si>
  <si>
    <t>1S0178AB</t>
  </si>
  <si>
    <t>VW AUDI 240</t>
  </si>
  <si>
    <t>8E0178FA</t>
  </si>
  <si>
    <t>VW AUDI 263</t>
  </si>
  <si>
    <t>1J0178ACGF</t>
  </si>
  <si>
    <t>VW AUDI 277</t>
  </si>
  <si>
    <t>6N0131701BK</t>
  </si>
  <si>
    <t>VW AUDI 281</t>
  </si>
  <si>
    <t xml:space="preserve">6U0131701 </t>
  </si>
  <si>
    <t>VW AUDI 284</t>
  </si>
  <si>
    <t>5Q0131701S(5Q0178BA)</t>
  </si>
  <si>
    <t>VW AUDI 287</t>
  </si>
  <si>
    <t xml:space="preserve">6K0131701BD </t>
  </si>
  <si>
    <t>VW AUDI 326</t>
  </si>
  <si>
    <t>1K0131701CQ(1K0178HC)</t>
  </si>
  <si>
    <t>VW AUDI 340</t>
  </si>
  <si>
    <t>6Q0131701C(6Q0178BC)</t>
  </si>
  <si>
    <t>VW AUDI 341</t>
  </si>
  <si>
    <t>1K0131701BJ(6Q0178GC)</t>
  </si>
  <si>
    <t>VW AUDI 342</t>
  </si>
  <si>
    <t>6N0178DA</t>
  </si>
  <si>
    <t>VW AUDI 358</t>
  </si>
  <si>
    <t>8D0131701CB(8D0178P)</t>
  </si>
  <si>
    <t>VW AUDI 399</t>
  </si>
  <si>
    <t>1K0131701F(1K0178CB)</t>
  </si>
  <si>
    <t>VW AUDI 412</t>
  </si>
  <si>
    <t>6K0131701S</t>
  </si>
  <si>
    <t>VW AUDI 413</t>
  </si>
  <si>
    <t>6K0131701H</t>
  </si>
  <si>
    <t>VW AUDI 417</t>
  </si>
  <si>
    <t>4F0131701CK(DPF)(4E0181CA)</t>
  </si>
  <si>
    <t>VW AUDI 441</t>
  </si>
  <si>
    <t>893178C</t>
  </si>
  <si>
    <t>VW AUDI 445</t>
  </si>
  <si>
    <t>8Z0178B(8Z0131701G)</t>
  </si>
  <si>
    <t>VW AUDI 464</t>
  </si>
  <si>
    <t>HJSK503</t>
  </si>
  <si>
    <t>VW AUDI 470</t>
  </si>
  <si>
    <t>6Q0178GE(6R0131701J)</t>
  </si>
  <si>
    <t>VW AUDI 473</t>
  </si>
  <si>
    <t>5N0131690N(5N0166DA)</t>
  </si>
  <si>
    <t>VW AUDI 474</t>
  </si>
  <si>
    <t>5N0131701J</t>
  </si>
  <si>
    <t>VW AUDI 480</t>
  </si>
  <si>
    <t>4B0131701P(4B0178B)</t>
  </si>
  <si>
    <t>VW AUDI 481</t>
  </si>
  <si>
    <t>1K0131701N(1K0178FA)</t>
  </si>
  <si>
    <t>VW AUDI 506</t>
  </si>
  <si>
    <t>6C0131701D(6C0178AA)</t>
  </si>
  <si>
    <t>VW AUDI 515</t>
  </si>
  <si>
    <t>5Q0131723G(5Q0181JB)</t>
  </si>
  <si>
    <t>VW AUDI 528</t>
  </si>
  <si>
    <t>1K0131701AN(1K0178HB)</t>
  </si>
  <si>
    <t>VW AUDI 529</t>
  </si>
  <si>
    <t>1K0131690CC(1K0166DB)</t>
  </si>
  <si>
    <t>VW AUDI 530</t>
  </si>
  <si>
    <t>2D0131701K(2D0178EA)</t>
  </si>
  <si>
    <t>VW AUDI 539</t>
  </si>
  <si>
    <t>4D0131701DK(4D0178AL)</t>
  </si>
  <si>
    <t>VW AUDI 543</t>
  </si>
  <si>
    <t>3C0131765A(3C0181AA)</t>
  </si>
  <si>
    <t>VW AUDI 547</t>
  </si>
  <si>
    <t>8E0131701FM(4F0178FA)</t>
  </si>
  <si>
    <t>VW AUDI 563</t>
  </si>
  <si>
    <t>1K0178QB</t>
  </si>
  <si>
    <t>VW AUDI 564</t>
  </si>
  <si>
    <t>1K0131690AN</t>
  </si>
  <si>
    <t>VW AUDI 574</t>
  </si>
  <si>
    <t>8D0131701T(8D0178)</t>
  </si>
  <si>
    <t>VW AUDI 579</t>
  </si>
  <si>
    <t>1J0178EABP</t>
  </si>
  <si>
    <t>VW AUDI 583</t>
  </si>
  <si>
    <t>8D0131701CB</t>
  </si>
  <si>
    <t>VW AUDI 586</t>
  </si>
  <si>
    <t>6N0131701BL</t>
  </si>
  <si>
    <t>VW AUDI 589</t>
  </si>
  <si>
    <t>6Q0178GA(6Q0131701N)</t>
  </si>
  <si>
    <t>VW AUDI 594</t>
  </si>
  <si>
    <t>6N0131701AA</t>
  </si>
  <si>
    <t>VW AUDI 606</t>
  </si>
  <si>
    <t>8E0131701DD(8E0178AM)</t>
  </si>
  <si>
    <t>VW AUDI 608</t>
  </si>
  <si>
    <t>8E0131701CT(8E0178CB)</t>
  </si>
  <si>
    <t>VW AUDI 609</t>
  </si>
  <si>
    <t>8E0131701DG(8E0178K)</t>
  </si>
  <si>
    <t>VW AUDI 610</t>
  </si>
  <si>
    <t>1K0131701DE(1K0178PB)</t>
  </si>
  <si>
    <t>VW AUDI 611</t>
  </si>
  <si>
    <t>5Q0131723C(5Q0181JA)</t>
  </si>
  <si>
    <t>VW AUDI 612</t>
  </si>
  <si>
    <t>7H0131701(7H0178CA)</t>
  </si>
  <si>
    <t>VW AUDI 613</t>
  </si>
  <si>
    <t>03D131701E(03D178BA)</t>
  </si>
  <si>
    <t>VW AUDI 614</t>
  </si>
  <si>
    <t>2Q0131723(5Q0181JA)</t>
  </si>
  <si>
    <t>VW AUDI 623</t>
  </si>
  <si>
    <t>1K0131701AR(1K0178NB)</t>
  </si>
  <si>
    <t>VW AUDI 625</t>
  </si>
  <si>
    <t>8Z0131701H(8Z0178C)</t>
  </si>
  <si>
    <t>VW AUDI 629</t>
  </si>
  <si>
    <t>1K0131701G(1K0178MA)</t>
  </si>
  <si>
    <t>VW AUDI 631</t>
  </si>
  <si>
    <t>1J0178ABHF</t>
  </si>
  <si>
    <t>VW AUDI 641</t>
  </si>
  <si>
    <t>1K0131701AF(6Q0178GC)</t>
  </si>
  <si>
    <t>VW AUDI 650</t>
  </si>
  <si>
    <t xml:space="preserve">6N0131701BS(6N0178DA)(6N0253023A) </t>
  </si>
  <si>
    <t>VW AUDI 653</t>
  </si>
  <si>
    <t>028131701B(DD4091-001)</t>
  </si>
  <si>
    <t>VW AUDI 654</t>
  </si>
  <si>
    <t>028131701B(DD3669-005)</t>
  </si>
  <si>
    <t>VW AUDI 656</t>
  </si>
  <si>
    <t>6C0131701H(6C0178EA)</t>
  </si>
  <si>
    <t>VW AUDI 664</t>
  </si>
  <si>
    <t>1K0131690EG(1K0166DC)</t>
  </si>
  <si>
    <t>VW AUDI 665</t>
  </si>
  <si>
    <t>1K0131701EK(1K0178HD)</t>
  </si>
  <si>
    <t>VW AUDI 669</t>
  </si>
  <si>
    <t>028178KA</t>
  </si>
  <si>
    <t>VW AUDI 677</t>
  </si>
  <si>
    <t>1K0131701D(1K0178AA)</t>
  </si>
  <si>
    <t>VW AUDI 698</t>
  </si>
  <si>
    <t>045178ACB</t>
  </si>
  <si>
    <t>VW AUDI 707</t>
  </si>
  <si>
    <t>8K0131701S(8K0178FB)</t>
  </si>
  <si>
    <t>VW AUDI 754</t>
  </si>
  <si>
    <t>2Q0131690H(2K0166BA)</t>
  </si>
  <si>
    <t>VW AUDI 755</t>
  </si>
  <si>
    <t>2Q0131701AE(2K0178BA)</t>
  </si>
  <si>
    <t>VW AUDI 846</t>
  </si>
  <si>
    <t>2E0214AA(2E0131723)(2E0253053A)</t>
  </si>
  <si>
    <t>VW AUDI 868</t>
  </si>
  <si>
    <t>6E0131701(6E0178BA)</t>
  </si>
  <si>
    <t>VW AUDI 882</t>
  </si>
  <si>
    <t>6N0178DA(6N013170BK)(6N0253023A)</t>
  </si>
  <si>
    <t>VW AUDI 883</t>
  </si>
  <si>
    <t>8E0131701CE(8E0178BM)</t>
  </si>
  <si>
    <t>VW AUDI 884</t>
  </si>
  <si>
    <t>8E0131701CF(8E0178BM)</t>
  </si>
  <si>
    <t>VW AUDI 885</t>
  </si>
  <si>
    <t>8E0131701EH(8E0178BK)</t>
  </si>
  <si>
    <t>VW AUDI 886</t>
  </si>
  <si>
    <t>8E0131701CD(8E0178BK)</t>
  </si>
  <si>
    <t>VW AUDI 891</t>
  </si>
  <si>
    <t>8E0131701DF(8E0178L)</t>
  </si>
  <si>
    <t>VW AUDI 895</t>
  </si>
  <si>
    <t xml:space="preserve">6K0178ABA </t>
  </si>
  <si>
    <t>VW AUDI 937</t>
  </si>
  <si>
    <t>5Q0131690C(5Q0166BA)</t>
  </si>
  <si>
    <t>VW AUDI 938</t>
  </si>
  <si>
    <t>5Q0131701M(5Q0178CA)</t>
  </si>
  <si>
    <t>VW AUDI 942</t>
  </si>
  <si>
    <t>8D0131701BM(8D0178N)</t>
  </si>
  <si>
    <t>VW AUDI 961</t>
  </si>
  <si>
    <t>5N0131690K(1K0166DC)</t>
  </si>
  <si>
    <t>VW AUDI 983</t>
  </si>
  <si>
    <t>5Q0131701BF(5Q0230AA)</t>
  </si>
  <si>
    <t>WALKER 1042</t>
  </si>
  <si>
    <t>KA164</t>
  </si>
  <si>
    <t>WALKER</t>
  </si>
  <si>
    <t>WALKER 1113</t>
  </si>
  <si>
    <t>KA284</t>
  </si>
  <si>
    <t>WALKER 1179</t>
  </si>
  <si>
    <t>KA268</t>
  </si>
  <si>
    <t>WALKER 1311</t>
  </si>
  <si>
    <t>WALKER 1354</t>
  </si>
  <si>
    <t>WALKER 1358</t>
  </si>
  <si>
    <t>KA196</t>
  </si>
  <si>
    <t>WALKER 136</t>
  </si>
  <si>
    <t>KA182</t>
  </si>
  <si>
    <t>WALKER 1409</t>
  </si>
  <si>
    <t>KA229</t>
  </si>
  <si>
    <t>WALKER 1410</t>
  </si>
  <si>
    <t>KA62</t>
  </si>
  <si>
    <t>WALKER 1555</t>
  </si>
  <si>
    <t>50957(323421)</t>
  </si>
  <si>
    <t>WALKER 1582</t>
  </si>
  <si>
    <t>KA87(KBA16548)</t>
  </si>
  <si>
    <t>WALKER 1670</t>
  </si>
  <si>
    <t>KA82(KBA16544)</t>
  </si>
  <si>
    <t>WALKER 1696</t>
  </si>
  <si>
    <t>KBA16503</t>
  </si>
  <si>
    <t>WALKER 1709</t>
  </si>
  <si>
    <t>KA201</t>
  </si>
  <si>
    <t>WALKER 1868</t>
  </si>
  <si>
    <t>KA272</t>
  </si>
  <si>
    <t>WALKER 1947</t>
  </si>
  <si>
    <t>KA178</t>
  </si>
  <si>
    <t>WALKER 1997</t>
  </si>
  <si>
    <t>324353A(96119)</t>
  </si>
  <si>
    <t>WALKER 2010</t>
  </si>
  <si>
    <t>KA085</t>
  </si>
  <si>
    <t>WALKER 2016</t>
  </si>
  <si>
    <t>KA231</t>
  </si>
  <si>
    <t>WALKER 296</t>
  </si>
  <si>
    <t>KA185</t>
  </si>
  <si>
    <t>WALKER 324</t>
  </si>
  <si>
    <t>KA265</t>
  </si>
  <si>
    <t>WALKER 842</t>
  </si>
  <si>
    <t>KA224</t>
  </si>
  <si>
    <t>FIAT 2043</t>
  </si>
  <si>
    <t>46531942 (C387)</t>
  </si>
  <si>
    <t>FIAT 2052</t>
  </si>
  <si>
    <t>7787202(25161616)</t>
  </si>
  <si>
    <t>RENAULT 2053</t>
  </si>
  <si>
    <t>C274</t>
  </si>
  <si>
    <t>PEUGEOT 2054</t>
  </si>
  <si>
    <t>K253</t>
  </si>
  <si>
    <t>OPEL 2055</t>
  </si>
  <si>
    <t>GM103(55555901)</t>
  </si>
  <si>
    <t>PEUGEOT 2056</t>
  </si>
  <si>
    <t>PEUGEOT 2057</t>
  </si>
  <si>
    <t>VW AUDI 2058</t>
  </si>
  <si>
    <t>045178BA(6Q0131701AE)</t>
  </si>
  <si>
    <t>HONDA 2059</t>
  </si>
  <si>
    <t>AGN4</t>
  </si>
  <si>
    <t>MERCEDES 2060</t>
  </si>
  <si>
    <t>A2711400109(1X02)</t>
  </si>
  <si>
    <t>VW AUDI 2061</t>
  </si>
  <si>
    <t>5N0131701E(1K0178HB)</t>
  </si>
  <si>
    <t>MITSUBISHI 2062</t>
  </si>
  <si>
    <t>AKW</t>
  </si>
  <si>
    <t>SUZUKI 2063</t>
  </si>
  <si>
    <t>75KC01</t>
  </si>
  <si>
    <t>FIAT 2064</t>
  </si>
  <si>
    <t>1326643080(1346063080)</t>
  </si>
  <si>
    <t>PEUGEOT 2065</t>
  </si>
  <si>
    <t>K207</t>
  </si>
  <si>
    <t>FORD 2066</t>
  </si>
  <si>
    <t>96FB5E211GC</t>
  </si>
  <si>
    <t>RENAULT 2067</t>
  </si>
  <si>
    <t>C375</t>
  </si>
  <si>
    <t>PEUGEOT 2068</t>
  </si>
  <si>
    <t>K704</t>
  </si>
  <si>
    <t>PEUGEOT 2069</t>
  </si>
  <si>
    <t>F010(DPF)</t>
  </si>
  <si>
    <t>MERCEDES 2070</t>
  </si>
  <si>
    <t>KT1286</t>
  </si>
  <si>
    <t>MERCEDES 2071</t>
  </si>
  <si>
    <t>PF0058</t>
  </si>
  <si>
    <t>VOLVO 2072</t>
  </si>
  <si>
    <t>3110211600(640527 2573)</t>
  </si>
  <si>
    <t>SUBARU 2073</t>
  </si>
  <si>
    <t>3Z09</t>
  </si>
  <si>
    <t>LAND ROVER 2074</t>
  </si>
  <si>
    <t>1830(7505359-9)</t>
  </si>
  <si>
    <t>VW AUDI 2075</t>
  </si>
  <si>
    <t>KBA16477</t>
  </si>
  <si>
    <t>CHRYSLER 2076</t>
  </si>
  <si>
    <t>1362342085(484AB51287E6237)</t>
  </si>
  <si>
    <t>SUBARU 2077</t>
  </si>
  <si>
    <t>FCA31</t>
  </si>
  <si>
    <t>BMW 2078</t>
  </si>
  <si>
    <t>7629247(7629253)</t>
  </si>
  <si>
    <t>TOYOTA 2079</t>
  </si>
  <si>
    <t>KR9</t>
  </si>
  <si>
    <t>LAND ROVER 2080</t>
  </si>
  <si>
    <t>ESR2603</t>
  </si>
  <si>
    <t>MERCEDES 2081</t>
  </si>
  <si>
    <t>PF0007</t>
  </si>
  <si>
    <t>IVECO 2082</t>
  </si>
  <si>
    <t>504129349DPF0</t>
  </si>
  <si>
    <t>FORD 2083</t>
  </si>
  <si>
    <t>001B669A</t>
  </si>
  <si>
    <t>FIAT 2084</t>
  </si>
  <si>
    <t>6065286273808282</t>
  </si>
  <si>
    <t>PEUGEOT 2085</t>
  </si>
  <si>
    <t>U262(G3500)</t>
  </si>
  <si>
    <t>ISUZU 2086</t>
  </si>
  <si>
    <t>8980384250(25381349)</t>
  </si>
  <si>
    <t>NISSAN 2087</t>
  </si>
  <si>
    <t>IEJ(YKZA)</t>
  </si>
  <si>
    <t>PEUGEOT 2088</t>
  </si>
  <si>
    <t>K721</t>
  </si>
  <si>
    <t>FIAT 2089</t>
  </si>
  <si>
    <t>ROVER 2090</t>
  </si>
  <si>
    <t>WAG10063</t>
  </si>
  <si>
    <t>MERCEDES 2091</t>
  </si>
  <si>
    <t>KT1276</t>
  </si>
  <si>
    <t>VW AUDI 2092</t>
  </si>
  <si>
    <t>VW AUDI 2093</t>
  </si>
  <si>
    <t>1K0131701DK1K0178MB</t>
  </si>
  <si>
    <t>RENAULT 2094</t>
  </si>
  <si>
    <t>8200672825H8200473761</t>
  </si>
  <si>
    <t>RENAULT 2095</t>
  </si>
  <si>
    <t>C2398200416453</t>
  </si>
  <si>
    <t>PEUGEOT 2096</t>
  </si>
  <si>
    <t>K761S006SF001(DPF0)</t>
  </si>
  <si>
    <t>SUZUKI 2097</t>
  </si>
  <si>
    <t>85LC02</t>
  </si>
  <si>
    <t>TOYOTA 2098</t>
  </si>
  <si>
    <t>BABTVOT180</t>
  </si>
  <si>
    <t>HYUNDAI 2099</t>
  </si>
  <si>
    <t>YH60433</t>
  </si>
  <si>
    <t>DAEWOO 2100</t>
  </si>
  <si>
    <t>OPEL 2101</t>
  </si>
  <si>
    <t>HYUNDAI 2102</t>
  </si>
  <si>
    <t>L8SS04</t>
  </si>
  <si>
    <t>FIAT 2103</t>
  </si>
  <si>
    <t>FORD 2104</t>
  </si>
  <si>
    <t>91AB5E242AC</t>
  </si>
  <si>
    <t>VW AUDI 2105</t>
  </si>
  <si>
    <t>5N0131723FDPD5N0181AC5N0166BA</t>
  </si>
  <si>
    <t>ΤΙΜΕΣ ΣΗΜΕΡΑ</t>
  </si>
  <si>
    <t>ΓΡΑΜΜΑΡΙΟ</t>
  </si>
  <si>
    <t>ΠΟΣΟΣΤΑ</t>
  </si>
  <si>
    <t>Pt</t>
  </si>
  <si>
    <t>ΠΛΑΤΙΝΑ</t>
  </si>
  <si>
    <t>Pd</t>
  </si>
  <si>
    <t>ΠΑΛΛΑΔΙΟ</t>
  </si>
  <si>
    <t>Rd</t>
  </si>
  <si>
    <t>Rh</t>
  </si>
  <si>
    <t>ΡΟΔΙΟ</t>
  </si>
  <si>
    <t>bid/g</t>
  </si>
  <si>
    <t>ask/g</t>
  </si>
  <si>
    <t>bid/e/g</t>
  </si>
  <si>
    <t>ask/e/g</t>
  </si>
  <si>
    <t>US Dollar</t>
  </si>
  <si>
    <t>1.00 USD</t>
  </si>
  <si>
    <t>inv. 1.00 USD</t>
  </si>
  <si>
    <t>Euro</t>
  </si>
  <si>
    <t>British Pound</t>
  </si>
  <si>
    <t>Indian Rupee</t>
  </si>
  <si>
    <t>Australian Dollar</t>
  </si>
  <si>
    <t>Canadian Dollar</t>
  </si>
  <si>
    <t>Singapore Dollar</t>
  </si>
  <si>
    <t>Swiss Franc</t>
  </si>
  <si>
    <t>Malaysian Ringgit</t>
  </si>
  <si>
    <t>Japanese Yen</t>
  </si>
  <si>
    <t>Chinese Yuan Renminbi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</si>
</sst>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\ "/>
    <numFmt numFmtId="165" formatCode="0.00\ "/>
    <numFmt numFmtId="166" formatCode="0.0000\ "/>
    <numFmt numFmtId="167" formatCode="0.000_ "/>
    <numFmt numFmtId="168" formatCode="#,##0.00\ [$€-408];[Red]\-#,##0.00\ [$€-408]"/>
  </numFmts>
  <fonts count="9" x14ac:knownFonts="1">
    <font>
      <sz val="10"/>
      <name val="Arial"/>
      <family val="2"/>
      <charset val="161"/>
    </font>
    <font>
      <sz val="10"/>
      <name val="Mangal"/>
      <family val="1"/>
      <charset val="161"/>
    </font>
    <font>
      <u/>
      <sz val="10"/>
      <name val="Mangal"/>
      <family val="1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sz val="11"/>
      <color indexed="17"/>
      <name val="Calibri"/>
      <family val="2"/>
      <charset val="161"/>
    </font>
    <font>
      <b/>
      <sz val="10"/>
      <name val="Arial"/>
      <family val="2"/>
      <charset val="161"/>
    </font>
    <font>
      <sz val="12"/>
      <color indexed="8"/>
      <name val="Arial"/>
      <family val="2"/>
      <charset val="161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0"/>
        <bgColor indexed="48"/>
      </patternFill>
    </fill>
    <fill>
      <patternFill patternType="solid">
        <fgColor indexed="55"/>
        <bgColor indexed="22"/>
      </patternFill>
    </fill>
    <fill>
      <patternFill patternType="solid">
        <fgColor indexed="24"/>
        <bgColor indexed="48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5" fillId="2" borderId="0"/>
    <xf numFmtId="0" fontId="1" fillId="0" borderId="0">
      <alignment horizontal="center" textRotation="90"/>
    </xf>
    <xf numFmtId="0" fontId="2" fillId="0" borderId="0"/>
    <xf numFmtId="168" fontId="2" fillId="0" borderId="0"/>
  </cellStyleXfs>
  <cellXfs count="56">
    <xf numFmtId="0" fontId="0" fillId="0" borderId="0" xfId="0"/>
    <xf numFmtId="0" fontId="3" fillId="0" borderId="1" xfId="1" applyFont="1" applyBorder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0" fontId="8" fillId="0" borderId="1" xfId="1" applyBorder="1">
      <alignment vertical="center"/>
    </xf>
    <xf numFmtId="0" fontId="3" fillId="0" borderId="0" xfId="1" applyFont="1">
      <alignment vertical="center"/>
    </xf>
    <xf numFmtId="0" fontId="8" fillId="0" borderId="0" xfId="1">
      <alignment vertical="center"/>
    </xf>
    <xf numFmtId="0" fontId="5" fillId="2" borderId="0" xfId="2" applyAlignment="1">
      <alignment vertical="center"/>
    </xf>
    <xf numFmtId="0" fontId="5" fillId="2" borderId="4" xfId="2" applyBorder="1" applyAlignment="1">
      <alignment vertical="center"/>
    </xf>
    <xf numFmtId="0" fontId="5" fillId="2" borderId="5" xfId="2" applyBorder="1" applyAlignment="1">
      <alignment vertical="center"/>
    </xf>
    <xf numFmtId="0" fontId="5" fillId="2" borderId="6" xfId="2" applyBorder="1" applyAlignment="1">
      <alignment horizontal="left" vertical="center"/>
    </xf>
    <xf numFmtId="0" fontId="5" fillId="2" borderId="7" xfId="2" applyBorder="1" applyAlignment="1">
      <alignment horizontal="left" vertical="center"/>
    </xf>
    <xf numFmtId="0" fontId="5" fillId="2" borderId="3" xfId="2" applyBorder="1" applyAlignment="1">
      <alignment horizontal="center" vertical="center"/>
    </xf>
    <xf numFmtId="0" fontId="5" fillId="2" borderId="1" xfId="2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164" fontId="3" fillId="3" borderId="11" xfId="1" applyNumberFormat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165" fontId="4" fillId="3" borderId="12" xfId="1" applyNumberFormat="1" applyFont="1" applyFill="1" applyBorder="1" applyAlignment="1">
      <alignment horizontal="center" vertical="center"/>
    </xf>
    <xf numFmtId="165" fontId="8" fillId="0" borderId="1" xfId="1" applyNumberFormat="1" applyBorder="1">
      <alignment vertical="center"/>
    </xf>
    <xf numFmtId="166" fontId="8" fillId="0" borderId="1" xfId="1" applyNumberFormat="1" applyBorder="1">
      <alignment vertical="center"/>
    </xf>
    <xf numFmtId="0" fontId="6" fillId="0" borderId="0" xfId="1" applyFo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8" xfId="1" applyFont="1" applyBorder="1">
      <alignment vertical="center"/>
    </xf>
    <xf numFmtId="0" fontId="7" fillId="0" borderId="10" xfId="1" applyFont="1" applyBorder="1">
      <alignment vertical="center"/>
    </xf>
    <xf numFmtId="0" fontId="3" fillId="4" borderId="8" xfId="1" applyFont="1" applyFill="1" applyBorder="1">
      <alignment vertical="center"/>
    </xf>
    <xf numFmtId="167" fontId="3" fillId="3" borderId="11" xfId="1" applyNumberFormat="1" applyFont="1" applyFill="1" applyBorder="1" applyAlignment="1">
      <alignment horizontal="left" vertical="center"/>
    </xf>
    <xf numFmtId="0" fontId="3" fillId="5" borderId="8" xfId="1" applyFont="1" applyFill="1" applyBorder="1">
      <alignment vertical="center"/>
    </xf>
    <xf numFmtId="0" fontId="3" fillId="0" borderId="13" xfId="1" applyFont="1" applyBorder="1">
      <alignment vertical="center"/>
    </xf>
    <xf numFmtId="167" fontId="3" fillId="3" borderId="9" xfId="1" applyNumberFormat="1" applyFont="1" applyFill="1" applyBorder="1" applyAlignment="1">
      <alignment horizontal="left" vertical="center"/>
    </xf>
    <xf numFmtId="0" fontId="3" fillId="6" borderId="0" xfId="1" applyFont="1" applyFill="1">
      <alignment vertical="center"/>
    </xf>
    <xf numFmtId="0" fontId="6" fillId="0" borderId="10" xfId="1" applyFont="1" applyBorder="1">
      <alignment vertical="center"/>
    </xf>
    <xf numFmtId="49" fontId="3" fillId="0" borderId="8" xfId="1" applyNumberFormat="1" applyFont="1" applyBorder="1">
      <alignment vertical="center"/>
    </xf>
    <xf numFmtId="49" fontId="3" fillId="0" borderId="10" xfId="1" applyNumberFormat="1" applyFont="1" applyBorder="1">
      <alignment vertical="center"/>
    </xf>
    <xf numFmtId="0" fontId="6" fillId="7" borderId="12" xfId="1" applyFont="1" applyFill="1" applyBorder="1" applyAlignment="1">
      <alignment horizontal="center" vertical="center"/>
    </xf>
    <xf numFmtId="0" fontId="6" fillId="7" borderId="14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right" vertical="center"/>
    </xf>
    <xf numFmtId="0" fontId="6" fillId="9" borderId="12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right" vertical="center"/>
    </xf>
    <xf numFmtId="9" fontId="6" fillId="9" borderId="15" xfId="1" applyNumberFormat="1" applyFont="1" applyFill="1" applyBorder="1">
      <alignment vertical="center"/>
    </xf>
    <xf numFmtId="0" fontId="6" fillId="8" borderId="14" xfId="1" applyFont="1" applyFill="1" applyBorder="1" applyAlignment="1">
      <alignment horizontal="right" vertical="center"/>
    </xf>
    <xf numFmtId="9" fontId="6" fillId="9" borderId="12" xfId="1" applyNumberFormat="1" applyFont="1" applyFill="1" applyBorder="1">
      <alignment vertical="center"/>
    </xf>
    <xf numFmtId="11" fontId="3" fillId="0" borderId="8" xfId="1" applyNumberFormat="1" applyFont="1" applyBorder="1">
      <alignment vertical="center"/>
    </xf>
    <xf numFmtId="11" fontId="3" fillId="0" borderId="8" xfId="1" applyNumberFormat="1" applyFont="1" applyBorder="1" applyAlignment="1">
      <alignment horizontal="left" vertical="center"/>
    </xf>
    <xf numFmtId="14" fontId="0" fillId="0" borderId="0" xfId="0" applyNumberFormat="1"/>
    <xf numFmtId="20" fontId="0" fillId="0" borderId="0" xfId="0" applyNumberFormat="1"/>
    <xf numFmtId="10" fontId="0" fillId="0" borderId="0" xfId="0" applyNumberFormat="1"/>
    <xf numFmtId="0" fontId="3" fillId="0" borderId="8" xfId="1" quotePrefix="1" applyFont="1" applyBorder="1" applyAlignment="1">
      <alignment horizontal="left" vertical="center"/>
    </xf>
    <xf numFmtId="0" fontId="6" fillId="7" borderId="12" xfId="1" applyFont="1" applyFill="1" applyBorder="1" applyAlignment="1">
      <alignment horizontal="center" vertical="center"/>
    </xf>
    <xf numFmtId="0" fontId="0" fillId="0" borderId="14" xfId="0" applyBorder="1"/>
  </cellXfs>
  <cellStyles count="6">
    <cellStyle name="Excel Built-in Normal" xfId="1" xr:uid="{00000000-0005-0000-0000-000001000000}"/>
    <cellStyle name="Excel_BuiltIn_Good 1" xfId="2" xr:uid="{00000000-0005-0000-0000-000002000000}"/>
    <cellStyle name="Heading1 1" xfId="3" xr:uid="{00000000-0005-0000-0000-000003000000}"/>
    <cellStyle name="Normal" xfId="0" builtinId="0"/>
    <cellStyle name="Result 1" xfId="4" xr:uid="{00000000-0005-0000-0000-000004000000}"/>
    <cellStyle name="Result2 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2E75B6"/>
      <rgbColor rgb="0033CCCC"/>
      <rgbColor rgb="0099CC00"/>
      <rgbColor rgb="00FFCC00"/>
      <rgbColor rgb="00FF9900"/>
      <rgbColor rgb="00FF6600"/>
      <rgbColor rgb="00666699"/>
      <rgbColor rgb="00A5A5A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008"/>
  <sheetViews>
    <sheetView tabSelected="1" zoomScale="90" zoomScaleNormal="90" workbookViewId="0">
      <selection activeCell="Y6" sqref="Y6"/>
    </sheetView>
  </sheetViews>
  <sheetFormatPr defaultRowHeight="15.75" x14ac:dyDescent="0.2"/>
  <cols>
    <col min="1" max="1" width="1.7109375" style="1" customWidth="1"/>
    <col min="2" max="2" width="29.42578125" style="1" customWidth="1"/>
    <col min="3" max="3" width="45.5703125" style="1" customWidth="1"/>
    <col min="4" max="4" width="11.28515625" style="1" customWidth="1"/>
    <col min="5" max="5" width="8.140625" style="2" customWidth="1"/>
    <col min="6" max="6" width="8" style="2" customWidth="1"/>
    <col min="7" max="7" width="9.28515625" style="2" customWidth="1"/>
    <col min="8" max="8" width="8" style="3" customWidth="1"/>
    <col min="9" max="9" width="11.42578125" style="4" customWidth="1"/>
    <col min="10" max="10" width="11.7109375" style="4" customWidth="1"/>
    <col min="11" max="11" width="8.140625" style="4" customWidth="1"/>
    <col min="12" max="12" width="8.5703125" style="5" customWidth="1"/>
    <col min="13" max="14" width="7.5703125" style="5" customWidth="1"/>
    <col min="15" max="15" width="12.42578125" style="5" customWidth="1"/>
    <col min="16" max="18" width="10.5703125" style="5" customWidth="1"/>
    <col min="19" max="19" width="7.5703125" style="5" customWidth="1"/>
    <col min="20" max="20" width="12.85546875" style="5" customWidth="1"/>
    <col min="21" max="21" width="15.140625" style="5" customWidth="1"/>
    <col min="22" max="22" width="14.140625" style="5" customWidth="1"/>
    <col min="23" max="23" width="13.85546875" style="5" customWidth="1"/>
    <col min="24" max="24" width="12.85546875" style="5" customWidth="1"/>
    <col min="25" max="25" width="27.28515625" style="6" customWidth="1"/>
    <col min="26" max="26" width="27.42578125" style="7" customWidth="1"/>
    <col min="27" max="27" width="27.28515625" style="7" customWidth="1"/>
    <col min="28" max="28" width="19.140625" style="7" customWidth="1"/>
    <col min="29" max="29" width="19.28515625" style="7" customWidth="1"/>
    <col min="30" max="38" width="9.140625" style="7" customWidth="1"/>
    <col min="39" max="16384" width="9.140625" style="7"/>
  </cols>
  <sheetData>
    <row r="1" spans="1:52" s="8" customFormat="1" ht="15" customHeight="1" x14ac:dyDescent="0.2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3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8" t="s">
        <v>25</v>
      </c>
      <c r="AA1" s="8" t="s">
        <v>26</v>
      </c>
      <c r="AB1" s="8" t="s">
        <v>27</v>
      </c>
      <c r="AC1" s="8" t="s">
        <v>28</v>
      </c>
    </row>
    <row r="2" spans="1:52" s="8" customFormat="1" ht="17.25" customHeight="1" thickTop="1" thickBot="1" x14ac:dyDescent="0.25">
      <c r="A2" s="15">
        <v>1</v>
      </c>
      <c r="B2" s="16" t="s">
        <v>29</v>
      </c>
      <c r="C2" s="15" t="s">
        <v>30</v>
      </c>
      <c r="D2" s="17"/>
      <c r="E2" s="18">
        <v>1.3</v>
      </c>
      <c r="F2" s="19">
        <v>0</v>
      </c>
      <c r="G2" s="19">
        <v>0.127</v>
      </c>
      <c r="H2" s="20">
        <v>1.7000000000000001E-2</v>
      </c>
      <c r="I2" s="21">
        <f t="shared" ref="I2:I65" si="0">IF(X2&gt;0,X2/E2,0)</f>
        <v>59.640474066012864</v>
      </c>
      <c r="J2" s="21">
        <f t="shared" ref="J2:J65" si="1">I2*E2</f>
        <v>77.532616285816729</v>
      </c>
      <c r="K2" s="21" t="str">
        <f t="shared" ref="K2:K65" si="2">IF(I2&lt;25,"Ε",IF(I2&lt;40,"Δ",IF(I2&lt;60,"Γ",IF(I2&lt;80,"B","A"))))</f>
        <v>Γ</v>
      </c>
      <c r="L2" s="5">
        <f t="shared" ref="L2:L65" si="3">E2*F2*10</f>
        <v>0</v>
      </c>
      <c r="M2" s="22">
        <f t="shared" ref="M2:M65" si="4">E2*G2*10</f>
        <v>1.651</v>
      </c>
      <c r="N2" s="22">
        <f t="shared" ref="N2:N65" si="5">E2*H2*10</f>
        <v>0.22100000000000003</v>
      </c>
      <c r="O2" s="22" t="s">
        <v>31</v>
      </c>
      <c r="P2" s="5">
        <f>L2*pricing!$O$3</f>
        <v>0</v>
      </c>
      <c r="Q2" s="5">
        <f>M2*pricing!$O$4</f>
        <v>1.2382500000000001</v>
      </c>
      <c r="R2" s="5">
        <f>N2*pricing!$O$5</f>
        <v>0.14144000000000001</v>
      </c>
      <c r="S2" s="23"/>
      <c r="T2" s="5">
        <f>P2*pricing!$L$3</f>
        <v>0</v>
      </c>
      <c r="U2" s="5">
        <f>Q2*pricing!$L$4</f>
        <v>49.202512961155868</v>
      </c>
      <c r="V2" s="5">
        <f>R2*pricing!$L$5</f>
        <v>28.330103324660858</v>
      </c>
      <c r="W2" s="5" t="s">
        <v>31</v>
      </c>
      <c r="X2" s="5">
        <f t="shared" ref="X2:X65" si="6">SUM(T2:V2)</f>
        <v>77.532616285816729</v>
      </c>
      <c r="Y2" s="6" t="s">
        <v>32</v>
      </c>
      <c r="Z2" s="7" t="s">
        <v>33</v>
      </c>
      <c r="AA2" s="7" t="s">
        <v>34</v>
      </c>
      <c r="AB2" s="7" t="s">
        <v>35</v>
      </c>
      <c r="AC2" s="7" t="s">
        <v>36</v>
      </c>
    </row>
    <row r="3" spans="1:52" ht="17.25" customHeight="1" thickTop="1" thickBot="1" x14ac:dyDescent="0.25">
      <c r="A3" s="15">
        <v>2</v>
      </c>
      <c r="B3" s="16" t="s">
        <v>37</v>
      </c>
      <c r="C3" s="15" t="s">
        <v>38</v>
      </c>
      <c r="D3" s="17"/>
      <c r="E3" s="18">
        <v>1.1499999999999999</v>
      </c>
      <c r="F3" s="19">
        <v>0</v>
      </c>
      <c r="G3" s="19">
        <v>6.9000000000000006E-2</v>
      </c>
      <c r="H3" s="20">
        <v>1.2999999999999999E-2</v>
      </c>
      <c r="I3" s="21">
        <f t="shared" si="0"/>
        <v>37.227900485428052</v>
      </c>
      <c r="J3" s="21">
        <f t="shared" si="1"/>
        <v>42.812085558242259</v>
      </c>
      <c r="K3" s="21" t="str">
        <f t="shared" si="2"/>
        <v>Δ</v>
      </c>
      <c r="L3" s="5">
        <f t="shared" si="3"/>
        <v>0</v>
      </c>
      <c r="M3" s="22">
        <f t="shared" si="4"/>
        <v>0.79350000000000009</v>
      </c>
      <c r="N3" s="22">
        <f t="shared" si="5"/>
        <v>0.14949999999999997</v>
      </c>
      <c r="O3" s="22" t="s">
        <v>31</v>
      </c>
      <c r="P3" s="5">
        <f>L3*pricing!$O$3</f>
        <v>0</v>
      </c>
      <c r="Q3" s="5">
        <f>M3*pricing!$O$4</f>
        <v>0.59512500000000013</v>
      </c>
      <c r="R3" s="5">
        <f>N3*pricing!$O$5</f>
        <v>9.5679999999999987E-2</v>
      </c>
      <c r="S3" s="23"/>
      <c r="T3" s="5">
        <f>P3*pricing!$L$3</f>
        <v>0</v>
      </c>
      <c r="U3" s="5">
        <f>Q3*pricing!$L$4</f>
        <v>23.64760389744227</v>
      </c>
      <c r="V3" s="5">
        <f>R3*pricing!$L$5</f>
        <v>19.164481660799989</v>
      </c>
      <c r="W3" s="5" t="s">
        <v>31</v>
      </c>
      <c r="X3" s="5">
        <f t="shared" si="6"/>
        <v>42.812085558242259</v>
      </c>
      <c r="Y3" s="6" t="s">
        <v>32</v>
      </c>
      <c r="Z3" s="7" t="s">
        <v>33</v>
      </c>
      <c r="AA3" s="7" t="s">
        <v>34</v>
      </c>
      <c r="AB3" s="7" t="s">
        <v>35</v>
      </c>
      <c r="AC3" s="7" t="s">
        <v>36</v>
      </c>
    </row>
    <row r="4" spans="1:52" ht="17.25" customHeight="1" thickTop="1" thickBot="1" x14ac:dyDescent="0.25">
      <c r="B4" s="16" t="s">
        <v>39</v>
      </c>
      <c r="C4" s="15" t="s">
        <v>40</v>
      </c>
      <c r="D4" s="17"/>
      <c r="E4" s="18">
        <v>0.65</v>
      </c>
      <c r="F4" s="19">
        <v>0</v>
      </c>
      <c r="G4" s="19">
        <v>6.6000000000000003E-2</v>
      </c>
      <c r="H4" s="20">
        <v>0</v>
      </c>
      <c r="I4" s="21">
        <f t="shared" si="0"/>
        <v>19.669084527173148</v>
      </c>
      <c r="J4" s="21">
        <f t="shared" si="1"/>
        <v>12.784904942662546</v>
      </c>
      <c r="K4" s="21" t="str">
        <f t="shared" si="2"/>
        <v>Ε</v>
      </c>
      <c r="L4" s="5">
        <f t="shared" si="3"/>
        <v>0</v>
      </c>
      <c r="M4" s="22">
        <f t="shared" si="4"/>
        <v>0.42899999999999999</v>
      </c>
      <c r="N4" s="22">
        <f t="shared" si="5"/>
        <v>0</v>
      </c>
      <c r="O4" s="22" t="s">
        <v>31</v>
      </c>
      <c r="P4" s="5">
        <f>L4*pricing!$O$3</f>
        <v>0</v>
      </c>
      <c r="Q4" s="5">
        <f>M4*pricing!$O$4</f>
        <v>0.32174999999999998</v>
      </c>
      <c r="R4" s="5">
        <f>N4*pricing!$O$5</f>
        <v>0</v>
      </c>
      <c r="S4" s="23"/>
      <c r="T4" s="5">
        <f>P4*pricing!$L$3</f>
        <v>0</v>
      </c>
      <c r="U4" s="5">
        <f>Q4*pricing!$L$4</f>
        <v>12.784904942662546</v>
      </c>
      <c r="V4" s="5">
        <f>R4*pricing!$L$5</f>
        <v>0</v>
      </c>
      <c r="W4" s="5" t="s">
        <v>31</v>
      </c>
      <c r="X4" s="5">
        <f t="shared" si="6"/>
        <v>12.784904942662546</v>
      </c>
      <c r="Y4" s="6" t="s">
        <v>32</v>
      </c>
      <c r="Z4" s="7" t="s">
        <v>33</v>
      </c>
      <c r="AA4" s="7" t="s">
        <v>34</v>
      </c>
      <c r="AB4" s="7" t="s">
        <v>35</v>
      </c>
      <c r="AC4" s="7" t="s">
        <v>36</v>
      </c>
    </row>
    <row r="5" spans="1:52" ht="17.25" customHeight="1" thickTop="1" thickBot="1" x14ac:dyDescent="0.25">
      <c r="B5" s="16" t="s">
        <v>41</v>
      </c>
      <c r="C5" s="15" t="s">
        <v>42</v>
      </c>
      <c r="D5" s="17"/>
      <c r="E5" s="18">
        <v>1.1000000000000001</v>
      </c>
      <c r="F5" s="19">
        <v>0.19500000000000001</v>
      </c>
      <c r="G5" s="19">
        <v>0</v>
      </c>
      <c r="H5" s="20">
        <v>3.2000000000000001E-2</v>
      </c>
      <c r="I5" s="21">
        <f t="shared" si="0"/>
        <v>89.406991556812301</v>
      </c>
      <c r="J5" s="21">
        <f t="shared" si="1"/>
        <v>98.347690712493545</v>
      </c>
      <c r="K5" s="21" t="str">
        <f t="shared" si="2"/>
        <v>A</v>
      </c>
      <c r="L5" s="5">
        <f t="shared" si="3"/>
        <v>2.1450000000000005</v>
      </c>
      <c r="M5" s="22">
        <f t="shared" si="4"/>
        <v>0</v>
      </c>
      <c r="N5" s="22">
        <f t="shared" si="5"/>
        <v>0.35200000000000004</v>
      </c>
      <c r="O5" s="22" t="s">
        <v>31</v>
      </c>
      <c r="P5" s="5">
        <f>L5*pricing!$O$3</f>
        <v>1.7374500000000004</v>
      </c>
      <c r="Q5" s="5">
        <f>M5*pricing!$O$4</f>
        <v>0</v>
      </c>
      <c r="R5" s="5">
        <f>N5*pricing!$O$5</f>
        <v>0.22528000000000004</v>
      </c>
      <c r="S5" s="23"/>
      <c r="T5" s="5">
        <f>P5*pricing!$L$3</f>
        <v>53.224630213486193</v>
      </c>
      <c r="U5" s="5">
        <f>Q5*pricing!$L$4</f>
        <v>0</v>
      </c>
      <c r="V5" s="5">
        <f>R5*pricing!$L$5</f>
        <v>45.123060499007345</v>
      </c>
      <c r="W5" s="5" t="s">
        <v>31</v>
      </c>
      <c r="X5" s="5">
        <f t="shared" si="6"/>
        <v>98.347690712493545</v>
      </c>
      <c r="Y5" s="6" t="s">
        <v>32</v>
      </c>
      <c r="Z5" s="7" t="s">
        <v>33</v>
      </c>
      <c r="AA5" s="7" t="s">
        <v>34</v>
      </c>
      <c r="AB5" s="7" t="s">
        <v>35</v>
      </c>
      <c r="AC5" s="7" t="s">
        <v>36</v>
      </c>
      <c r="AD5" s="3"/>
      <c r="AE5" s="4"/>
      <c r="AF5" s="4"/>
      <c r="AG5" s="4"/>
      <c r="AH5" s="24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7.25" customHeight="1" thickTop="1" thickBot="1" x14ac:dyDescent="0.25">
      <c r="B6" s="16" t="s">
        <v>43</v>
      </c>
      <c r="C6" s="15" t="s">
        <v>44</v>
      </c>
      <c r="D6" s="17"/>
      <c r="E6" s="18">
        <v>0.3</v>
      </c>
      <c r="F6" s="19">
        <v>2.1000000000000001E-2</v>
      </c>
      <c r="G6" s="19">
        <v>3.5000000000000003E-2</v>
      </c>
      <c r="H6" s="20">
        <v>4.0000000000000001E-3</v>
      </c>
      <c r="I6" s="21">
        <f t="shared" si="0"/>
        <v>20.768998597260886</v>
      </c>
      <c r="J6" s="21">
        <f t="shared" si="1"/>
        <v>6.2306995791782658</v>
      </c>
      <c r="K6" s="21" t="str">
        <f t="shared" si="2"/>
        <v>Ε</v>
      </c>
      <c r="L6" s="5">
        <f t="shared" si="3"/>
        <v>6.3E-2</v>
      </c>
      <c r="M6" s="22">
        <f t="shared" si="4"/>
        <v>0.10500000000000001</v>
      </c>
      <c r="N6" s="22">
        <f t="shared" si="5"/>
        <v>1.1999999999999999E-2</v>
      </c>
      <c r="O6" s="22" t="s">
        <v>31</v>
      </c>
      <c r="P6" s="5">
        <f>L6*pricing!$O$3</f>
        <v>5.1030000000000006E-2</v>
      </c>
      <c r="Q6" s="5">
        <f>M6*pricing!$O$4</f>
        <v>7.8750000000000014E-2</v>
      </c>
      <c r="R6" s="5">
        <f>N6*pricing!$O$5</f>
        <v>7.6799999999999993E-3</v>
      </c>
      <c r="S6" s="23"/>
      <c r="T6" s="5">
        <f>P6*pricing!$L$3</f>
        <v>1.5632408873891048</v>
      </c>
      <c r="U6" s="5">
        <f>Q6*pricing!$L$4</f>
        <v>3.1291725384139109</v>
      </c>
      <c r="V6" s="5">
        <f>R6*pricing!$L$5</f>
        <v>1.5382861533752501</v>
      </c>
      <c r="W6" s="5" t="s">
        <v>31</v>
      </c>
      <c r="X6" s="5">
        <f t="shared" si="6"/>
        <v>6.2306995791782658</v>
      </c>
      <c r="Y6" s="6" t="s">
        <v>32</v>
      </c>
      <c r="Z6" s="7" t="s">
        <v>33</v>
      </c>
      <c r="AA6" s="7" t="s">
        <v>34</v>
      </c>
      <c r="AB6" s="7" t="s">
        <v>35</v>
      </c>
      <c r="AC6" s="7" t="s">
        <v>36</v>
      </c>
      <c r="AD6" s="3"/>
      <c r="AE6" s="4"/>
      <c r="AF6" s="4"/>
      <c r="AG6" s="4"/>
      <c r="AH6" s="2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7.25" customHeight="1" thickTop="1" thickBot="1" x14ac:dyDescent="0.25">
      <c r="A7" s="15">
        <v>11</v>
      </c>
      <c r="B7" s="16" t="s">
        <v>45</v>
      </c>
      <c r="C7" s="25">
        <v>1728265</v>
      </c>
      <c r="D7" s="26"/>
      <c r="E7" s="18">
        <v>1.65</v>
      </c>
      <c r="F7" s="19">
        <v>0.22800000000000001</v>
      </c>
      <c r="G7" s="19">
        <v>0</v>
      </c>
      <c r="H7" s="20">
        <v>4.2999999999999997E-2</v>
      </c>
      <c r="I7" s="21">
        <f t="shared" si="0"/>
        <v>111.69635261098072</v>
      </c>
      <c r="J7" s="21">
        <f t="shared" si="1"/>
        <v>184.29898180811819</v>
      </c>
      <c r="K7" s="21" t="str">
        <f t="shared" si="2"/>
        <v>A</v>
      </c>
      <c r="L7" s="5">
        <f t="shared" si="3"/>
        <v>3.7619999999999996</v>
      </c>
      <c r="M7" s="22">
        <f t="shared" si="4"/>
        <v>0</v>
      </c>
      <c r="N7" s="22">
        <f t="shared" si="5"/>
        <v>0.7094999999999998</v>
      </c>
      <c r="O7" s="22" t="s">
        <v>46</v>
      </c>
      <c r="P7" s="5">
        <f>L7*pricing!$O$3</f>
        <v>3.0472199999999998</v>
      </c>
      <c r="Q7" s="5">
        <f>M7*pricing!$O$4</f>
        <v>0</v>
      </c>
      <c r="R7" s="5">
        <f>N7*pricing!$O$5</f>
        <v>0.45407999999999987</v>
      </c>
      <c r="S7" s="23"/>
      <c r="T7" s="5">
        <f>P7*pricing!$L$3</f>
        <v>93.347812989806528</v>
      </c>
      <c r="U7" s="5">
        <f>Q7*pricing!$L$4</f>
        <v>0</v>
      </c>
      <c r="V7" s="5">
        <f>R7*pricing!$L$5</f>
        <v>90.951168818311643</v>
      </c>
      <c r="W7" s="5" t="s">
        <v>46</v>
      </c>
      <c r="X7" s="5">
        <f t="shared" si="6"/>
        <v>184.29898180811819</v>
      </c>
      <c r="Y7" s="6" t="s">
        <v>32</v>
      </c>
      <c r="Z7" s="7" t="s">
        <v>33</v>
      </c>
      <c r="AA7" s="7" t="s">
        <v>34</v>
      </c>
      <c r="AB7" s="7" t="s">
        <v>35</v>
      </c>
      <c r="AC7" s="7" t="s">
        <v>36</v>
      </c>
      <c r="AD7" s="3"/>
      <c r="AE7" s="4"/>
      <c r="AF7" s="4"/>
      <c r="AG7" s="4"/>
      <c r="AH7" s="24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7.25" customHeight="1" thickTop="1" thickBot="1" x14ac:dyDescent="0.25">
      <c r="A8" s="15">
        <v>13</v>
      </c>
      <c r="B8" s="16" t="s">
        <v>47</v>
      </c>
      <c r="C8" s="27">
        <v>1728588</v>
      </c>
      <c r="D8" s="28"/>
      <c r="E8" s="18">
        <v>1.65</v>
      </c>
      <c r="F8" s="19">
        <v>0.20100000000000001</v>
      </c>
      <c r="G8" s="19">
        <v>0</v>
      </c>
      <c r="H8" s="20">
        <v>4.4999999999999998E-2</v>
      </c>
      <c r="I8" s="21">
        <f t="shared" si="0"/>
        <v>107.56055906350998</v>
      </c>
      <c r="J8" s="21">
        <f t="shared" si="1"/>
        <v>177.47492245479145</v>
      </c>
      <c r="K8" s="21" t="str">
        <f t="shared" si="2"/>
        <v>A</v>
      </c>
      <c r="L8" s="5">
        <f t="shared" si="3"/>
        <v>3.3165</v>
      </c>
      <c r="M8" s="22">
        <f t="shared" si="4"/>
        <v>0</v>
      </c>
      <c r="N8" s="22">
        <f t="shared" si="5"/>
        <v>0.74249999999999994</v>
      </c>
      <c r="O8" s="22" t="s">
        <v>46</v>
      </c>
      <c r="P8" s="5">
        <f>L8*pricing!$O$3</f>
        <v>2.6863650000000003</v>
      </c>
      <c r="Q8" s="5">
        <f>M8*pricing!$O$4</f>
        <v>0</v>
      </c>
      <c r="R8" s="5">
        <f>N8*pricing!$O$5</f>
        <v>0.47519999999999996</v>
      </c>
      <c r="S8" s="23"/>
      <c r="T8" s="5">
        <f>P8*pricing!$L$3</f>
        <v>82.293466714697871</v>
      </c>
      <c r="U8" s="5">
        <f>Q8*pricing!$L$4</f>
        <v>0</v>
      </c>
      <c r="V8" s="5">
        <f>R8*pricing!$L$5</f>
        <v>95.181455740093597</v>
      </c>
      <c r="W8" s="5" t="s">
        <v>46</v>
      </c>
      <c r="X8" s="5">
        <f t="shared" si="6"/>
        <v>177.47492245479145</v>
      </c>
      <c r="Y8" s="6" t="s">
        <v>32</v>
      </c>
      <c r="Z8" s="7" t="s">
        <v>33</v>
      </c>
      <c r="AA8" s="7" t="s">
        <v>34</v>
      </c>
      <c r="AB8" s="7" t="s">
        <v>35</v>
      </c>
      <c r="AC8" s="7" t="s">
        <v>36</v>
      </c>
      <c r="AD8" s="3"/>
      <c r="AE8" s="4"/>
      <c r="AF8" s="4"/>
      <c r="AG8" s="4"/>
      <c r="AH8" s="2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7.25" customHeight="1" thickTop="1" thickBot="1" x14ac:dyDescent="0.25">
      <c r="A9" s="15">
        <v>15</v>
      </c>
      <c r="B9" s="16" t="s">
        <v>48</v>
      </c>
      <c r="C9" s="27" t="s">
        <v>49</v>
      </c>
      <c r="D9" s="28"/>
      <c r="E9" s="18">
        <v>0.95</v>
      </c>
      <c r="F9" s="19">
        <v>0.192</v>
      </c>
      <c r="G9" s="19">
        <v>0</v>
      </c>
      <c r="H9" s="20">
        <v>3.9E-2</v>
      </c>
      <c r="I9" s="21">
        <f t="shared" si="0"/>
        <v>97.635927028935015</v>
      </c>
      <c r="J9" s="21">
        <f t="shared" si="1"/>
        <v>92.754130677488263</v>
      </c>
      <c r="K9" s="21" t="str">
        <f t="shared" si="2"/>
        <v>A</v>
      </c>
      <c r="L9" s="5">
        <f t="shared" si="3"/>
        <v>1.8240000000000001</v>
      </c>
      <c r="M9" s="22">
        <f t="shared" si="4"/>
        <v>0</v>
      </c>
      <c r="N9" s="22">
        <f t="shared" si="5"/>
        <v>0.3705</v>
      </c>
      <c r="O9" s="22" t="s">
        <v>46</v>
      </c>
      <c r="P9" s="5">
        <f>L9*pricing!$O$3</f>
        <v>1.4774400000000001</v>
      </c>
      <c r="Q9" s="5">
        <f>M9*pricing!$O$4</f>
        <v>0</v>
      </c>
      <c r="R9" s="5">
        <f>N9*pricing!$O$5</f>
        <v>0.23712</v>
      </c>
      <c r="S9" s="23"/>
      <c r="T9" s="5">
        <f>P9*pricing!$L$3</f>
        <v>45.259545692027409</v>
      </c>
      <c r="U9" s="5">
        <f>Q9*pricing!$L$4</f>
        <v>0</v>
      </c>
      <c r="V9" s="5">
        <f>R9*pricing!$L$5</f>
        <v>47.494584985460847</v>
      </c>
      <c r="W9" s="5" t="s">
        <v>46</v>
      </c>
      <c r="X9" s="5">
        <f t="shared" si="6"/>
        <v>92.754130677488263</v>
      </c>
      <c r="Y9" s="6" t="s">
        <v>32</v>
      </c>
      <c r="Z9" s="7" t="s">
        <v>33</v>
      </c>
      <c r="AA9" s="7" t="s">
        <v>34</v>
      </c>
      <c r="AB9" s="7" t="s">
        <v>35</v>
      </c>
      <c r="AC9" s="7" t="s">
        <v>36</v>
      </c>
      <c r="AD9" s="3"/>
      <c r="AE9" s="4"/>
      <c r="AF9" s="4"/>
      <c r="AG9" s="4"/>
      <c r="AH9" s="2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7.25" customHeight="1" thickTop="1" thickBot="1" x14ac:dyDescent="0.25">
      <c r="A10" s="15">
        <v>17</v>
      </c>
      <c r="B10" s="16" t="s">
        <v>50</v>
      </c>
      <c r="C10" s="29" t="s">
        <v>51</v>
      </c>
      <c r="D10" s="30"/>
      <c r="E10" s="18">
        <v>0.95</v>
      </c>
      <c r="F10" s="19">
        <v>0</v>
      </c>
      <c r="G10" s="19">
        <v>0.19800000000000001</v>
      </c>
      <c r="H10" s="20">
        <v>0.04</v>
      </c>
      <c r="I10" s="21">
        <f t="shared" si="0"/>
        <v>110.28345869402777</v>
      </c>
      <c r="J10" s="21">
        <f t="shared" si="1"/>
        <v>104.76928575932638</v>
      </c>
      <c r="K10" s="21" t="str">
        <f t="shared" si="2"/>
        <v>A</v>
      </c>
      <c r="L10" s="5">
        <f t="shared" si="3"/>
        <v>0</v>
      </c>
      <c r="M10" s="22">
        <f t="shared" si="4"/>
        <v>1.8809999999999998</v>
      </c>
      <c r="N10" s="22">
        <f t="shared" si="5"/>
        <v>0.38</v>
      </c>
      <c r="O10" s="22" t="s">
        <v>46</v>
      </c>
      <c r="P10" s="5">
        <f>L10*pricing!$O$3</f>
        <v>0</v>
      </c>
      <c r="Q10" s="5">
        <f>M10*pricing!$O$4</f>
        <v>1.4107499999999997</v>
      </c>
      <c r="R10" s="5">
        <f>N10*pricing!$O$5</f>
        <v>0.2432</v>
      </c>
      <c r="S10" s="23"/>
      <c r="T10" s="5">
        <f>P10*pricing!$L$3</f>
        <v>0</v>
      </c>
      <c r="U10" s="5">
        <f>Q10*pricing!$L$4</f>
        <v>56.056890902443463</v>
      </c>
      <c r="V10" s="5">
        <f>R10*pricing!$L$5</f>
        <v>48.712394856882923</v>
      </c>
      <c r="W10" s="5" t="s">
        <v>46</v>
      </c>
      <c r="X10" s="5">
        <f t="shared" si="6"/>
        <v>104.76928575932638</v>
      </c>
      <c r="Y10" s="6" t="s">
        <v>32</v>
      </c>
      <c r="Z10" s="7" t="s">
        <v>33</v>
      </c>
      <c r="AA10" s="7" t="s">
        <v>34</v>
      </c>
      <c r="AB10" s="7" t="s">
        <v>35</v>
      </c>
      <c r="AC10" s="7" t="s">
        <v>36</v>
      </c>
      <c r="AD10" s="3"/>
      <c r="AE10" s="4"/>
      <c r="AF10" s="4"/>
      <c r="AG10" s="4"/>
      <c r="AH10" s="2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17.25" customHeight="1" thickTop="1" thickBot="1" x14ac:dyDescent="0.25">
      <c r="A11" s="15">
        <v>18</v>
      </c>
      <c r="B11" s="16" t="s">
        <v>52</v>
      </c>
      <c r="C11" s="25">
        <v>7564948</v>
      </c>
      <c r="D11" s="26"/>
      <c r="E11" s="18">
        <v>0.5</v>
      </c>
      <c r="F11" s="19">
        <v>0</v>
      </c>
      <c r="G11" s="19">
        <v>0.43</v>
      </c>
      <c r="H11" s="20">
        <v>4.9000000000000002E-2</v>
      </c>
      <c r="I11" s="21">
        <f t="shared" si="0"/>
        <v>190.96041712167806</v>
      </c>
      <c r="J11" s="21">
        <f t="shared" si="1"/>
        <v>95.480208560839031</v>
      </c>
      <c r="K11" s="21" t="str">
        <f t="shared" si="2"/>
        <v>A</v>
      </c>
      <c r="L11" s="5">
        <f t="shared" si="3"/>
        <v>0</v>
      </c>
      <c r="M11" s="22">
        <f t="shared" si="4"/>
        <v>2.15</v>
      </c>
      <c r="N11" s="22">
        <f t="shared" si="5"/>
        <v>0.245</v>
      </c>
      <c r="O11" s="22" t="s">
        <v>46</v>
      </c>
      <c r="P11" s="5">
        <f>L11*pricing!$O$3</f>
        <v>0</v>
      </c>
      <c r="Q11" s="5">
        <f>M11*pricing!$O$4</f>
        <v>1.6124999999999998</v>
      </c>
      <c r="R11" s="5">
        <f>N11*pricing!$O$5</f>
        <v>0.15679999999999999</v>
      </c>
      <c r="S11" s="23"/>
      <c r="T11" s="5">
        <f>P11*pricing!$L$3</f>
        <v>0</v>
      </c>
      <c r="U11" s="5">
        <f>Q11*pricing!$L$4</f>
        <v>64.073532929427671</v>
      </c>
      <c r="V11" s="5">
        <f>R11*pricing!$L$5</f>
        <v>31.406675631411357</v>
      </c>
      <c r="W11" s="5" t="s">
        <v>46</v>
      </c>
      <c r="X11" s="5">
        <f t="shared" si="6"/>
        <v>95.480208560839031</v>
      </c>
      <c r="Y11" s="6" t="s">
        <v>32</v>
      </c>
      <c r="Z11" s="7" t="s">
        <v>33</v>
      </c>
      <c r="AA11" s="7" t="s">
        <v>34</v>
      </c>
      <c r="AB11" s="7" t="s">
        <v>35</v>
      </c>
      <c r="AC11" s="7" t="s">
        <v>36</v>
      </c>
      <c r="AD11" s="3"/>
      <c r="AE11" s="4"/>
      <c r="AF11" s="4"/>
      <c r="AG11" s="4"/>
      <c r="AH11" s="2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7.25" customHeight="1" thickTop="1" thickBot="1" x14ac:dyDescent="0.25">
      <c r="A12" s="15">
        <v>19</v>
      </c>
      <c r="B12" s="16" t="s">
        <v>53</v>
      </c>
      <c r="C12" s="29" t="s">
        <v>54</v>
      </c>
      <c r="D12" s="30"/>
      <c r="E12" s="18">
        <v>0.9</v>
      </c>
      <c r="F12" s="19">
        <v>0</v>
      </c>
      <c r="G12" s="19">
        <v>0.54</v>
      </c>
      <c r="H12" s="20">
        <v>0.05</v>
      </c>
      <c r="I12" s="21">
        <f t="shared" si="0"/>
        <v>225.02412979477938</v>
      </c>
      <c r="J12" s="21">
        <f t="shared" si="1"/>
        <v>202.52171681530146</v>
      </c>
      <c r="K12" s="21" t="str">
        <f t="shared" si="2"/>
        <v>A</v>
      </c>
      <c r="L12" s="5">
        <f t="shared" si="3"/>
        <v>0</v>
      </c>
      <c r="M12" s="22">
        <f t="shared" si="4"/>
        <v>4.8600000000000003</v>
      </c>
      <c r="N12" s="22">
        <f t="shared" si="5"/>
        <v>0.45000000000000007</v>
      </c>
      <c r="O12" s="22" t="s">
        <v>46</v>
      </c>
      <c r="P12" s="5">
        <f>L12*pricing!$O$3</f>
        <v>0</v>
      </c>
      <c r="Q12" s="5">
        <f>M12*pricing!$O$4</f>
        <v>3.6450000000000005</v>
      </c>
      <c r="R12" s="5">
        <f>N12*pricing!$O$5</f>
        <v>0.28800000000000003</v>
      </c>
      <c r="S12" s="23"/>
      <c r="T12" s="5">
        <f>P12*pricing!$L$3</f>
        <v>0</v>
      </c>
      <c r="U12" s="5">
        <f>Q12*pricing!$L$4</f>
        <v>144.83598606372956</v>
      </c>
      <c r="V12" s="5">
        <f>R12*pricing!$L$5</f>
        <v>57.685730751571889</v>
      </c>
      <c r="W12" s="5" t="s">
        <v>46</v>
      </c>
      <c r="X12" s="5">
        <f t="shared" si="6"/>
        <v>202.52171681530146</v>
      </c>
      <c r="Y12" s="6" t="s">
        <v>32</v>
      </c>
      <c r="Z12" s="7" t="s">
        <v>33</v>
      </c>
      <c r="AA12" s="7" t="s">
        <v>34</v>
      </c>
      <c r="AB12" s="7" t="s">
        <v>35</v>
      </c>
      <c r="AC12" s="7" t="s">
        <v>36</v>
      </c>
      <c r="AD12" s="3"/>
      <c r="AE12" s="4"/>
      <c r="AF12" s="4"/>
      <c r="AG12" s="4"/>
      <c r="AH12" s="2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7.25" customHeight="1" thickTop="1" thickBot="1" x14ac:dyDescent="0.25">
      <c r="A13" s="15">
        <v>21</v>
      </c>
      <c r="B13" s="16" t="s">
        <v>55</v>
      </c>
      <c r="C13" s="15" t="s">
        <v>56</v>
      </c>
      <c r="D13" s="17"/>
      <c r="E13" s="18">
        <v>2.8</v>
      </c>
      <c r="F13" s="19">
        <v>0.20899999999999999</v>
      </c>
      <c r="G13" s="19">
        <v>0</v>
      </c>
      <c r="H13" s="20">
        <v>0.04</v>
      </c>
      <c r="I13" s="21">
        <f t="shared" si="0"/>
        <v>103.13610121795642</v>
      </c>
      <c r="J13" s="21">
        <f t="shared" si="1"/>
        <v>288.78108341027797</v>
      </c>
      <c r="K13" s="21" t="str">
        <f t="shared" si="2"/>
        <v>A</v>
      </c>
      <c r="L13" s="5">
        <f t="shared" si="3"/>
        <v>5.8519999999999994</v>
      </c>
      <c r="M13" s="22">
        <f t="shared" si="4"/>
        <v>0</v>
      </c>
      <c r="N13" s="22">
        <f t="shared" si="5"/>
        <v>1.1199999999999999</v>
      </c>
      <c r="O13" s="22" t="s">
        <v>46</v>
      </c>
      <c r="P13" s="5">
        <f>L13*pricing!$O$3</f>
        <v>4.7401200000000001</v>
      </c>
      <c r="Q13" s="5">
        <f>M13*pricing!$O$4</f>
        <v>0</v>
      </c>
      <c r="R13" s="5">
        <f>N13*pricing!$O$5</f>
        <v>0.71679999999999999</v>
      </c>
      <c r="S13" s="23"/>
      <c r="T13" s="5">
        <f>P13*pricing!$L$3</f>
        <v>145.20770909525461</v>
      </c>
      <c r="U13" s="5">
        <f>Q13*pricing!$L$4</f>
        <v>0</v>
      </c>
      <c r="V13" s="5">
        <f>R13*pricing!$L$5</f>
        <v>143.57337431502336</v>
      </c>
      <c r="W13" s="5" t="s">
        <v>46</v>
      </c>
      <c r="X13" s="5">
        <f t="shared" si="6"/>
        <v>288.78108341027797</v>
      </c>
      <c r="Y13" s="6" t="s">
        <v>32</v>
      </c>
      <c r="Z13" s="7" t="s">
        <v>33</v>
      </c>
      <c r="AA13" s="7" t="s">
        <v>34</v>
      </c>
      <c r="AB13" s="7" t="s">
        <v>35</v>
      </c>
      <c r="AC13" s="7" t="s">
        <v>36</v>
      </c>
      <c r="AD13" s="3"/>
      <c r="AE13" s="4"/>
      <c r="AF13" s="4"/>
      <c r="AG13" s="4"/>
      <c r="AH13" s="2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7.25" customHeight="1" thickTop="1" thickBot="1" x14ac:dyDescent="0.25">
      <c r="A14" s="15">
        <v>22</v>
      </c>
      <c r="B14" s="16" t="s">
        <v>57</v>
      </c>
      <c r="C14" s="25">
        <v>1433689</v>
      </c>
      <c r="D14" s="26"/>
      <c r="E14" s="18">
        <v>1.65</v>
      </c>
      <c r="F14" s="19">
        <v>0</v>
      </c>
      <c r="G14" s="19">
        <v>0.23200000000000001</v>
      </c>
      <c r="H14" s="20">
        <v>4.8000000000000001E-2</v>
      </c>
      <c r="I14" s="21">
        <f t="shared" si="0"/>
        <v>130.67125841234594</v>
      </c>
      <c r="J14" s="21">
        <f t="shared" si="1"/>
        <v>215.60757638037077</v>
      </c>
      <c r="K14" s="21" t="str">
        <f t="shared" si="2"/>
        <v>A</v>
      </c>
      <c r="L14" s="5">
        <f t="shared" si="3"/>
        <v>0</v>
      </c>
      <c r="M14" s="22">
        <f t="shared" si="4"/>
        <v>3.8279999999999998</v>
      </c>
      <c r="N14" s="22">
        <f t="shared" si="5"/>
        <v>0.79199999999999993</v>
      </c>
      <c r="O14" s="22" t="s">
        <v>46</v>
      </c>
      <c r="P14" s="5">
        <f>L14*pricing!$O$3</f>
        <v>0</v>
      </c>
      <c r="Q14" s="5">
        <f>M14*pricing!$O$4</f>
        <v>2.871</v>
      </c>
      <c r="R14" s="5">
        <f>N14*pricing!$O$5</f>
        <v>0.50688</v>
      </c>
      <c r="S14" s="23"/>
      <c r="T14" s="5">
        <f>P14*pricing!$L$3</f>
        <v>0</v>
      </c>
      <c r="U14" s="5">
        <f>Q14*pricing!$L$4</f>
        <v>114.08069025760426</v>
      </c>
      <c r="V14" s="5">
        <f>R14*pricing!$L$5</f>
        <v>101.52688612276651</v>
      </c>
      <c r="W14" s="5" t="s">
        <v>46</v>
      </c>
      <c r="X14" s="5">
        <f t="shared" si="6"/>
        <v>215.60757638037077</v>
      </c>
      <c r="Y14" s="6" t="s">
        <v>32</v>
      </c>
      <c r="Z14" s="7" t="s">
        <v>33</v>
      </c>
      <c r="AA14" s="7" t="s">
        <v>34</v>
      </c>
      <c r="AB14" s="7" t="s">
        <v>35</v>
      </c>
      <c r="AC14" s="7" t="s">
        <v>36</v>
      </c>
      <c r="AD14" s="3"/>
      <c r="AE14" s="4"/>
      <c r="AF14" s="4"/>
      <c r="AG14" s="4"/>
      <c r="AH14" s="2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7.25" customHeight="1" thickTop="1" thickBot="1" x14ac:dyDescent="0.25">
      <c r="A15" s="15">
        <v>23</v>
      </c>
      <c r="B15" s="16" t="s">
        <v>58</v>
      </c>
      <c r="C15" s="15" t="s">
        <v>59</v>
      </c>
      <c r="D15" s="17"/>
      <c r="E15" s="18">
        <v>1.2</v>
      </c>
      <c r="F15" s="19">
        <v>1.4999999999999999E-2</v>
      </c>
      <c r="G15" s="19">
        <v>0.69</v>
      </c>
      <c r="H15" s="20">
        <v>4.8000000000000001E-2</v>
      </c>
      <c r="I15" s="21">
        <f t="shared" si="0"/>
        <v>270.88478648646958</v>
      </c>
      <c r="J15" s="21">
        <f t="shared" si="1"/>
        <v>325.06174378376346</v>
      </c>
      <c r="K15" s="21" t="str">
        <f t="shared" si="2"/>
        <v>A</v>
      </c>
      <c r="L15" s="5">
        <f t="shared" si="3"/>
        <v>0.18</v>
      </c>
      <c r="M15" s="22">
        <f t="shared" si="4"/>
        <v>8.2799999999999994</v>
      </c>
      <c r="N15" s="22">
        <f t="shared" si="5"/>
        <v>0.57599999999999996</v>
      </c>
      <c r="O15" s="22" t="s">
        <v>46</v>
      </c>
      <c r="P15" s="5">
        <f>L15*pricing!$O$3</f>
        <v>0.14580000000000001</v>
      </c>
      <c r="Q15" s="5">
        <f>M15*pricing!$O$4</f>
        <v>6.2099999999999991</v>
      </c>
      <c r="R15" s="5">
        <f>N15*pricing!$O$5</f>
        <v>0.36863999999999997</v>
      </c>
      <c r="S15" s="23"/>
      <c r="T15" s="5">
        <f>P15*pricing!$L$3</f>
        <v>4.4664025353974424</v>
      </c>
      <c r="U15" s="5">
        <f>Q15*pricing!$L$4</f>
        <v>246.75760588635401</v>
      </c>
      <c r="V15" s="5">
        <f>R15*pricing!$L$5</f>
        <v>73.837735362011998</v>
      </c>
      <c r="W15" s="5" t="s">
        <v>46</v>
      </c>
      <c r="X15" s="5">
        <f t="shared" si="6"/>
        <v>325.06174378376346</v>
      </c>
      <c r="Y15" s="6" t="s">
        <v>32</v>
      </c>
      <c r="Z15" s="7" t="s">
        <v>33</v>
      </c>
      <c r="AA15" s="7" t="s">
        <v>34</v>
      </c>
      <c r="AB15" s="7" t="s">
        <v>35</v>
      </c>
      <c r="AC15" s="7" t="s">
        <v>36</v>
      </c>
      <c r="AD15" s="3"/>
      <c r="AE15" s="4"/>
      <c r="AF15" s="4"/>
      <c r="AG15" s="4"/>
      <c r="AH15" s="24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7.25" customHeight="1" thickTop="1" thickBot="1" x14ac:dyDescent="0.25">
      <c r="A16" s="15">
        <v>25</v>
      </c>
      <c r="B16" s="16" t="s">
        <v>60</v>
      </c>
      <c r="C16" s="25">
        <v>1708696</v>
      </c>
      <c r="D16" s="26"/>
      <c r="E16" s="18">
        <v>1.8</v>
      </c>
      <c r="F16" s="19">
        <v>0</v>
      </c>
      <c r="G16" s="19">
        <v>0.184</v>
      </c>
      <c r="H16" s="20">
        <v>3.5000000000000003E-2</v>
      </c>
      <c r="I16" s="21">
        <f t="shared" si="0"/>
        <v>99.701703003745692</v>
      </c>
      <c r="J16" s="21">
        <f t="shared" si="1"/>
        <v>179.46306540674226</v>
      </c>
      <c r="K16" s="21" t="str">
        <f t="shared" si="2"/>
        <v>A</v>
      </c>
      <c r="L16" s="5">
        <f t="shared" si="3"/>
        <v>0</v>
      </c>
      <c r="M16" s="22">
        <f t="shared" si="4"/>
        <v>3.3119999999999998</v>
      </c>
      <c r="N16" s="22">
        <f t="shared" si="5"/>
        <v>0.63000000000000012</v>
      </c>
      <c r="O16" s="22" t="s">
        <v>46</v>
      </c>
      <c r="P16" s="5">
        <f>L16*pricing!$O$3</f>
        <v>0</v>
      </c>
      <c r="Q16" s="5">
        <f>M16*pricing!$O$4</f>
        <v>2.484</v>
      </c>
      <c r="R16" s="5">
        <f>N16*pricing!$O$5</f>
        <v>0.40320000000000006</v>
      </c>
      <c r="S16" s="23"/>
      <c r="T16" s="5">
        <f>P16*pricing!$L$3</f>
        <v>0</v>
      </c>
      <c r="U16" s="5">
        <f>Q16*pricing!$L$4</f>
        <v>98.703042354541623</v>
      </c>
      <c r="V16" s="5">
        <f>R16*pricing!$L$5</f>
        <v>80.760023052200637</v>
      </c>
      <c r="W16" s="5" t="s">
        <v>46</v>
      </c>
      <c r="X16" s="5">
        <f t="shared" si="6"/>
        <v>179.46306540674226</v>
      </c>
      <c r="Y16" s="6" t="s">
        <v>32</v>
      </c>
      <c r="Z16" s="7" t="s">
        <v>33</v>
      </c>
      <c r="AA16" s="7" t="s">
        <v>34</v>
      </c>
      <c r="AB16" s="7" t="s">
        <v>35</v>
      </c>
      <c r="AC16" s="7" t="s">
        <v>36</v>
      </c>
      <c r="AD16" s="3"/>
      <c r="AE16" s="4"/>
      <c r="AF16" s="4"/>
      <c r="AG16" s="4"/>
      <c r="AH16" s="2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7.25" customHeight="1" thickTop="1" thickBot="1" x14ac:dyDescent="0.25">
      <c r="A17" s="15">
        <v>26</v>
      </c>
      <c r="B17" s="16" t="s">
        <v>61</v>
      </c>
      <c r="C17" s="15" t="s">
        <v>62</v>
      </c>
      <c r="D17" s="17"/>
      <c r="E17" s="18">
        <v>2.85</v>
      </c>
      <c r="F17" s="19">
        <v>0.106</v>
      </c>
      <c r="G17" s="19">
        <v>0</v>
      </c>
      <c r="H17" s="20">
        <v>0</v>
      </c>
      <c r="I17" s="21">
        <f t="shared" si="0"/>
        <v>26.302148264007158</v>
      </c>
      <c r="J17" s="21">
        <f t="shared" si="1"/>
        <v>74.961122552420406</v>
      </c>
      <c r="K17" s="21" t="str">
        <f t="shared" si="2"/>
        <v>Δ</v>
      </c>
      <c r="L17" s="5">
        <f t="shared" si="3"/>
        <v>3.0209999999999999</v>
      </c>
      <c r="M17" s="22">
        <f t="shared" si="4"/>
        <v>0</v>
      </c>
      <c r="N17" s="22">
        <f t="shared" si="5"/>
        <v>0</v>
      </c>
      <c r="O17" s="22" t="s">
        <v>46</v>
      </c>
      <c r="P17" s="5">
        <f>L17*pricing!$O$3</f>
        <v>2.4470100000000001</v>
      </c>
      <c r="Q17" s="5">
        <f>M17*pricing!$O$4</f>
        <v>0</v>
      </c>
      <c r="R17" s="5">
        <f>N17*pricing!$O$5</f>
        <v>0</v>
      </c>
      <c r="S17" s="23"/>
      <c r="T17" s="5">
        <f>P17*pricing!$L$3</f>
        <v>74.961122552420406</v>
      </c>
      <c r="U17" s="5">
        <f>Q17*pricing!$L$4</f>
        <v>0</v>
      </c>
      <c r="V17" s="5">
        <f>R17*pricing!$L$5</f>
        <v>0</v>
      </c>
      <c r="W17" s="5" t="s">
        <v>46</v>
      </c>
      <c r="X17" s="5">
        <f t="shared" si="6"/>
        <v>74.961122552420406</v>
      </c>
      <c r="Y17" s="6" t="s">
        <v>32</v>
      </c>
      <c r="Z17" s="7" t="s">
        <v>33</v>
      </c>
      <c r="AA17" s="7" t="s">
        <v>34</v>
      </c>
      <c r="AB17" s="7" t="s">
        <v>35</v>
      </c>
      <c r="AC17" s="7" t="s">
        <v>36</v>
      </c>
      <c r="AD17" s="3"/>
      <c r="AE17" s="4"/>
      <c r="AF17" s="4"/>
      <c r="AG17" s="4"/>
      <c r="AH17" s="24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7.25" customHeight="1" thickTop="1" thickBot="1" x14ac:dyDescent="0.25">
      <c r="A18" s="15">
        <v>27</v>
      </c>
      <c r="B18" s="16" t="s">
        <v>63</v>
      </c>
      <c r="C18" s="15" t="s">
        <v>64</v>
      </c>
      <c r="D18" s="17"/>
      <c r="E18" s="18">
        <v>1.05</v>
      </c>
      <c r="F18" s="19">
        <v>0</v>
      </c>
      <c r="G18" s="19">
        <v>0.36399999999999999</v>
      </c>
      <c r="H18" s="20">
        <v>2.5000000000000001E-2</v>
      </c>
      <c r="I18" s="21">
        <f t="shared" si="0"/>
        <v>140.52560952699994</v>
      </c>
      <c r="J18" s="21">
        <f t="shared" si="1"/>
        <v>147.55189000334994</v>
      </c>
      <c r="K18" s="21" t="str">
        <f t="shared" si="2"/>
        <v>A</v>
      </c>
      <c r="L18" s="5">
        <f t="shared" si="3"/>
        <v>0</v>
      </c>
      <c r="M18" s="22">
        <f t="shared" si="4"/>
        <v>3.8220000000000001</v>
      </c>
      <c r="N18" s="22">
        <f t="shared" si="5"/>
        <v>0.26250000000000001</v>
      </c>
      <c r="O18" s="22" t="s">
        <v>46</v>
      </c>
      <c r="P18" s="5">
        <f>L18*pricing!$O$3</f>
        <v>0</v>
      </c>
      <c r="Q18" s="5">
        <f>M18*pricing!$O$4</f>
        <v>2.8665000000000003</v>
      </c>
      <c r="R18" s="5">
        <f>N18*pricing!$O$5</f>
        <v>0.16800000000000001</v>
      </c>
      <c r="S18" s="23"/>
      <c r="T18" s="5">
        <f>P18*pricing!$L$3</f>
        <v>0</v>
      </c>
      <c r="U18" s="5">
        <f>Q18*pricing!$L$4</f>
        <v>113.90188039826634</v>
      </c>
      <c r="V18" s="5">
        <f>R18*pricing!$L$5</f>
        <v>33.650009605083596</v>
      </c>
      <c r="W18" s="5" t="s">
        <v>46</v>
      </c>
      <c r="X18" s="5">
        <f t="shared" si="6"/>
        <v>147.55189000334994</v>
      </c>
      <c r="Y18" s="6" t="s">
        <v>32</v>
      </c>
      <c r="Z18" s="7" t="s">
        <v>33</v>
      </c>
      <c r="AA18" s="7" t="s">
        <v>34</v>
      </c>
      <c r="AB18" s="7" t="s">
        <v>35</v>
      </c>
      <c r="AC18" s="7" t="s">
        <v>36</v>
      </c>
      <c r="AD18" s="3"/>
      <c r="AE18" s="4"/>
      <c r="AF18" s="4"/>
      <c r="AG18" s="4"/>
      <c r="AH18" s="2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7.25" customHeight="1" thickTop="1" thickBot="1" x14ac:dyDescent="0.25">
      <c r="A19" s="15">
        <v>28</v>
      </c>
      <c r="B19" s="16" t="s">
        <v>65</v>
      </c>
      <c r="C19" s="25" t="s">
        <v>66</v>
      </c>
      <c r="D19" s="26"/>
      <c r="E19" s="18">
        <v>2.5</v>
      </c>
      <c r="F19" s="19">
        <v>0.254</v>
      </c>
      <c r="G19" s="19">
        <v>0.126</v>
      </c>
      <c r="H19" s="20">
        <v>0</v>
      </c>
      <c r="I19" s="21">
        <f t="shared" si="0"/>
        <v>100.5759729049086</v>
      </c>
      <c r="J19" s="21">
        <f t="shared" si="1"/>
        <v>251.4399322622715</v>
      </c>
      <c r="K19" s="21" t="str">
        <f t="shared" si="2"/>
        <v>A</v>
      </c>
      <c r="L19" s="5">
        <f t="shared" si="3"/>
        <v>6.35</v>
      </c>
      <c r="M19" s="22">
        <f t="shared" si="4"/>
        <v>3.15</v>
      </c>
      <c r="N19" s="22">
        <f t="shared" si="5"/>
        <v>0</v>
      </c>
      <c r="O19" s="22" t="s">
        <v>46</v>
      </c>
      <c r="P19" s="5">
        <f>L19*pricing!$O$3</f>
        <v>5.1435000000000004</v>
      </c>
      <c r="Q19" s="5">
        <f>M19*pricing!$O$4</f>
        <v>2.3624999999999998</v>
      </c>
      <c r="R19" s="5">
        <f>N19*pricing!$O$5</f>
        <v>0</v>
      </c>
      <c r="S19" s="23"/>
      <c r="T19" s="5">
        <f>P19*pricing!$L$3</f>
        <v>157.56475610985422</v>
      </c>
      <c r="U19" s="5">
        <f>Q19*pricing!$L$4</f>
        <v>93.875176152417296</v>
      </c>
      <c r="V19" s="5">
        <f>R19*pricing!$L$5</f>
        <v>0</v>
      </c>
      <c r="W19" s="5" t="s">
        <v>46</v>
      </c>
      <c r="X19" s="5">
        <f t="shared" si="6"/>
        <v>251.4399322622715</v>
      </c>
      <c r="Y19" s="6" t="s">
        <v>32</v>
      </c>
      <c r="Z19" s="7" t="s">
        <v>33</v>
      </c>
      <c r="AA19" s="7" t="s">
        <v>34</v>
      </c>
      <c r="AB19" s="7" t="s">
        <v>35</v>
      </c>
      <c r="AC19" s="7" t="s">
        <v>36</v>
      </c>
      <c r="AD19" s="3"/>
      <c r="AE19" s="4"/>
      <c r="AF19" s="4"/>
      <c r="AG19" s="4"/>
      <c r="AH19" s="2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17.25" customHeight="1" thickTop="1" thickBot="1" x14ac:dyDescent="0.25">
      <c r="A20" s="15">
        <v>29</v>
      </c>
      <c r="B20" s="16" t="s">
        <v>67</v>
      </c>
      <c r="C20" s="25">
        <v>7792325</v>
      </c>
      <c r="D20" s="26"/>
      <c r="E20" s="18">
        <v>1.35</v>
      </c>
      <c r="F20" s="19">
        <v>0.35499999999999998</v>
      </c>
      <c r="G20" s="19">
        <v>0</v>
      </c>
      <c r="H20" s="20">
        <v>0</v>
      </c>
      <c r="I20" s="21">
        <f t="shared" si="0"/>
        <v>88.087383337005107</v>
      </c>
      <c r="J20" s="21">
        <f t="shared" si="1"/>
        <v>118.91796750495691</v>
      </c>
      <c r="K20" s="21" t="str">
        <f t="shared" si="2"/>
        <v>A</v>
      </c>
      <c r="L20" s="5">
        <f t="shared" si="3"/>
        <v>4.7925000000000004</v>
      </c>
      <c r="M20" s="22">
        <f t="shared" si="4"/>
        <v>0</v>
      </c>
      <c r="N20" s="22">
        <f t="shared" si="5"/>
        <v>0</v>
      </c>
      <c r="O20" s="22" t="s">
        <v>46</v>
      </c>
      <c r="P20" s="5">
        <f>L20*pricing!$O$3</f>
        <v>3.8819250000000007</v>
      </c>
      <c r="Q20" s="5">
        <f>M20*pricing!$O$4</f>
        <v>0</v>
      </c>
      <c r="R20" s="5">
        <f>N20*pricing!$O$5</f>
        <v>0</v>
      </c>
      <c r="S20" s="23"/>
      <c r="T20" s="5">
        <f>P20*pricing!$L$3</f>
        <v>118.91796750495691</v>
      </c>
      <c r="U20" s="5">
        <f>Q20*pricing!$L$4</f>
        <v>0</v>
      </c>
      <c r="V20" s="5">
        <f>R20*pricing!$L$5</f>
        <v>0</v>
      </c>
      <c r="W20" s="5" t="s">
        <v>46</v>
      </c>
      <c r="X20" s="5">
        <f t="shared" si="6"/>
        <v>118.91796750495691</v>
      </c>
      <c r="Y20" s="6" t="s">
        <v>32</v>
      </c>
      <c r="Z20" s="7" t="s">
        <v>33</v>
      </c>
      <c r="AA20" s="7" t="s">
        <v>34</v>
      </c>
      <c r="AB20" s="7" t="s">
        <v>35</v>
      </c>
      <c r="AC20" s="7" t="s">
        <v>36</v>
      </c>
      <c r="AD20" s="3"/>
      <c r="AE20" s="4"/>
      <c r="AF20" s="4"/>
      <c r="AG20" s="4"/>
      <c r="AH20" s="24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7.25" customHeight="1" thickTop="1" thickBot="1" x14ac:dyDescent="0.25">
      <c r="A21" s="29">
        <v>30</v>
      </c>
      <c r="B21" s="16" t="s">
        <v>68</v>
      </c>
      <c r="C21" s="15" t="s">
        <v>69</v>
      </c>
      <c r="D21" s="17"/>
      <c r="E21" s="18">
        <v>2.6</v>
      </c>
      <c r="F21" s="19">
        <v>0.254</v>
      </c>
      <c r="G21" s="19">
        <v>0</v>
      </c>
      <c r="H21" s="20">
        <v>0</v>
      </c>
      <c r="I21" s="21">
        <f t="shared" si="0"/>
        <v>63.025902443941675</v>
      </c>
      <c r="J21" s="21">
        <f t="shared" si="1"/>
        <v>163.86734635424835</v>
      </c>
      <c r="K21" s="21" t="str">
        <f t="shared" si="2"/>
        <v>B</v>
      </c>
      <c r="L21" s="5">
        <f t="shared" si="3"/>
        <v>6.6040000000000001</v>
      </c>
      <c r="M21" s="22">
        <f t="shared" si="4"/>
        <v>0</v>
      </c>
      <c r="N21" s="22">
        <f t="shared" si="5"/>
        <v>0</v>
      </c>
      <c r="O21" s="22" t="s">
        <v>46</v>
      </c>
      <c r="P21" s="5">
        <f>L21*pricing!$O$3</f>
        <v>5.34924</v>
      </c>
      <c r="Q21" s="5">
        <f>M21*pricing!$O$4</f>
        <v>0</v>
      </c>
      <c r="R21" s="5">
        <f>N21*pricing!$O$5</f>
        <v>0</v>
      </c>
      <c r="S21" s="23"/>
      <c r="T21" s="5">
        <f>P21*pricing!$L$3</f>
        <v>163.86734635424835</v>
      </c>
      <c r="U21" s="5">
        <f>Q21*pricing!$L$4</f>
        <v>0</v>
      </c>
      <c r="V21" s="5">
        <f>R21*pricing!$L$5</f>
        <v>0</v>
      </c>
      <c r="W21" s="5" t="s">
        <v>46</v>
      </c>
      <c r="X21" s="5">
        <f t="shared" si="6"/>
        <v>163.86734635424835</v>
      </c>
      <c r="Y21" s="6" t="s">
        <v>32</v>
      </c>
      <c r="Z21" s="7" t="s">
        <v>33</v>
      </c>
      <c r="AA21" s="7" t="s">
        <v>34</v>
      </c>
      <c r="AB21" s="7" t="s">
        <v>35</v>
      </c>
      <c r="AC21" s="7" t="s">
        <v>36</v>
      </c>
      <c r="AD21" s="3"/>
      <c r="AE21" s="4"/>
      <c r="AF21" s="4"/>
      <c r="AG21" s="4"/>
      <c r="AH21" s="24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7.25" customHeight="1" thickTop="1" thickBot="1" x14ac:dyDescent="0.25">
      <c r="A22" s="15">
        <v>31</v>
      </c>
      <c r="B22" s="16" t="s">
        <v>70</v>
      </c>
      <c r="C22" s="15" t="s">
        <v>71</v>
      </c>
      <c r="D22" s="17"/>
      <c r="E22" s="18">
        <v>0.5</v>
      </c>
      <c r="F22" s="19">
        <v>0</v>
      </c>
      <c r="G22" s="19">
        <v>0.316</v>
      </c>
      <c r="H22" s="20">
        <v>2.4E-2</v>
      </c>
      <c r="I22" s="21">
        <f t="shared" si="0"/>
        <v>124.93891565215219</v>
      </c>
      <c r="J22" s="21">
        <f t="shared" si="1"/>
        <v>62.469457826076095</v>
      </c>
      <c r="K22" s="21" t="str">
        <f t="shared" si="2"/>
        <v>A</v>
      </c>
      <c r="L22" s="5">
        <f t="shared" si="3"/>
        <v>0</v>
      </c>
      <c r="M22" s="22">
        <f t="shared" si="4"/>
        <v>1.58</v>
      </c>
      <c r="N22" s="22">
        <f t="shared" si="5"/>
        <v>0.12</v>
      </c>
      <c r="O22" s="22" t="s">
        <v>46</v>
      </c>
      <c r="P22" s="5">
        <f>L22*pricing!$O$3</f>
        <v>0</v>
      </c>
      <c r="Q22" s="5">
        <f>M22*pricing!$O$4</f>
        <v>1.1850000000000001</v>
      </c>
      <c r="R22" s="5">
        <f>N22*pricing!$O$5</f>
        <v>7.6799999999999993E-2</v>
      </c>
      <c r="S22" s="23"/>
      <c r="T22" s="5">
        <f>P22*pricing!$L$3</f>
        <v>0</v>
      </c>
      <c r="U22" s="5">
        <f>Q22*pricing!$L$4</f>
        <v>47.086596292323598</v>
      </c>
      <c r="V22" s="5">
        <f>R22*pricing!$L$5</f>
        <v>15.3828615337525</v>
      </c>
      <c r="W22" s="5" t="s">
        <v>46</v>
      </c>
      <c r="X22" s="5">
        <f t="shared" si="6"/>
        <v>62.469457826076095</v>
      </c>
      <c r="Y22" s="6" t="s">
        <v>32</v>
      </c>
      <c r="Z22" s="7" t="s">
        <v>33</v>
      </c>
      <c r="AA22" s="7" t="s">
        <v>34</v>
      </c>
      <c r="AB22" s="7" t="s">
        <v>35</v>
      </c>
      <c r="AC22" s="7" t="s">
        <v>36</v>
      </c>
      <c r="AD22" s="3"/>
      <c r="AE22" s="4"/>
      <c r="AF22" s="4"/>
      <c r="AG22" s="4"/>
      <c r="AH22" s="2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7.25" customHeight="1" thickTop="1" thickBot="1" x14ac:dyDescent="0.25">
      <c r="A23" s="15">
        <v>32</v>
      </c>
      <c r="B23" s="16" t="s">
        <v>72</v>
      </c>
      <c r="C23" s="25">
        <v>2245909</v>
      </c>
      <c r="D23" s="26"/>
      <c r="E23" s="18">
        <v>0.8</v>
      </c>
      <c r="F23" s="19">
        <v>0.22</v>
      </c>
      <c r="G23" s="19">
        <v>0</v>
      </c>
      <c r="H23" s="20">
        <v>0</v>
      </c>
      <c r="I23" s="21">
        <f t="shared" si="0"/>
        <v>54.589364321524293</v>
      </c>
      <c r="J23" s="21">
        <f t="shared" si="1"/>
        <v>43.671491457219439</v>
      </c>
      <c r="K23" s="21" t="str">
        <f t="shared" si="2"/>
        <v>Γ</v>
      </c>
      <c r="L23" s="5">
        <f t="shared" si="3"/>
        <v>1.7600000000000002</v>
      </c>
      <c r="M23" s="22">
        <f t="shared" si="4"/>
        <v>0</v>
      </c>
      <c r="N23" s="22">
        <f t="shared" si="5"/>
        <v>0</v>
      </c>
      <c r="O23" s="22" t="s">
        <v>46</v>
      </c>
      <c r="P23" s="5">
        <f>L23*pricing!$O$3</f>
        <v>1.4256000000000002</v>
      </c>
      <c r="Q23" s="5">
        <f>M23*pricing!$O$4</f>
        <v>0</v>
      </c>
      <c r="R23" s="5">
        <f>N23*pricing!$O$5</f>
        <v>0</v>
      </c>
      <c r="S23" s="23"/>
      <c r="T23" s="5">
        <f>P23*pricing!$L$3</f>
        <v>43.671491457219439</v>
      </c>
      <c r="U23" s="5">
        <f>Q23*pricing!$L$4</f>
        <v>0</v>
      </c>
      <c r="V23" s="5">
        <f>R23*pricing!$L$5</f>
        <v>0</v>
      </c>
      <c r="W23" s="5" t="s">
        <v>46</v>
      </c>
      <c r="X23" s="5">
        <f t="shared" si="6"/>
        <v>43.671491457219439</v>
      </c>
      <c r="Y23" s="6" t="s">
        <v>32</v>
      </c>
      <c r="Z23" s="7" t="s">
        <v>33</v>
      </c>
      <c r="AA23" s="7" t="s">
        <v>34</v>
      </c>
      <c r="AB23" s="7" t="s">
        <v>35</v>
      </c>
      <c r="AC23" s="7" t="s">
        <v>36</v>
      </c>
      <c r="AD23" s="3"/>
      <c r="AE23" s="4"/>
      <c r="AF23" s="4"/>
      <c r="AG23" s="4"/>
      <c r="AH23" s="24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17.25" customHeight="1" thickTop="1" thickBot="1" x14ac:dyDescent="0.25">
      <c r="A24" s="15">
        <v>255</v>
      </c>
      <c r="B24" s="16" t="s">
        <v>73</v>
      </c>
      <c r="C24" s="15" t="s">
        <v>74</v>
      </c>
      <c r="D24" s="17"/>
      <c r="E24" s="18">
        <v>0.95</v>
      </c>
      <c r="F24" s="19">
        <v>0.78</v>
      </c>
      <c r="G24" s="19">
        <v>0</v>
      </c>
      <c r="H24" s="20">
        <v>0</v>
      </c>
      <c r="I24" s="21">
        <f t="shared" si="0"/>
        <v>193.54410986722249</v>
      </c>
      <c r="J24" s="21">
        <f t="shared" si="1"/>
        <v>183.86690437386136</v>
      </c>
      <c r="K24" s="21" t="str">
        <f t="shared" si="2"/>
        <v>A</v>
      </c>
      <c r="L24" s="5">
        <f t="shared" si="3"/>
        <v>7.41</v>
      </c>
      <c r="M24" s="22">
        <f t="shared" si="4"/>
        <v>0</v>
      </c>
      <c r="N24" s="22">
        <f t="shared" si="5"/>
        <v>0</v>
      </c>
      <c r="O24" s="22" t="s">
        <v>46</v>
      </c>
      <c r="P24" s="5">
        <f>L24*pricing!$O$3</f>
        <v>6.0021000000000004</v>
      </c>
      <c r="Q24" s="5">
        <f>M24*pricing!$O$4</f>
        <v>0</v>
      </c>
      <c r="R24" s="5">
        <f>N24*pricing!$O$5</f>
        <v>0</v>
      </c>
      <c r="S24" s="23"/>
      <c r="T24" s="5">
        <f>P24*pricing!$L$3</f>
        <v>183.86690437386136</v>
      </c>
      <c r="U24" s="5">
        <f>Q24*pricing!$L$4</f>
        <v>0</v>
      </c>
      <c r="V24" s="5">
        <f>R24*pricing!$L$5</f>
        <v>0</v>
      </c>
      <c r="W24" s="5" t="s">
        <v>46</v>
      </c>
      <c r="X24" s="5">
        <f t="shared" si="6"/>
        <v>183.86690437386136</v>
      </c>
      <c r="Y24" s="6" t="s">
        <v>32</v>
      </c>
      <c r="Z24" s="7" t="s">
        <v>33</v>
      </c>
      <c r="AA24" s="7" t="s">
        <v>34</v>
      </c>
      <c r="AB24" s="7" t="s">
        <v>35</v>
      </c>
      <c r="AC24" s="7" t="s">
        <v>36</v>
      </c>
      <c r="AD24" s="3"/>
      <c r="AE24" s="4"/>
      <c r="AF24" s="4"/>
      <c r="AG24" s="4"/>
      <c r="AH24" s="2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7.25" customHeight="1" thickTop="1" thickBot="1" x14ac:dyDescent="0.25">
      <c r="B25" s="16" t="s">
        <v>75</v>
      </c>
      <c r="C25" s="25">
        <v>1711662</v>
      </c>
      <c r="D25" s="17"/>
      <c r="E25" s="18">
        <v>1.95</v>
      </c>
      <c r="F25" s="19">
        <v>0.191</v>
      </c>
      <c r="G25" s="19">
        <v>0</v>
      </c>
      <c r="H25" s="20">
        <v>4.5999999999999999E-2</v>
      </c>
      <c r="I25" s="21">
        <f t="shared" si="0"/>
        <v>106.36112944943523</v>
      </c>
      <c r="J25" s="21">
        <f t="shared" si="1"/>
        <v>207.40420242639868</v>
      </c>
      <c r="K25" s="21" t="str">
        <f t="shared" si="2"/>
        <v>A</v>
      </c>
      <c r="L25" s="5">
        <f t="shared" si="3"/>
        <v>3.7244999999999999</v>
      </c>
      <c r="M25" s="22">
        <f t="shared" si="4"/>
        <v>0</v>
      </c>
      <c r="N25" s="22">
        <f t="shared" si="5"/>
        <v>0.89700000000000002</v>
      </c>
      <c r="O25" s="22" t="s">
        <v>46</v>
      </c>
      <c r="P25" s="5">
        <f>L25*pricing!$O$3</f>
        <v>3.016845</v>
      </c>
      <c r="Q25" s="5">
        <f>M25*pricing!$O$4</f>
        <v>0</v>
      </c>
      <c r="R25" s="5">
        <f>N25*pricing!$O$5</f>
        <v>0.57408000000000003</v>
      </c>
      <c r="S25" s="23"/>
      <c r="T25" s="5">
        <f>P25*pricing!$L$3</f>
        <v>92.417312461598726</v>
      </c>
      <c r="U25" s="5">
        <f>Q25*pricing!$L$4</f>
        <v>0</v>
      </c>
      <c r="V25" s="5">
        <f>R25*pricing!$L$5</f>
        <v>114.98688996479996</v>
      </c>
      <c r="W25" s="5" t="s">
        <v>46</v>
      </c>
      <c r="X25" s="5">
        <f t="shared" si="6"/>
        <v>207.40420242639868</v>
      </c>
      <c r="Y25" s="6" t="s">
        <v>32</v>
      </c>
      <c r="Z25" s="7" t="s">
        <v>33</v>
      </c>
      <c r="AA25" s="7" t="s">
        <v>34</v>
      </c>
      <c r="AB25" s="7" t="s">
        <v>35</v>
      </c>
      <c r="AC25" s="7" t="s">
        <v>36</v>
      </c>
      <c r="AD25" s="3"/>
      <c r="AE25" s="4"/>
      <c r="AF25" s="4"/>
      <c r="AG25" s="4"/>
      <c r="AH25" s="2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7.25" customHeight="1" thickTop="1" thickBot="1" x14ac:dyDescent="0.25">
      <c r="A26" s="15">
        <v>256</v>
      </c>
      <c r="B26" s="16" t="s">
        <v>76</v>
      </c>
      <c r="C26" s="25">
        <v>1711661</v>
      </c>
      <c r="D26" s="26"/>
      <c r="E26" s="18">
        <v>2</v>
      </c>
      <c r="F26" s="19">
        <v>0.20799999999999999</v>
      </c>
      <c r="G26" s="19">
        <v>0</v>
      </c>
      <c r="H26" s="20">
        <v>5.0999999999999997E-2</v>
      </c>
      <c r="I26" s="21">
        <f t="shared" si="0"/>
        <v>116.98892414970746</v>
      </c>
      <c r="J26" s="21">
        <f t="shared" si="1"/>
        <v>233.97784829941492</v>
      </c>
      <c r="K26" s="21" t="str">
        <f t="shared" si="2"/>
        <v>A</v>
      </c>
      <c r="L26" s="5">
        <f t="shared" si="3"/>
        <v>4.16</v>
      </c>
      <c r="M26" s="22">
        <f t="shared" si="4"/>
        <v>0</v>
      </c>
      <c r="N26" s="22">
        <f t="shared" si="5"/>
        <v>1.02</v>
      </c>
      <c r="O26" s="22" t="s">
        <v>46</v>
      </c>
      <c r="P26" s="5">
        <f>L26*pricing!$O$3</f>
        <v>3.3696000000000002</v>
      </c>
      <c r="Q26" s="5">
        <f>M26*pricing!$O$4</f>
        <v>0</v>
      </c>
      <c r="R26" s="5">
        <f>N26*pricing!$O$5</f>
        <v>0.65280000000000005</v>
      </c>
      <c r="S26" s="23"/>
      <c r="T26" s="5">
        <f>P26*pricing!$L$3</f>
        <v>103.22352526251866</v>
      </c>
      <c r="U26" s="5">
        <f>Q26*pricing!$L$4</f>
        <v>0</v>
      </c>
      <c r="V26" s="5">
        <f>R26*pricing!$L$5</f>
        <v>130.75432303689627</v>
      </c>
      <c r="W26" s="5" t="s">
        <v>46</v>
      </c>
      <c r="X26" s="5">
        <f t="shared" si="6"/>
        <v>233.97784829941492</v>
      </c>
      <c r="Y26" s="6" t="s">
        <v>32</v>
      </c>
      <c r="Z26" s="7" t="s">
        <v>33</v>
      </c>
      <c r="AA26" s="7" t="s">
        <v>34</v>
      </c>
      <c r="AB26" s="7" t="s">
        <v>35</v>
      </c>
      <c r="AC26" s="7" t="s">
        <v>36</v>
      </c>
      <c r="AD26" s="3"/>
      <c r="AE26" s="4"/>
      <c r="AF26" s="4"/>
      <c r="AG26" s="4"/>
      <c r="AH26" s="24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7.25" customHeight="1" thickTop="1" thickBot="1" x14ac:dyDescent="0.25">
      <c r="A27" s="15">
        <v>259</v>
      </c>
      <c r="B27" s="16" t="s">
        <v>77</v>
      </c>
      <c r="C27" s="27" t="s">
        <v>78</v>
      </c>
      <c r="D27" s="28"/>
      <c r="E27" s="18">
        <v>1.2</v>
      </c>
      <c r="F27" s="19">
        <v>0</v>
      </c>
      <c r="G27" s="19">
        <v>0.14899999999999999</v>
      </c>
      <c r="H27" s="20">
        <v>3.2000000000000001E-2</v>
      </c>
      <c r="I27" s="21">
        <f t="shared" si="0"/>
        <v>85.425412492261188</v>
      </c>
      <c r="J27" s="21">
        <f t="shared" si="1"/>
        <v>102.51049499071343</v>
      </c>
      <c r="K27" s="21" t="str">
        <f t="shared" si="2"/>
        <v>A</v>
      </c>
      <c r="L27" s="5">
        <f t="shared" si="3"/>
        <v>0</v>
      </c>
      <c r="M27" s="22">
        <f t="shared" si="4"/>
        <v>1.7879999999999998</v>
      </c>
      <c r="N27" s="22">
        <f t="shared" si="5"/>
        <v>0.38399999999999995</v>
      </c>
      <c r="O27" s="22" t="s">
        <v>46</v>
      </c>
      <c r="P27" s="5">
        <f>L27*pricing!$O$3</f>
        <v>0</v>
      </c>
      <c r="Q27" s="5">
        <f>M27*pricing!$O$4</f>
        <v>1.3409999999999997</v>
      </c>
      <c r="R27" s="5">
        <f>N27*pricing!$O$5</f>
        <v>0.24575999999999998</v>
      </c>
      <c r="S27" s="23"/>
      <c r="T27" s="5">
        <f>P27*pricing!$L$3</f>
        <v>0</v>
      </c>
      <c r="U27" s="5">
        <f>Q27*pricing!$L$4</f>
        <v>53.285338082705429</v>
      </c>
      <c r="V27" s="5">
        <f>R27*pricing!$L$5</f>
        <v>49.225156908008003</v>
      </c>
      <c r="W27" s="5" t="s">
        <v>46</v>
      </c>
      <c r="X27" s="5">
        <f t="shared" si="6"/>
        <v>102.51049499071343</v>
      </c>
      <c r="Y27" s="6" t="s">
        <v>32</v>
      </c>
      <c r="Z27" s="7" t="s">
        <v>33</v>
      </c>
      <c r="AA27" s="7" t="s">
        <v>34</v>
      </c>
      <c r="AB27" s="7" t="s">
        <v>35</v>
      </c>
      <c r="AC27" s="7" t="s">
        <v>36</v>
      </c>
      <c r="AD27" s="3"/>
      <c r="AE27" s="4"/>
      <c r="AF27" s="4"/>
      <c r="AG27" s="4"/>
      <c r="AH27" s="24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7.25" customHeight="1" thickTop="1" thickBot="1" x14ac:dyDescent="0.25">
      <c r="A28" s="15">
        <v>260</v>
      </c>
      <c r="B28" s="16" t="s">
        <v>79</v>
      </c>
      <c r="C28" s="25">
        <v>1706358</v>
      </c>
      <c r="D28" s="26"/>
      <c r="E28" s="18">
        <v>1.1499999999999999</v>
      </c>
      <c r="F28" s="19">
        <v>0.17399999999999999</v>
      </c>
      <c r="G28" s="19">
        <v>7.0000000000000001E-3</v>
      </c>
      <c r="H28" s="20">
        <v>0.04</v>
      </c>
      <c r="I28" s="21">
        <f t="shared" si="0"/>
        <v>96.53754464695956</v>
      </c>
      <c r="J28" s="21">
        <f t="shared" si="1"/>
        <v>111.01817634400348</v>
      </c>
      <c r="K28" s="21" t="str">
        <f t="shared" si="2"/>
        <v>A</v>
      </c>
      <c r="L28" s="5">
        <f t="shared" si="3"/>
        <v>2.0009999999999999</v>
      </c>
      <c r="M28" s="22">
        <f t="shared" si="4"/>
        <v>8.0500000000000002E-2</v>
      </c>
      <c r="N28" s="22">
        <f t="shared" si="5"/>
        <v>0.45999999999999996</v>
      </c>
      <c r="O28" s="22" t="s">
        <v>46</v>
      </c>
      <c r="P28" s="5">
        <f>L28*pricing!$O$3</f>
        <v>1.6208100000000001</v>
      </c>
      <c r="Q28" s="5">
        <f>M28*pricing!$O$4</f>
        <v>6.0374999999999998E-2</v>
      </c>
      <c r="R28" s="5">
        <f>N28*pricing!$O$5</f>
        <v>0.2944</v>
      </c>
      <c r="S28" s="23"/>
      <c r="T28" s="5">
        <f>P28*pricing!$L$3</f>
        <v>49.651508185168233</v>
      </c>
      <c r="U28" s="5">
        <f>Q28*pricing!$L$4</f>
        <v>2.3990322794506644</v>
      </c>
      <c r="V28" s="5">
        <f>R28*pricing!$L$5</f>
        <v>58.967635879384588</v>
      </c>
      <c r="W28" s="5" t="s">
        <v>46</v>
      </c>
      <c r="X28" s="5">
        <f t="shared" si="6"/>
        <v>111.01817634400348</v>
      </c>
      <c r="Y28" s="6" t="s">
        <v>32</v>
      </c>
      <c r="Z28" s="7" t="s">
        <v>33</v>
      </c>
      <c r="AA28" s="7" t="s">
        <v>34</v>
      </c>
      <c r="AB28" s="7" t="s">
        <v>35</v>
      </c>
      <c r="AC28" s="7" t="s">
        <v>36</v>
      </c>
      <c r="AD28" s="3"/>
      <c r="AE28" s="4"/>
      <c r="AF28" s="4"/>
      <c r="AG28" s="4"/>
      <c r="AH28" s="24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7.25" customHeight="1" thickTop="1" thickBot="1" x14ac:dyDescent="0.25">
      <c r="A29" s="15">
        <v>262</v>
      </c>
      <c r="B29" s="16" t="s">
        <v>80</v>
      </c>
      <c r="C29" s="25">
        <v>1728658</v>
      </c>
      <c r="D29" s="26"/>
      <c r="E29" s="18">
        <v>1.45</v>
      </c>
      <c r="F29" s="19">
        <v>0.19800000000000001</v>
      </c>
      <c r="G29" s="19">
        <v>0</v>
      </c>
      <c r="H29" s="20">
        <v>3.6999999999999998E-2</v>
      </c>
      <c r="I29" s="21">
        <f t="shared" si="0"/>
        <v>96.56091761844209</v>
      </c>
      <c r="J29" s="21">
        <f t="shared" si="1"/>
        <v>140.01333054674103</v>
      </c>
      <c r="K29" s="21" t="str">
        <f t="shared" si="2"/>
        <v>A</v>
      </c>
      <c r="L29" s="5">
        <f t="shared" si="3"/>
        <v>2.8710000000000004</v>
      </c>
      <c r="M29" s="22">
        <f t="shared" si="4"/>
        <v>0</v>
      </c>
      <c r="N29" s="22">
        <f t="shared" si="5"/>
        <v>0.53649999999999998</v>
      </c>
      <c r="O29" s="22" t="s">
        <v>46</v>
      </c>
      <c r="P29" s="5">
        <f>L29*pricing!$O$3</f>
        <v>2.3255100000000004</v>
      </c>
      <c r="Q29" s="5">
        <f>M29*pricing!$O$4</f>
        <v>0</v>
      </c>
      <c r="R29" s="5">
        <f>N29*pricing!$O$5</f>
        <v>0.34336</v>
      </c>
      <c r="S29" s="23"/>
      <c r="T29" s="5">
        <f>P29*pricing!$L$3</f>
        <v>71.239120439589215</v>
      </c>
      <c r="U29" s="5">
        <f>Q29*pricing!$L$4</f>
        <v>0</v>
      </c>
      <c r="V29" s="5">
        <f>R29*pricing!$L$5</f>
        <v>68.774210107151802</v>
      </c>
      <c r="W29" s="5" t="s">
        <v>46</v>
      </c>
      <c r="X29" s="5">
        <f t="shared" si="6"/>
        <v>140.01333054674103</v>
      </c>
      <c r="Y29" s="6" t="s">
        <v>32</v>
      </c>
      <c r="Z29" s="7" t="s">
        <v>33</v>
      </c>
      <c r="AA29" s="7" t="s">
        <v>34</v>
      </c>
      <c r="AB29" s="7" t="s">
        <v>35</v>
      </c>
      <c r="AC29" s="7" t="s">
        <v>36</v>
      </c>
      <c r="AD29" s="3"/>
      <c r="AE29" s="4"/>
      <c r="AF29" s="4"/>
      <c r="AG29" s="4"/>
      <c r="AH29" s="2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7.25" customHeight="1" thickTop="1" thickBot="1" x14ac:dyDescent="0.25">
      <c r="A30" s="15">
        <v>33</v>
      </c>
      <c r="B30" s="16" t="s">
        <v>81</v>
      </c>
      <c r="C30" s="25">
        <v>2247657</v>
      </c>
      <c r="D30" s="26"/>
      <c r="E30" s="18">
        <v>0.85</v>
      </c>
      <c r="F30" s="19">
        <v>0.40400000000000003</v>
      </c>
      <c r="G30" s="19">
        <v>0</v>
      </c>
      <c r="H30" s="20">
        <v>0</v>
      </c>
      <c r="I30" s="21">
        <f t="shared" si="0"/>
        <v>100.2459235722537</v>
      </c>
      <c r="J30" s="21">
        <f t="shared" si="1"/>
        <v>85.209035036415642</v>
      </c>
      <c r="K30" s="21" t="str">
        <f t="shared" si="2"/>
        <v>A</v>
      </c>
      <c r="L30" s="5">
        <f t="shared" si="3"/>
        <v>3.4340000000000002</v>
      </c>
      <c r="M30" s="22">
        <f t="shared" si="4"/>
        <v>0</v>
      </c>
      <c r="N30" s="22">
        <f t="shared" si="5"/>
        <v>0</v>
      </c>
      <c r="O30" s="22" t="s">
        <v>46</v>
      </c>
      <c r="P30" s="5">
        <f>L30*pricing!$O$3</f>
        <v>2.7815400000000001</v>
      </c>
      <c r="Q30" s="5">
        <f>M30*pricing!$O$4</f>
        <v>0</v>
      </c>
      <c r="R30" s="5">
        <f>N30*pricing!$O$5</f>
        <v>0</v>
      </c>
      <c r="S30" s="23"/>
      <c r="T30" s="5">
        <f>P30*pricing!$L$3</f>
        <v>85.209035036415642</v>
      </c>
      <c r="U30" s="5">
        <f>Q30*pricing!$L$4</f>
        <v>0</v>
      </c>
      <c r="V30" s="5">
        <f>R30*pricing!$L$5</f>
        <v>0</v>
      </c>
      <c r="W30" s="5" t="s">
        <v>46</v>
      </c>
      <c r="X30" s="5">
        <f t="shared" si="6"/>
        <v>85.209035036415642</v>
      </c>
      <c r="Y30" s="6" t="s">
        <v>32</v>
      </c>
      <c r="Z30" s="7" t="s">
        <v>33</v>
      </c>
      <c r="AA30" s="7" t="s">
        <v>34</v>
      </c>
      <c r="AB30" s="7" t="s">
        <v>35</v>
      </c>
      <c r="AC30" s="7" t="s">
        <v>36</v>
      </c>
      <c r="AD30" s="3"/>
      <c r="AE30" s="4"/>
      <c r="AF30" s="4"/>
      <c r="AG30" s="4"/>
      <c r="AH30" s="2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7.25" customHeight="1" thickTop="1" thickBot="1" x14ac:dyDescent="0.25">
      <c r="A31" s="15"/>
      <c r="B31" s="16" t="s">
        <v>82</v>
      </c>
      <c r="C31" s="15" t="s">
        <v>83</v>
      </c>
      <c r="D31" s="17"/>
      <c r="E31" s="18">
        <v>0.55000000000000004</v>
      </c>
      <c r="F31" s="19">
        <v>0.622</v>
      </c>
      <c r="G31" s="19">
        <v>0</v>
      </c>
      <c r="H31" s="20">
        <v>0</v>
      </c>
      <c r="I31" s="21">
        <f t="shared" si="0"/>
        <v>154.33902094540051</v>
      </c>
      <c r="J31" s="21">
        <f t="shared" si="1"/>
        <v>84.886461519970283</v>
      </c>
      <c r="K31" s="21" t="str">
        <f t="shared" si="2"/>
        <v>A</v>
      </c>
      <c r="L31" s="5">
        <f t="shared" si="3"/>
        <v>3.4210000000000003</v>
      </c>
      <c r="M31" s="22">
        <f t="shared" si="4"/>
        <v>0</v>
      </c>
      <c r="N31" s="22">
        <f t="shared" si="5"/>
        <v>0</v>
      </c>
      <c r="O31" s="22" t="s">
        <v>46</v>
      </c>
      <c r="P31" s="5">
        <f>L31*pricing!$O$3</f>
        <v>2.7710100000000004</v>
      </c>
      <c r="Q31" s="5">
        <f>M31*pricing!$O$4</f>
        <v>0</v>
      </c>
      <c r="R31" s="5">
        <f>N31*pricing!$O$5</f>
        <v>0</v>
      </c>
      <c r="S31" s="23"/>
      <c r="T31" s="5">
        <f>P31*pricing!$L$3</f>
        <v>84.886461519970283</v>
      </c>
      <c r="U31" s="5">
        <f>Q31*pricing!$L$4</f>
        <v>0</v>
      </c>
      <c r="V31" s="5">
        <f>R31*pricing!$L$5</f>
        <v>0</v>
      </c>
      <c r="W31" s="5" t="s">
        <v>46</v>
      </c>
      <c r="X31" s="5">
        <f t="shared" si="6"/>
        <v>84.886461519970283</v>
      </c>
      <c r="Y31" s="6" t="s">
        <v>32</v>
      </c>
      <c r="Z31" s="7" t="s">
        <v>33</v>
      </c>
      <c r="AA31" s="7" t="s">
        <v>34</v>
      </c>
      <c r="AB31" s="7" t="s">
        <v>35</v>
      </c>
      <c r="AC31" s="7" t="s">
        <v>36</v>
      </c>
      <c r="AD31" s="3"/>
      <c r="AE31" s="4"/>
      <c r="AF31" s="4"/>
      <c r="AG31" s="4"/>
      <c r="AH31" s="24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7.25" customHeight="1" thickTop="1" thickBot="1" x14ac:dyDescent="0.25">
      <c r="A32" s="15">
        <v>35</v>
      </c>
      <c r="B32" s="16" t="s">
        <v>84</v>
      </c>
      <c r="C32" s="25">
        <v>7571481</v>
      </c>
      <c r="D32" s="26"/>
      <c r="E32" s="18">
        <v>1.7</v>
      </c>
      <c r="F32" s="19">
        <v>0.26900000000000002</v>
      </c>
      <c r="G32" s="19">
        <v>9.4E-2</v>
      </c>
      <c r="H32" s="20">
        <v>2.8000000000000001E-2</v>
      </c>
      <c r="I32" s="21">
        <f t="shared" si="0"/>
        <v>130.65479276513898</v>
      </c>
      <c r="J32" s="21">
        <f t="shared" si="1"/>
        <v>222.11314770073625</v>
      </c>
      <c r="K32" s="21" t="str">
        <f t="shared" si="2"/>
        <v>A</v>
      </c>
      <c r="L32" s="5">
        <f t="shared" si="3"/>
        <v>4.5730000000000004</v>
      </c>
      <c r="M32" s="22">
        <f t="shared" si="4"/>
        <v>1.5979999999999999</v>
      </c>
      <c r="N32" s="22">
        <f t="shared" si="5"/>
        <v>0.47599999999999998</v>
      </c>
      <c r="O32" s="22" t="s">
        <v>46</v>
      </c>
      <c r="P32" s="5">
        <f>L32*pricing!$O$3</f>
        <v>3.7041300000000006</v>
      </c>
      <c r="Q32" s="5">
        <f>M32*pricing!$O$4</f>
        <v>1.1984999999999999</v>
      </c>
      <c r="R32" s="5">
        <f>N32*pricing!$O$5</f>
        <v>0.30463999999999997</v>
      </c>
      <c r="S32" s="23"/>
      <c r="T32" s="5">
        <f>P32*pricing!$L$3</f>
        <v>113.47143774651391</v>
      </c>
      <c r="U32" s="5">
        <f>Q32*pricing!$L$4</f>
        <v>47.623025870337408</v>
      </c>
      <c r="V32" s="5">
        <f>R32*pricing!$L$5</f>
        <v>61.018684083884914</v>
      </c>
      <c r="W32" s="5" t="s">
        <v>46</v>
      </c>
      <c r="X32" s="5">
        <f t="shared" si="6"/>
        <v>222.11314770073625</v>
      </c>
      <c r="Y32" s="6" t="s">
        <v>32</v>
      </c>
      <c r="Z32" s="7" t="s">
        <v>33</v>
      </c>
      <c r="AA32" s="7" t="s">
        <v>34</v>
      </c>
      <c r="AB32" s="7" t="s">
        <v>35</v>
      </c>
      <c r="AC32" s="7" t="s">
        <v>36</v>
      </c>
      <c r="AD32" s="3"/>
      <c r="AE32" s="4"/>
      <c r="AF32" s="4"/>
      <c r="AG32" s="4"/>
      <c r="AH32" s="2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7.25" customHeight="1" thickTop="1" thickBot="1" x14ac:dyDescent="0.25">
      <c r="A33" s="15">
        <v>36</v>
      </c>
      <c r="B33" s="16" t="s">
        <v>85</v>
      </c>
      <c r="C33" s="25" t="s">
        <v>86</v>
      </c>
      <c r="D33" s="26"/>
      <c r="E33" s="18">
        <v>1.35</v>
      </c>
      <c r="F33" s="19">
        <v>0.17899999999999999</v>
      </c>
      <c r="G33" s="19">
        <v>0</v>
      </c>
      <c r="H33" s="20">
        <v>3.5999999999999997E-2</v>
      </c>
      <c r="I33" s="21">
        <f t="shared" si="0"/>
        <v>90.564476481043172</v>
      </c>
      <c r="J33" s="21">
        <f t="shared" si="1"/>
        <v>122.26204324940829</v>
      </c>
      <c r="K33" s="21" t="str">
        <f t="shared" si="2"/>
        <v>A</v>
      </c>
      <c r="L33" s="5">
        <f t="shared" si="3"/>
        <v>2.4165000000000001</v>
      </c>
      <c r="M33" s="22">
        <f t="shared" si="4"/>
        <v>0</v>
      </c>
      <c r="N33" s="22">
        <f t="shared" si="5"/>
        <v>0.48599999999999999</v>
      </c>
      <c r="O33" s="22" t="s">
        <v>46</v>
      </c>
      <c r="P33" s="5">
        <f>L33*pricing!$O$3</f>
        <v>1.9573650000000002</v>
      </c>
      <c r="Q33" s="5">
        <f>M33*pricing!$O$4</f>
        <v>0</v>
      </c>
      <c r="R33" s="5">
        <f>N33*pricing!$O$5</f>
        <v>0.31103999999999998</v>
      </c>
      <c r="S33" s="23"/>
      <c r="T33" s="5">
        <f>P33*pricing!$L$3</f>
        <v>59.961454037710659</v>
      </c>
      <c r="U33" s="5">
        <f>Q33*pricing!$L$4</f>
        <v>0</v>
      </c>
      <c r="V33" s="5">
        <f>R33*pricing!$L$5</f>
        <v>62.300589211697627</v>
      </c>
      <c r="W33" s="5" t="s">
        <v>46</v>
      </c>
      <c r="X33" s="5">
        <f t="shared" si="6"/>
        <v>122.26204324940829</v>
      </c>
      <c r="Y33" s="6" t="s">
        <v>32</v>
      </c>
      <c r="Z33" s="7" t="s">
        <v>33</v>
      </c>
      <c r="AA33" s="7" t="s">
        <v>34</v>
      </c>
      <c r="AB33" s="7" t="s">
        <v>35</v>
      </c>
      <c r="AC33" s="7" t="s">
        <v>36</v>
      </c>
      <c r="AD33" s="3"/>
      <c r="AE33" s="4"/>
      <c r="AF33" s="4"/>
      <c r="AG33" s="4"/>
      <c r="AH33" s="2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7.25" customHeight="1" thickTop="1" thickBot="1" x14ac:dyDescent="0.25">
      <c r="A34" s="15">
        <v>273</v>
      </c>
      <c r="B34" s="16" t="s">
        <v>87</v>
      </c>
      <c r="C34" s="15" t="s">
        <v>88</v>
      </c>
      <c r="D34" s="17"/>
      <c r="E34" s="18">
        <v>0.95</v>
      </c>
      <c r="F34" s="19">
        <v>0.17199999999999999</v>
      </c>
      <c r="G34" s="19">
        <v>0</v>
      </c>
      <c r="H34" s="20">
        <v>3.2000000000000001E-2</v>
      </c>
      <c r="I34" s="21">
        <f t="shared" si="0"/>
        <v>83.699921650471111</v>
      </c>
      <c r="J34" s="21">
        <f t="shared" si="1"/>
        <v>79.514925567947557</v>
      </c>
      <c r="K34" s="21" t="str">
        <f t="shared" si="2"/>
        <v>A</v>
      </c>
      <c r="L34" s="5">
        <f t="shared" si="3"/>
        <v>1.6339999999999999</v>
      </c>
      <c r="M34" s="22">
        <f t="shared" si="4"/>
        <v>0</v>
      </c>
      <c r="N34" s="22">
        <f t="shared" si="5"/>
        <v>0.30399999999999999</v>
      </c>
      <c r="O34" s="22" t="s">
        <v>46</v>
      </c>
      <c r="P34" s="5">
        <f>L34*pricing!$O$3</f>
        <v>1.3235399999999999</v>
      </c>
      <c r="Q34" s="5">
        <f>M34*pricing!$O$4</f>
        <v>0</v>
      </c>
      <c r="R34" s="5">
        <f>N34*pricing!$O$5</f>
        <v>0.19456000000000001</v>
      </c>
      <c r="S34" s="23"/>
      <c r="T34" s="5">
        <f>P34*pricing!$L$3</f>
        <v>40.545009682441219</v>
      </c>
      <c r="U34" s="5">
        <f>Q34*pricing!$L$4</f>
        <v>0</v>
      </c>
      <c r="V34" s="5">
        <f>R34*pricing!$L$5</f>
        <v>38.969915885506339</v>
      </c>
      <c r="W34" s="5" t="s">
        <v>46</v>
      </c>
      <c r="X34" s="5">
        <f t="shared" si="6"/>
        <v>79.514925567947557</v>
      </c>
      <c r="Y34" s="6" t="s">
        <v>32</v>
      </c>
      <c r="Z34" s="7" t="s">
        <v>33</v>
      </c>
      <c r="AA34" s="7" t="s">
        <v>34</v>
      </c>
      <c r="AB34" s="7" t="s">
        <v>35</v>
      </c>
      <c r="AC34" s="7" t="s">
        <v>36</v>
      </c>
      <c r="AD34" s="3"/>
      <c r="AE34" s="4"/>
      <c r="AF34" s="4"/>
      <c r="AG34" s="4"/>
      <c r="AH34" s="24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7.25" customHeight="1" thickTop="1" thickBot="1" x14ac:dyDescent="0.25">
      <c r="A35" s="15">
        <v>37</v>
      </c>
      <c r="B35" s="16" t="s">
        <v>89</v>
      </c>
      <c r="C35" s="15" t="s">
        <v>90</v>
      </c>
      <c r="D35" s="17"/>
      <c r="E35" s="18">
        <v>1</v>
      </c>
      <c r="F35" s="19">
        <v>0.18</v>
      </c>
      <c r="G35" s="19">
        <v>0</v>
      </c>
      <c r="H35" s="20">
        <v>3.5000000000000003E-2</v>
      </c>
      <c r="I35" s="21">
        <f t="shared" si="0"/>
        <v>89.530704827419214</v>
      </c>
      <c r="J35" s="21">
        <f t="shared" si="1"/>
        <v>89.530704827419214</v>
      </c>
      <c r="K35" s="21" t="str">
        <f t="shared" si="2"/>
        <v>A</v>
      </c>
      <c r="L35" s="5">
        <f t="shared" si="3"/>
        <v>1.7999999999999998</v>
      </c>
      <c r="M35" s="22">
        <f t="shared" si="4"/>
        <v>0</v>
      </c>
      <c r="N35" s="22">
        <f t="shared" si="5"/>
        <v>0.35000000000000003</v>
      </c>
      <c r="O35" s="22" t="s">
        <v>46</v>
      </c>
      <c r="P35" s="5">
        <f>L35*pricing!$O$3</f>
        <v>1.458</v>
      </c>
      <c r="Q35" s="5">
        <f>M35*pricing!$O$4</f>
        <v>0</v>
      </c>
      <c r="R35" s="5">
        <f>N35*pricing!$O$5</f>
        <v>0.22400000000000003</v>
      </c>
      <c r="S35" s="23"/>
      <c r="T35" s="5">
        <f>P35*pricing!$L$3</f>
        <v>44.664025353974417</v>
      </c>
      <c r="U35" s="5">
        <f>Q35*pricing!$L$4</f>
        <v>0</v>
      </c>
      <c r="V35" s="5">
        <f>R35*pricing!$L$5</f>
        <v>44.866679473444805</v>
      </c>
      <c r="W35" s="5" t="s">
        <v>46</v>
      </c>
      <c r="X35" s="5">
        <f t="shared" si="6"/>
        <v>89.530704827419214</v>
      </c>
      <c r="Y35" s="6" t="s">
        <v>32</v>
      </c>
      <c r="Z35" s="7" t="s">
        <v>33</v>
      </c>
      <c r="AA35" s="7" t="s">
        <v>34</v>
      </c>
      <c r="AB35" s="7" t="s">
        <v>35</v>
      </c>
      <c r="AC35" s="7" t="s">
        <v>36</v>
      </c>
      <c r="AD35" s="3"/>
      <c r="AE35" s="4"/>
      <c r="AF35" s="4"/>
      <c r="AG35" s="4"/>
      <c r="AH35" s="24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7.25" customHeight="1" thickTop="1" thickBot="1" x14ac:dyDescent="0.25">
      <c r="A36" s="15">
        <v>38</v>
      </c>
      <c r="B36" s="16" t="s">
        <v>91</v>
      </c>
      <c r="C36" s="15" t="s">
        <v>92</v>
      </c>
      <c r="D36" s="17"/>
      <c r="E36" s="18">
        <v>1.6</v>
      </c>
      <c r="F36" s="19">
        <v>0.17599999999999999</v>
      </c>
      <c r="G36" s="19">
        <v>0</v>
      </c>
      <c r="H36" s="20">
        <v>3.5999999999999997E-2</v>
      </c>
      <c r="I36" s="21">
        <f t="shared" si="0"/>
        <v>89.820076058476928</v>
      </c>
      <c r="J36" s="21">
        <f t="shared" si="1"/>
        <v>143.71212169356309</v>
      </c>
      <c r="K36" s="21" t="str">
        <f t="shared" si="2"/>
        <v>A</v>
      </c>
      <c r="L36" s="5">
        <f t="shared" si="3"/>
        <v>2.8160000000000003</v>
      </c>
      <c r="M36" s="22">
        <f t="shared" si="4"/>
        <v>0</v>
      </c>
      <c r="N36" s="22">
        <f t="shared" si="5"/>
        <v>0.57599999999999996</v>
      </c>
      <c r="O36" s="22" t="s">
        <v>46</v>
      </c>
      <c r="P36" s="5">
        <f>L36*pricing!$O$3</f>
        <v>2.2809600000000003</v>
      </c>
      <c r="Q36" s="5">
        <f>M36*pricing!$O$4</f>
        <v>0</v>
      </c>
      <c r="R36" s="5">
        <f>N36*pricing!$O$5</f>
        <v>0.36863999999999997</v>
      </c>
      <c r="S36" s="23"/>
      <c r="T36" s="5">
        <f>P36*pricing!$L$3</f>
        <v>69.874386331551094</v>
      </c>
      <c r="U36" s="5">
        <f>Q36*pricing!$L$4</f>
        <v>0</v>
      </c>
      <c r="V36" s="5">
        <f>R36*pricing!$L$5</f>
        <v>73.837735362011998</v>
      </c>
      <c r="W36" s="5" t="s">
        <v>46</v>
      </c>
      <c r="X36" s="5">
        <f t="shared" si="6"/>
        <v>143.71212169356309</v>
      </c>
      <c r="Y36" s="6" t="s">
        <v>32</v>
      </c>
      <c r="Z36" s="7" t="s">
        <v>33</v>
      </c>
      <c r="AA36" s="7" t="s">
        <v>34</v>
      </c>
      <c r="AB36" s="7" t="s">
        <v>35</v>
      </c>
      <c r="AC36" s="7" t="s">
        <v>36</v>
      </c>
      <c r="AD36" s="3"/>
      <c r="AE36" s="4"/>
      <c r="AF36" s="4"/>
      <c r="AG36" s="4"/>
      <c r="AH36" s="2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7.25" customHeight="1" thickTop="1" thickBot="1" x14ac:dyDescent="0.25">
      <c r="A37" s="15">
        <v>39</v>
      </c>
      <c r="B37" s="16" t="s">
        <v>93</v>
      </c>
      <c r="C37" s="15" t="s">
        <v>94</v>
      </c>
      <c r="D37" s="17"/>
      <c r="E37" s="18">
        <v>4.1500000000000004</v>
      </c>
      <c r="F37" s="19">
        <v>0.24199999999999999</v>
      </c>
      <c r="G37" s="19">
        <v>0.127</v>
      </c>
      <c r="H37" s="20">
        <v>0</v>
      </c>
      <c r="I37" s="21">
        <f t="shared" si="0"/>
        <v>97.896387646873521</v>
      </c>
      <c r="J37" s="21">
        <f t="shared" si="1"/>
        <v>406.27000873452516</v>
      </c>
      <c r="K37" s="21" t="str">
        <f t="shared" si="2"/>
        <v>A</v>
      </c>
      <c r="L37" s="5">
        <f t="shared" si="3"/>
        <v>10.042999999999999</v>
      </c>
      <c r="M37" s="22">
        <f t="shared" si="4"/>
        <v>5.2705000000000002</v>
      </c>
      <c r="N37" s="22">
        <f t="shared" si="5"/>
        <v>0</v>
      </c>
      <c r="O37" s="22" t="s">
        <v>46</v>
      </c>
      <c r="P37" s="5">
        <f>L37*pricing!$O$3</f>
        <v>8.1348299999999991</v>
      </c>
      <c r="Q37" s="5">
        <f>M37*pricing!$O$4</f>
        <v>3.9528750000000001</v>
      </c>
      <c r="R37" s="5">
        <f>N37*pricing!$O$5</f>
        <v>0</v>
      </c>
      <c r="S37" s="23"/>
      <c r="T37" s="5">
        <f>P37*pricing!$L$3</f>
        <v>249.20044812775834</v>
      </c>
      <c r="U37" s="5">
        <f>Q37*pricing!$L$4</f>
        <v>157.0695606067668</v>
      </c>
      <c r="V37" s="5">
        <f>R37*pricing!$L$5</f>
        <v>0</v>
      </c>
      <c r="W37" s="5" t="s">
        <v>46</v>
      </c>
      <c r="X37" s="5">
        <f t="shared" si="6"/>
        <v>406.27000873452516</v>
      </c>
      <c r="Y37" s="6" t="s">
        <v>32</v>
      </c>
      <c r="Z37" s="7" t="s">
        <v>33</v>
      </c>
      <c r="AA37" s="7" t="s">
        <v>34</v>
      </c>
      <c r="AB37" s="7" t="s">
        <v>35</v>
      </c>
      <c r="AC37" s="7" t="s">
        <v>36</v>
      </c>
      <c r="AD37" s="3"/>
      <c r="AE37" s="4"/>
      <c r="AF37" s="4"/>
      <c r="AG37" s="4"/>
      <c r="AH37" s="2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7.25" customHeight="1" thickTop="1" thickBot="1" x14ac:dyDescent="0.25">
      <c r="A38" s="15">
        <v>359</v>
      </c>
      <c r="B38" s="16" t="s">
        <v>95</v>
      </c>
      <c r="C38" s="15" t="s">
        <v>96</v>
      </c>
      <c r="D38" s="17"/>
      <c r="E38" s="18">
        <v>0.5</v>
      </c>
      <c r="F38" s="19">
        <v>0.36199999999999999</v>
      </c>
      <c r="G38" s="19">
        <v>6.0000000000000001E-3</v>
      </c>
      <c r="H38" s="20">
        <v>3.1E-2</v>
      </c>
      <c r="I38" s="21">
        <f t="shared" si="0"/>
        <v>131.35147521189967</v>
      </c>
      <c r="J38" s="21">
        <f t="shared" si="1"/>
        <v>65.675737605949834</v>
      </c>
      <c r="K38" s="21" t="str">
        <f t="shared" si="2"/>
        <v>A</v>
      </c>
      <c r="L38" s="5">
        <f t="shared" si="3"/>
        <v>1.81</v>
      </c>
      <c r="M38" s="22">
        <f t="shared" si="4"/>
        <v>0.03</v>
      </c>
      <c r="N38" s="22">
        <f t="shared" si="5"/>
        <v>0.155</v>
      </c>
      <c r="O38" s="22" t="s">
        <v>46</v>
      </c>
      <c r="P38" s="5">
        <f>L38*pricing!$O$3</f>
        <v>1.4661000000000002</v>
      </c>
      <c r="Q38" s="5">
        <f>M38*pricing!$O$4</f>
        <v>2.2499999999999999E-2</v>
      </c>
      <c r="R38" s="5">
        <f>N38*pricing!$O$5</f>
        <v>9.9199999999999997E-2</v>
      </c>
      <c r="S38" s="23"/>
      <c r="T38" s="5">
        <f>P38*pricing!$L$3</f>
        <v>44.912158828163172</v>
      </c>
      <c r="U38" s="5">
        <f>Q38*pricing!$L$4</f>
        <v>0.89404929668968858</v>
      </c>
      <c r="V38" s="5">
        <f>R38*pricing!$L$5</f>
        <v>19.869529481096979</v>
      </c>
      <c r="W38" s="5" t="s">
        <v>46</v>
      </c>
      <c r="X38" s="5">
        <f t="shared" si="6"/>
        <v>65.675737605949834</v>
      </c>
      <c r="Y38" s="6" t="s">
        <v>32</v>
      </c>
      <c r="Z38" s="7" t="s">
        <v>33</v>
      </c>
      <c r="AA38" s="7" t="s">
        <v>34</v>
      </c>
      <c r="AB38" s="7" t="s">
        <v>35</v>
      </c>
      <c r="AC38" s="7" t="s">
        <v>36</v>
      </c>
      <c r="AD38" s="3"/>
      <c r="AE38" s="4"/>
      <c r="AF38" s="4"/>
      <c r="AG38" s="4"/>
      <c r="AH38" s="24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7.25" customHeight="1" thickTop="1" thickBot="1" x14ac:dyDescent="0.25">
      <c r="A39" s="29">
        <v>40</v>
      </c>
      <c r="B39" s="16" t="s">
        <v>97</v>
      </c>
      <c r="C39" s="15" t="s">
        <v>98</v>
      </c>
      <c r="D39" s="17"/>
      <c r="E39" s="18">
        <v>1.65</v>
      </c>
      <c r="F39" s="19">
        <v>0.16200000000000001</v>
      </c>
      <c r="G39" s="19">
        <v>0</v>
      </c>
      <c r="H39" s="20">
        <v>3.6999999999999998E-2</v>
      </c>
      <c r="I39" s="21">
        <f t="shared" si="0"/>
        <v>87.628112547647191</v>
      </c>
      <c r="J39" s="21">
        <f t="shared" si="1"/>
        <v>144.58638570361785</v>
      </c>
      <c r="K39" s="21" t="str">
        <f t="shared" si="2"/>
        <v>A</v>
      </c>
      <c r="L39" s="5">
        <f t="shared" si="3"/>
        <v>2.673</v>
      </c>
      <c r="M39" s="22">
        <f t="shared" si="4"/>
        <v>0</v>
      </c>
      <c r="N39" s="22">
        <f t="shared" si="5"/>
        <v>0.61049999999999993</v>
      </c>
      <c r="O39" s="22" t="s">
        <v>46</v>
      </c>
      <c r="P39" s="5">
        <f>L39*pricing!$O$3</f>
        <v>2.16513</v>
      </c>
      <c r="Q39" s="5">
        <f>M39*pricing!$O$4</f>
        <v>0</v>
      </c>
      <c r="R39" s="5">
        <f>N39*pricing!$O$5</f>
        <v>0.39071999999999996</v>
      </c>
      <c r="S39" s="23"/>
      <c r="T39" s="5">
        <f>P39*pricing!$L$3</f>
        <v>66.32607765065201</v>
      </c>
      <c r="U39" s="5">
        <f>Q39*pricing!$L$4</f>
        <v>0</v>
      </c>
      <c r="V39" s="5">
        <f>R39*pricing!$L$5</f>
        <v>78.26030805296584</v>
      </c>
      <c r="W39" s="5" t="s">
        <v>46</v>
      </c>
      <c r="X39" s="5">
        <f t="shared" si="6"/>
        <v>144.58638570361785</v>
      </c>
      <c r="Y39" s="6" t="s">
        <v>32</v>
      </c>
      <c r="Z39" s="7" t="s">
        <v>33</v>
      </c>
      <c r="AA39" s="7" t="s">
        <v>34</v>
      </c>
      <c r="AB39" s="7" t="s">
        <v>35</v>
      </c>
      <c r="AC39" s="7" t="s">
        <v>36</v>
      </c>
      <c r="AD39" s="3"/>
      <c r="AE39" s="4"/>
      <c r="AF39" s="4"/>
      <c r="AG39" s="4"/>
      <c r="AH39" s="24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7.25" customHeight="1" thickTop="1" thickBot="1" x14ac:dyDescent="0.25">
      <c r="A40" s="15">
        <v>41</v>
      </c>
      <c r="B40" s="16" t="s">
        <v>99</v>
      </c>
      <c r="C40" s="15" t="s">
        <v>100</v>
      </c>
      <c r="D40" s="17"/>
      <c r="E40" s="18">
        <v>0.85</v>
      </c>
      <c r="F40" s="19">
        <v>0</v>
      </c>
      <c r="G40" s="19">
        <v>0.48199999999999998</v>
      </c>
      <c r="H40" s="20">
        <v>3.1E-2</v>
      </c>
      <c r="I40" s="21">
        <f t="shared" si="0"/>
        <v>183.38297929700391</v>
      </c>
      <c r="J40" s="21">
        <f t="shared" si="1"/>
        <v>155.87553240245333</v>
      </c>
      <c r="K40" s="21" t="str">
        <f t="shared" si="2"/>
        <v>A</v>
      </c>
      <c r="L40" s="5">
        <f t="shared" si="3"/>
        <v>0</v>
      </c>
      <c r="M40" s="22">
        <f t="shared" si="4"/>
        <v>4.0969999999999995</v>
      </c>
      <c r="N40" s="22">
        <f t="shared" si="5"/>
        <v>0.26349999999999996</v>
      </c>
      <c r="O40" s="22" t="s">
        <v>46</v>
      </c>
      <c r="P40" s="5">
        <f>L40*pricing!$O$3</f>
        <v>0</v>
      </c>
      <c r="Q40" s="5">
        <f>M40*pricing!$O$4</f>
        <v>3.0727499999999996</v>
      </c>
      <c r="R40" s="5">
        <f>N40*pricing!$O$5</f>
        <v>0.16863999999999998</v>
      </c>
      <c r="S40" s="23"/>
      <c r="T40" s="5">
        <f>P40*pricing!$L$3</f>
        <v>0</v>
      </c>
      <c r="U40" s="5">
        <f>Q40*pricing!$L$4</f>
        <v>122.09733228458846</v>
      </c>
      <c r="V40" s="5">
        <f>R40*pricing!$L$5</f>
        <v>33.778200117864863</v>
      </c>
      <c r="W40" s="5" t="s">
        <v>46</v>
      </c>
      <c r="X40" s="5">
        <f t="shared" si="6"/>
        <v>155.87553240245333</v>
      </c>
      <c r="Y40" s="6" t="s">
        <v>32</v>
      </c>
      <c r="Z40" s="7" t="s">
        <v>33</v>
      </c>
      <c r="AA40" s="7" t="s">
        <v>34</v>
      </c>
      <c r="AB40" s="7" t="s">
        <v>35</v>
      </c>
      <c r="AC40" s="7" t="s">
        <v>36</v>
      </c>
      <c r="AD40" s="3"/>
      <c r="AE40" s="4"/>
      <c r="AF40" s="4"/>
      <c r="AG40" s="4"/>
      <c r="AH40" s="24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7.25" customHeight="1" thickTop="1" thickBot="1" x14ac:dyDescent="0.25">
      <c r="B41" s="16" t="s">
        <v>101</v>
      </c>
      <c r="C41" s="25">
        <v>1745244</v>
      </c>
      <c r="D41" s="17"/>
      <c r="E41" s="18">
        <v>1.6</v>
      </c>
      <c r="F41" s="19">
        <v>0.04</v>
      </c>
      <c r="G41" s="19">
        <v>0.47</v>
      </c>
      <c r="H41" s="20">
        <v>2.5000000000000001E-2</v>
      </c>
      <c r="I41" s="21">
        <f t="shared" si="0"/>
        <v>182.04069031091879</v>
      </c>
      <c r="J41" s="21">
        <f t="shared" si="1"/>
        <v>291.26510449747008</v>
      </c>
      <c r="K41" s="21" t="str">
        <f t="shared" si="2"/>
        <v>A</v>
      </c>
      <c r="L41" s="5">
        <f t="shared" si="3"/>
        <v>0.64</v>
      </c>
      <c r="M41" s="22">
        <f t="shared" si="4"/>
        <v>7.52</v>
      </c>
      <c r="N41" s="22">
        <f t="shared" si="5"/>
        <v>0.40000000000000008</v>
      </c>
      <c r="O41" s="22" t="s">
        <v>46</v>
      </c>
      <c r="P41" s="5">
        <f>L41*pricing!$O$3</f>
        <v>0.51840000000000008</v>
      </c>
      <c r="Q41" s="5">
        <f>M41*pricing!$O$4</f>
        <v>5.64</v>
      </c>
      <c r="R41" s="5">
        <f>N41*pricing!$O$5</f>
        <v>0.25600000000000006</v>
      </c>
      <c r="S41" s="23"/>
      <c r="T41" s="5">
        <f>P41*pricing!$L$3</f>
        <v>15.880542348079794</v>
      </c>
      <c r="U41" s="5">
        <f>Q41*pricing!$L$4</f>
        <v>224.10835703688193</v>
      </c>
      <c r="V41" s="5">
        <f>R41*pricing!$L$5</f>
        <v>51.27620511250835</v>
      </c>
      <c r="W41" s="5" t="s">
        <v>46</v>
      </c>
      <c r="X41" s="5">
        <f t="shared" si="6"/>
        <v>291.26510449747008</v>
      </c>
      <c r="Y41" s="6" t="s">
        <v>32</v>
      </c>
      <c r="Z41" s="7" t="s">
        <v>33</v>
      </c>
      <c r="AA41" s="7" t="s">
        <v>34</v>
      </c>
      <c r="AB41" s="7" t="s">
        <v>35</v>
      </c>
      <c r="AC41" s="7" t="s">
        <v>36</v>
      </c>
      <c r="AD41" s="3"/>
      <c r="AE41" s="4"/>
      <c r="AF41" s="4"/>
      <c r="AG41" s="4"/>
      <c r="AH41" s="2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7.25" customHeight="1" thickTop="1" thickBot="1" x14ac:dyDescent="0.25">
      <c r="A42" s="15">
        <v>42</v>
      </c>
      <c r="B42" s="16" t="s">
        <v>102</v>
      </c>
      <c r="C42" s="25">
        <v>7564179</v>
      </c>
      <c r="D42" s="26"/>
      <c r="E42" s="18">
        <v>1.65</v>
      </c>
      <c r="F42" s="19">
        <v>0.30499999999999999</v>
      </c>
      <c r="G42" s="19">
        <v>0.11</v>
      </c>
      <c r="H42" s="20">
        <v>3.4000000000000002E-2</v>
      </c>
      <c r="I42" s="21">
        <f t="shared" si="0"/>
        <v>152.04729151848844</v>
      </c>
      <c r="J42" s="21">
        <f t="shared" si="1"/>
        <v>250.8780310055059</v>
      </c>
      <c r="K42" s="21" t="str">
        <f t="shared" si="2"/>
        <v>A</v>
      </c>
      <c r="L42" s="5">
        <f t="shared" si="3"/>
        <v>5.0324999999999998</v>
      </c>
      <c r="M42" s="22">
        <f t="shared" si="4"/>
        <v>1.8149999999999999</v>
      </c>
      <c r="N42" s="22">
        <f t="shared" si="5"/>
        <v>0.56100000000000005</v>
      </c>
      <c r="O42" s="22" t="s">
        <v>46</v>
      </c>
      <c r="P42" s="5">
        <f>L42*pricing!$O$3</f>
        <v>4.0763249999999998</v>
      </c>
      <c r="Q42" s="5">
        <f>M42*pricing!$O$4</f>
        <v>1.3612500000000001</v>
      </c>
      <c r="R42" s="5">
        <f>N42*pricing!$O$5</f>
        <v>0.35904000000000003</v>
      </c>
      <c r="S42" s="23"/>
      <c r="T42" s="5">
        <f>P42*pricing!$L$3</f>
        <v>124.8731708854868</v>
      </c>
      <c r="U42" s="5">
        <f>Q42*pricing!$L$4</f>
        <v>54.089982449726165</v>
      </c>
      <c r="V42" s="5">
        <f>R42*pricing!$L$5</f>
        <v>71.914877670292952</v>
      </c>
      <c r="W42" s="5" t="s">
        <v>46</v>
      </c>
      <c r="X42" s="5">
        <f t="shared" si="6"/>
        <v>250.8780310055059</v>
      </c>
      <c r="Y42" s="6" t="s">
        <v>32</v>
      </c>
      <c r="Z42" s="7" t="s">
        <v>33</v>
      </c>
      <c r="AA42" s="7" t="s">
        <v>34</v>
      </c>
      <c r="AB42" s="7" t="s">
        <v>35</v>
      </c>
      <c r="AC42" s="7" t="s">
        <v>36</v>
      </c>
      <c r="AD42" s="3"/>
      <c r="AE42" s="4"/>
      <c r="AF42" s="4"/>
      <c r="AG42" s="4"/>
      <c r="AH42" s="2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7.25" customHeight="1" thickTop="1" thickBot="1" x14ac:dyDescent="0.25">
      <c r="B43" s="16" t="s">
        <v>103</v>
      </c>
      <c r="C43" s="15" t="s">
        <v>104</v>
      </c>
      <c r="D43" s="17"/>
      <c r="E43" s="18">
        <v>1.55</v>
      </c>
      <c r="F43" s="19">
        <v>0.19</v>
      </c>
      <c r="G43" s="19">
        <v>0</v>
      </c>
      <c r="H43" s="20">
        <v>4.3999999999999997E-2</v>
      </c>
      <c r="I43" s="21">
        <f t="shared" si="0"/>
        <v>103.54918571962105</v>
      </c>
      <c r="J43" s="21">
        <f t="shared" si="1"/>
        <v>160.50123786541263</v>
      </c>
      <c r="K43" s="21" t="str">
        <f t="shared" si="2"/>
        <v>A</v>
      </c>
      <c r="L43" s="5">
        <f t="shared" si="3"/>
        <v>2.9450000000000003</v>
      </c>
      <c r="M43" s="22">
        <f t="shared" si="4"/>
        <v>0</v>
      </c>
      <c r="N43" s="22">
        <f t="shared" si="5"/>
        <v>0.68199999999999994</v>
      </c>
      <c r="O43" s="22" t="s">
        <v>46</v>
      </c>
      <c r="P43" s="5">
        <f>L43*pricing!$O$3</f>
        <v>2.3854500000000005</v>
      </c>
      <c r="Q43" s="5">
        <f>M43*pricing!$O$4</f>
        <v>0</v>
      </c>
      <c r="R43" s="5">
        <f>N43*pricing!$O$5</f>
        <v>0.43647999999999998</v>
      </c>
      <c r="S43" s="23"/>
      <c r="T43" s="5">
        <f>P43*pricing!$L$3</f>
        <v>73.075308148585933</v>
      </c>
      <c r="U43" s="5">
        <f>Q43*pricing!$L$4</f>
        <v>0</v>
      </c>
      <c r="V43" s="5">
        <f>R43*pricing!$L$5</f>
        <v>87.425929716826715</v>
      </c>
      <c r="W43" s="5" t="s">
        <v>46</v>
      </c>
      <c r="X43" s="5">
        <f t="shared" si="6"/>
        <v>160.50123786541263</v>
      </c>
      <c r="Y43" s="6" t="s">
        <v>32</v>
      </c>
      <c r="Z43" s="7" t="s">
        <v>33</v>
      </c>
      <c r="AA43" s="7" t="s">
        <v>34</v>
      </c>
      <c r="AB43" s="7" t="s">
        <v>35</v>
      </c>
      <c r="AC43" s="7" t="s">
        <v>36</v>
      </c>
      <c r="AD43" s="3"/>
      <c r="AE43" s="4"/>
      <c r="AF43" s="4"/>
      <c r="AG43" s="4"/>
      <c r="AH43" s="24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7.25" customHeight="1" thickTop="1" thickBot="1" x14ac:dyDescent="0.25">
      <c r="B44" s="16" t="s">
        <v>105</v>
      </c>
      <c r="C44" s="15" t="s">
        <v>106</v>
      </c>
      <c r="D44" s="17"/>
      <c r="E44" s="18">
        <v>0.55000000000000004</v>
      </c>
      <c r="F44" s="19">
        <v>0.75</v>
      </c>
      <c r="G44" s="19">
        <v>0</v>
      </c>
      <c r="H44" s="20">
        <v>0</v>
      </c>
      <c r="I44" s="21">
        <f t="shared" si="0"/>
        <v>186.10010564156005</v>
      </c>
      <c r="J44" s="21">
        <f t="shared" si="1"/>
        <v>102.35505810285804</v>
      </c>
      <c r="K44" s="21" t="str">
        <f t="shared" si="2"/>
        <v>A</v>
      </c>
      <c r="L44" s="5">
        <f t="shared" si="3"/>
        <v>4.125</v>
      </c>
      <c r="M44" s="22">
        <f t="shared" si="4"/>
        <v>0</v>
      </c>
      <c r="N44" s="22">
        <f t="shared" si="5"/>
        <v>0</v>
      </c>
      <c r="O44" s="22" t="s">
        <v>46</v>
      </c>
      <c r="P44" s="5">
        <f>L44*pricing!$O$3</f>
        <v>3.3412500000000001</v>
      </c>
      <c r="Q44" s="5">
        <f>M44*pricing!$O$4</f>
        <v>0</v>
      </c>
      <c r="R44" s="5">
        <f>N44*pricing!$O$5</f>
        <v>0</v>
      </c>
      <c r="S44" s="23"/>
      <c r="T44" s="5">
        <f>P44*pricing!$L$3</f>
        <v>102.35505810285804</v>
      </c>
      <c r="U44" s="5">
        <f>Q44*pricing!$L$4</f>
        <v>0</v>
      </c>
      <c r="V44" s="5">
        <f>R44*pricing!$L$5</f>
        <v>0</v>
      </c>
      <c r="W44" s="5" t="s">
        <v>46</v>
      </c>
      <c r="X44" s="5">
        <f t="shared" si="6"/>
        <v>102.35505810285804</v>
      </c>
      <c r="Y44" s="6" t="s">
        <v>32</v>
      </c>
      <c r="Z44" s="7" t="s">
        <v>33</v>
      </c>
      <c r="AA44" s="7" t="s">
        <v>34</v>
      </c>
      <c r="AB44" s="7" t="s">
        <v>35</v>
      </c>
      <c r="AC44" s="7" t="s">
        <v>36</v>
      </c>
      <c r="AD44" s="3"/>
      <c r="AE44" s="4"/>
      <c r="AF44" s="4"/>
      <c r="AG44" s="4"/>
      <c r="AH44" s="2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7.25" customHeight="1" thickTop="1" thickBot="1" x14ac:dyDescent="0.25">
      <c r="B45" s="16" t="s">
        <v>107</v>
      </c>
      <c r="C45" s="25">
        <v>1745241</v>
      </c>
      <c r="D45" s="17"/>
      <c r="E45" s="18">
        <v>1.55</v>
      </c>
      <c r="F45" s="19">
        <v>2.9000000000000001E-2</v>
      </c>
      <c r="G45" s="19">
        <v>0.46600000000000003</v>
      </c>
      <c r="H45" s="20">
        <v>2.1000000000000001E-2</v>
      </c>
      <c r="I45" s="21">
        <f t="shared" si="0"/>
        <v>172.99153585467218</v>
      </c>
      <c r="J45" s="21">
        <f t="shared" si="1"/>
        <v>268.13688057474189</v>
      </c>
      <c r="K45" s="21" t="str">
        <f t="shared" si="2"/>
        <v>A</v>
      </c>
      <c r="L45" s="5">
        <f t="shared" si="3"/>
        <v>0.44950000000000001</v>
      </c>
      <c r="M45" s="22">
        <f t="shared" si="4"/>
        <v>7.2230000000000008</v>
      </c>
      <c r="N45" s="22">
        <f t="shared" si="5"/>
        <v>0.32550000000000001</v>
      </c>
      <c r="O45" s="22" t="s">
        <v>46</v>
      </c>
      <c r="P45" s="5">
        <f>L45*pricing!$O$3</f>
        <v>0.36409500000000006</v>
      </c>
      <c r="Q45" s="5">
        <f>M45*pricing!$O$4</f>
        <v>5.417250000000001</v>
      </c>
      <c r="R45" s="5">
        <f>N45*pricing!$O$5</f>
        <v>0.20832000000000001</v>
      </c>
      <c r="S45" s="23"/>
      <c r="T45" s="5">
        <f>P45*pricing!$L$3</f>
        <v>11.153599664784169</v>
      </c>
      <c r="U45" s="5">
        <f>Q45*pricing!$L$4</f>
        <v>215.25726899965406</v>
      </c>
      <c r="V45" s="5">
        <f>R45*pricing!$L$5</f>
        <v>41.726011910303662</v>
      </c>
      <c r="W45" s="5" t="s">
        <v>46</v>
      </c>
      <c r="X45" s="5">
        <f t="shared" si="6"/>
        <v>268.13688057474189</v>
      </c>
      <c r="Y45" s="6" t="s">
        <v>32</v>
      </c>
      <c r="Z45" s="7" t="s">
        <v>33</v>
      </c>
      <c r="AA45" s="7" t="s">
        <v>34</v>
      </c>
      <c r="AB45" s="7" t="s">
        <v>35</v>
      </c>
      <c r="AC45" s="7" t="s">
        <v>36</v>
      </c>
      <c r="AD45" s="3"/>
      <c r="AE45" s="4"/>
      <c r="AF45" s="4"/>
      <c r="AG45" s="4"/>
      <c r="AH45" s="24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7.25" customHeight="1" thickTop="1" thickBot="1" x14ac:dyDescent="0.25">
      <c r="B46" s="16" t="s">
        <v>108</v>
      </c>
      <c r="C46" s="15" t="s">
        <v>109</v>
      </c>
      <c r="D46" s="17"/>
      <c r="E46" s="18">
        <v>0.95</v>
      </c>
      <c r="F46" s="19">
        <v>0.19900000000000001</v>
      </c>
      <c r="G46" s="19">
        <v>0</v>
      </c>
      <c r="H46" s="20">
        <v>3.6999999999999998E-2</v>
      </c>
      <c r="I46" s="21">
        <f t="shared" si="0"/>
        <v>96.80905109263081</v>
      </c>
      <c r="J46" s="21">
        <f t="shared" si="1"/>
        <v>91.96859853799927</v>
      </c>
      <c r="K46" s="21" t="str">
        <f t="shared" si="2"/>
        <v>A</v>
      </c>
      <c r="L46" s="5">
        <f t="shared" si="3"/>
        <v>1.8904999999999998</v>
      </c>
      <c r="M46" s="22">
        <f t="shared" si="4"/>
        <v>0</v>
      </c>
      <c r="N46" s="22">
        <f t="shared" si="5"/>
        <v>0.35149999999999992</v>
      </c>
      <c r="O46" s="22" t="s">
        <v>46</v>
      </c>
      <c r="P46" s="5">
        <f>L46*pricing!$O$3</f>
        <v>1.5313049999999999</v>
      </c>
      <c r="Q46" s="5">
        <f>M46*pricing!$O$4</f>
        <v>0</v>
      </c>
      <c r="R46" s="5">
        <f>N46*pricing!$O$5</f>
        <v>0.22495999999999997</v>
      </c>
      <c r="S46" s="23"/>
      <c r="T46" s="5">
        <f>P46*pricing!$L$3</f>
        <v>46.909633295382569</v>
      </c>
      <c r="U46" s="5">
        <f>Q46*pricing!$L$4</f>
        <v>0</v>
      </c>
      <c r="V46" s="5">
        <f>R46*pricing!$L$5</f>
        <v>45.058965242616694</v>
      </c>
      <c r="W46" s="5" t="s">
        <v>46</v>
      </c>
      <c r="X46" s="5">
        <f t="shared" si="6"/>
        <v>91.96859853799927</v>
      </c>
      <c r="Y46" s="6" t="s">
        <v>32</v>
      </c>
      <c r="Z46" s="7" t="s">
        <v>33</v>
      </c>
      <c r="AA46" s="7" t="s">
        <v>34</v>
      </c>
      <c r="AB46" s="7" t="s">
        <v>35</v>
      </c>
      <c r="AC46" s="7" t="s">
        <v>36</v>
      </c>
      <c r="AD46" s="3"/>
      <c r="AE46" s="4"/>
      <c r="AF46" s="4"/>
      <c r="AG46" s="4"/>
      <c r="AH46" s="24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7.25" customHeight="1" thickTop="1" thickBot="1" x14ac:dyDescent="0.25">
      <c r="B47" s="16" t="s">
        <v>110</v>
      </c>
      <c r="C47" s="25">
        <v>1745242</v>
      </c>
      <c r="D47" s="17"/>
      <c r="E47" s="18">
        <v>1.55</v>
      </c>
      <c r="F47" s="19">
        <v>2.5000000000000001E-2</v>
      </c>
      <c r="G47" s="19">
        <v>0.42599999999999999</v>
      </c>
      <c r="H47" s="20">
        <v>2.1999999999999999E-2</v>
      </c>
      <c r="I47" s="21">
        <f t="shared" si="0"/>
        <v>161.36024979653402</v>
      </c>
      <c r="J47" s="21">
        <f t="shared" si="1"/>
        <v>250.10838718462773</v>
      </c>
      <c r="K47" s="21" t="str">
        <f t="shared" si="2"/>
        <v>A</v>
      </c>
      <c r="L47" s="5">
        <f t="shared" si="3"/>
        <v>0.38750000000000007</v>
      </c>
      <c r="M47" s="22">
        <f t="shared" si="4"/>
        <v>6.6029999999999998</v>
      </c>
      <c r="N47" s="22">
        <f t="shared" si="5"/>
        <v>0.34099999999999997</v>
      </c>
      <c r="O47" s="22" t="s">
        <v>46</v>
      </c>
      <c r="P47" s="5">
        <f>L47*pricing!$O$3</f>
        <v>0.31387500000000007</v>
      </c>
      <c r="Q47" s="5">
        <f>M47*pricing!$O$4</f>
        <v>4.9522499999999994</v>
      </c>
      <c r="R47" s="5">
        <f>N47*pricing!$O$5</f>
        <v>0.21823999999999999</v>
      </c>
      <c r="S47" s="23"/>
      <c r="T47" s="5">
        <f>P47*pricing!$L$3</f>
        <v>9.6151721248139399</v>
      </c>
      <c r="U47" s="5">
        <f>Q47*pricing!$L$4</f>
        <v>196.78025020140043</v>
      </c>
      <c r="V47" s="5">
        <f>R47*pricing!$L$5</f>
        <v>43.712964858413358</v>
      </c>
      <c r="W47" s="5" t="s">
        <v>46</v>
      </c>
      <c r="X47" s="5">
        <f t="shared" si="6"/>
        <v>250.10838718462773</v>
      </c>
      <c r="Y47" s="6" t="s">
        <v>32</v>
      </c>
      <c r="Z47" s="7" t="s">
        <v>33</v>
      </c>
      <c r="AA47" s="7" t="s">
        <v>34</v>
      </c>
      <c r="AB47" s="7" t="s">
        <v>35</v>
      </c>
      <c r="AC47" s="7" t="s">
        <v>36</v>
      </c>
      <c r="AD47" s="3"/>
      <c r="AE47" s="4"/>
      <c r="AF47" s="4"/>
      <c r="AG47" s="4"/>
      <c r="AH47" s="24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7.25" customHeight="1" thickTop="1" thickBot="1" x14ac:dyDescent="0.25">
      <c r="B48" s="16" t="s">
        <v>111</v>
      </c>
      <c r="C48" s="15" t="s">
        <v>112</v>
      </c>
      <c r="D48" s="17"/>
      <c r="E48" s="18">
        <v>1.75</v>
      </c>
      <c r="F48" s="19">
        <v>0.21</v>
      </c>
      <c r="G48" s="19">
        <v>0</v>
      </c>
      <c r="H48" s="20">
        <v>3.9E-2</v>
      </c>
      <c r="I48" s="21">
        <f t="shared" si="0"/>
        <v>102.10232956433245</v>
      </c>
      <c r="J48" s="21">
        <f t="shared" si="1"/>
        <v>178.67907673758179</v>
      </c>
      <c r="K48" s="21" t="str">
        <f t="shared" si="2"/>
        <v>A</v>
      </c>
      <c r="L48" s="5">
        <f t="shared" si="3"/>
        <v>3.6749999999999998</v>
      </c>
      <c r="M48" s="22">
        <f t="shared" si="4"/>
        <v>0</v>
      </c>
      <c r="N48" s="22">
        <f t="shared" si="5"/>
        <v>0.68250000000000011</v>
      </c>
      <c r="O48" s="22" t="s">
        <v>46</v>
      </c>
      <c r="P48" s="5">
        <f>L48*pricing!$O$3</f>
        <v>2.97675</v>
      </c>
      <c r="Q48" s="5">
        <f>M48*pricing!$O$4</f>
        <v>0</v>
      </c>
      <c r="R48" s="5">
        <f>N48*pricing!$O$5</f>
        <v>0.43680000000000008</v>
      </c>
      <c r="S48" s="23"/>
      <c r="T48" s="5">
        <f>P48*pricing!$L$3</f>
        <v>91.189051764364436</v>
      </c>
      <c r="U48" s="5">
        <f>Q48*pricing!$L$4</f>
        <v>0</v>
      </c>
      <c r="V48" s="5">
        <f>R48*pricing!$L$5</f>
        <v>87.490024973217373</v>
      </c>
      <c r="W48" s="5" t="s">
        <v>46</v>
      </c>
      <c r="X48" s="5">
        <f t="shared" si="6"/>
        <v>178.67907673758179</v>
      </c>
      <c r="Y48" s="6" t="s">
        <v>32</v>
      </c>
      <c r="Z48" s="7" t="s">
        <v>33</v>
      </c>
      <c r="AA48" s="7" t="s">
        <v>34</v>
      </c>
      <c r="AB48" s="7" t="s">
        <v>35</v>
      </c>
      <c r="AC48" s="7" t="s">
        <v>36</v>
      </c>
      <c r="AD48" s="3"/>
      <c r="AE48" s="4"/>
      <c r="AF48" s="4"/>
      <c r="AG48" s="4"/>
      <c r="AH48" s="24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7.25" customHeight="1" thickTop="1" thickBot="1" x14ac:dyDescent="0.25">
      <c r="B49" s="16" t="s">
        <v>113</v>
      </c>
      <c r="C49" s="25">
        <v>7547431</v>
      </c>
      <c r="D49" s="17"/>
      <c r="E49" s="18">
        <v>0.95</v>
      </c>
      <c r="F49" s="19">
        <v>0.02</v>
      </c>
      <c r="G49" s="19">
        <v>0.27300000000000002</v>
      </c>
      <c r="H49" s="20">
        <v>4.2000000000000003E-2</v>
      </c>
      <c r="I49" s="21">
        <f t="shared" si="0"/>
        <v>140.16117085067035</v>
      </c>
      <c r="J49" s="21">
        <f t="shared" si="1"/>
        <v>133.15311230813683</v>
      </c>
      <c r="K49" s="21" t="str">
        <f t="shared" si="2"/>
        <v>A</v>
      </c>
      <c r="L49" s="5">
        <f t="shared" si="3"/>
        <v>0.19</v>
      </c>
      <c r="M49" s="22">
        <f t="shared" si="4"/>
        <v>2.5935000000000001</v>
      </c>
      <c r="N49" s="22">
        <f t="shared" si="5"/>
        <v>0.39899999999999997</v>
      </c>
      <c r="O49" s="22" t="s">
        <v>46</v>
      </c>
      <c r="P49" s="5">
        <f>L49*pricing!$O$3</f>
        <v>0.15390000000000001</v>
      </c>
      <c r="Q49" s="5">
        <f>M49*pricing!$O$4</f>
        <v>1.945125</v>
      </c>
      <c r="R49" s="5">
        <f>N49*pricing!$O$5</f>
        <v>0.25535999999999998</v>
      </c>
      <c r="S49" s="23"/>
      <c r="T49" s="5">
        <f>P49*pricing!$L$3</f>
        <v>4.7145360095861886</v>
      </c>
      <c r="U49" s="5">
        <f>Q49*pricing!$L$4</f>
        <v>77.290561698823581</v>
      </c>
      <c r="V49" s="5">
        <f>R49*pricing!$L$5</f>
        <v>51.148014599727063</v>
      </c>
      <c r="W49" s="5" t="s">
        <v>46</v>
      </c>
      <c r="X49" s="5">
        <f t="shared" si="6"/>
        <v>133.15311230813683</v>
      </c>
      <c r="Y49" s="6" t="s">
        <v>32</v>
      </c>
      <c r="Z49" s="7" t="s">
        <v>33</v>
      </c>
      <c r="AA49" s="7" t="s">
        <v>34</v>
      </c>
      <c r="AB49" s="7" t="s">
        <v>35</v>
      </c>
      <c r="AC49" s="7" t="s">
        <v>36</v>
      </c>
      <c r="AD49" s="3"/>
      <c r="AE49" s="4"/>
      <c r="AF49" s="4"/>
      <c r="AG49" s="4"/>
      <c r="AH49" s="24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7.25" customHeight="1" thickTop="1" thickBot="1" x14ac:dyDescent="0.25">
      <c r="B50" s="16" t="s">
        <v>114</v>
      </c>
      <c r="C50" s="25">
        <v>7512532</v>
      </c>
      <c r="D50" s="17"/>
      <c r="E50" s="18">
        <v>1</v>
      </c>
      <c r="F50" s="19">
        <v>0</v>
      </c>
      <c r="G50" s="19">
        <v>0.29199999999999998</v>
      </c>
      <c r="H50" s="20">
        <v>4.1000000000000002E-2</v>
      </c>
      <c r="I50" s="21">
        <f t="shared" si="0"/>
        <v>139.57890845145073</v>
      </c>
      <c r="J50" s="21">
        <f t="shared" si="1"/>
        <v>139.57890845145073</v>
      </c>
      <c r="K50" s="21" t="str">
        <f t="shared" si="2"/>
        <v>A</v>
      </c>
      <c r="L50" s="5">
        <f t="shared" si="3"/>
        <v>0</v>
      </c>
      <c r="M50" s="22">
        <f t="shared" si="4"/>
        <v>2.92</v>
      </c>
      <c r="N50" s="22">
        <f t="shared" si="5"/>
        <v>0.41000000000000003</v>
      </c>
      <c r="O50" s="22" t="s">
        <v>46</v>
      </c>
      <c r="P50" s="5">
        <f>L50*pricing!$O$3</f>
        <v>0</v>
      </c>
      <c r="Q50" s="5">
        <f>M50*pricing!$O$4</f>
        <v>2.19</v>
      </c>
      <c r="R50" s="5">
        <f>N50*pricing!$O$5</f>
        <v>0.26240000000000002</v>
      </c>
      <c r="S50" s="23"/>
      <c r="T50" s="5">
        <f>P50*pricing!$L$3</f>
        <v>0</v>
      </c>
      <c r="U50" s="5">
        <f>Q50*pricing!$L$4</f>
        <v>87.020798211129687</v>
      </c>
      <c r="V50" s="5">
        <f>R50*pricing!$L$5</f>
        <v>52.558110240321049</v>
      </c>
      <c r="W50" s="5" t="s">
        <v>46</v>
      </c>
      <c r="X50" s="5">
        <f t="shared" si="6"/>
        <v>139.57890845145073</v>
      </c>
      <c r="Y50" s="6" t="s">
        <v>32</v>
      </c>
      <c r="Z50" s="7" t="s">
        <v>33</v>
      </c>
      <c r="AA50" s="7" t="s">
        <v>34</v>
      </c>
      <c r="AB50" s="7" t="s">
        <v>35</v>
      </c>
      <c r="AC50" s="7" t="s">
        <v>36</v>
      </c>
      <c r="AD50" s="3"/>
      <c r="AE50" s="4"/>
      <c r="AF50" s="4"/>
      <c r="AG50" s="4"/>
      <c r="AH50" s="24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7.25" customHeight="1" thickTop="1" thickBot="1" x14ac:dyDescent="0.25">
      <c r="B51" s="16" t="s">
        <v>115</v>
      </c>
      <c r="C51" s="25">
        <v>3419526</v>
      </c>
      <c r="D51" s="17"/>
      <c r="E51" s="18">
        <v>0.55000000000000004</v>
      </c>
      <c r="F51" s="19">
        <v>0.79200000000000004</v>
      </c>
      <c r="G51" s="19">
        <v>0</v>
      </c>
      <c r="H51" s="20">
        <v>0</v>
      </c>
      <c r="I51" s="21">
        <f t="shared" si="0"/>
        <v>196.52171155748749</v>
      </c>
      <c r="J51" s="21">
        <f t="shared" si="1"/>
        <v>108.08694135661813</v>
      </c>
      <c r="K51" s="21" t="str">
        <f t="shared" si="2"/>
        <v>A</v>
      </c>
      <c r="L51" s="5">
        <f t="shared" si="3"/>
        <v>4.3560000000000008</v>
      </c>
      <c r="M51" s="22">
        <f t="shared" si="4"/>
        <v>0</v>
      </c>
      <c r="N51" s="22">
        <f t="shared" si="5"/>
        <v>0</v>
      </c>
      <c r="O51" s="22" t="s">
        <v>46</v>
      </c>
      <c r="P51" s="5">
        <f>L51*pricing!$O$3</f>
        <v>3.5283600000000011</v>
      </c>
      <c r="Q51" s="5">
        <f>M51*pricing!$O$4</f>
        <v>0</v>
      </c>
      <c r="R51" s="5">
        <f>N51*pricing!$O$5</f>
        <v>0</v>
      </c>
      <c r="S51" s="23"/>
      <c r="T51" s="5">
        <f>P51*pricing!$L$3</f>
        <v>108.08694135661813</v>
      </c>
      <c r="U51" s="5">
        <f>Q51*pricing!$L$4</f>
        <v>0</v>
      </c>
      <c r="V51" s="5">
        <f>R51*pricing!$L$5</f>
        <v>0</v>
      </c>
      <c r="W51" s="5" t="s">
        <v>46</v>
      </c>
      <c r="X51" s="5">
        <f t="shared" si="6"/>
        <v>108.08694135661813</v>
      </c>
      <c r="Y51" s="6" t="s">
        <v>32</v>
      </c>
      <c r="Z51" s="7" t="s">
        <v>33</v>
      </c>
      <c r="AA51" s="7" t="s">
        <v>34</v>
      </c>
      <c r="AB51" s="7" t="s">
        <v>35</v>
      </c>
      <c r="AC51" s="7" t="s">
        <v>36</v>
      </c>
      <c r="AD51" s="3"/>
      <c r="AE51" s="4"/>
      <c r="AF51" s="4"/>
      <c r="AG51" s="4"/>
      <c r="AH51" s="2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7.25" customHeight="1" thickTop="1" thickBot="1" x14ac:dyDescent="0.25">
      <c r="B52" s="16" t="s">
        <v>116</v>
      </c>
      <c r="C52" s="25">
        <v>7530587</v>
      </c>
      <c r="D52" s="17"/>
      <c r="E52" s="18">
        <v>0.6</v>
      </c>
      <c r="F52" s="19">
        <v>1.9E-2</v>
      </c>
      <c r="G52" s="19">
        <v>0.28199999999999997</v>
      </c>
      <c r="H52" s="20">
        <v>0.04</v>
      </c>
      <c r="I52" s="21">
        <f t="shared" si="0"/>
        <v>140.03137501092525</v>
      </c>
      <c r="J52" s="21">
        <f t="shared" si="1"/>
        <v>84.018825006555147</v>
      </c>
      <c r="K52" s="21" t="str">
        <f t="shared" si="2"/>
        <v>A</v>
      </c>
      <c r="L52" s="5">
        <f t="shared" si="3"/>
        <v>0.11399999999999999</v>
      </c>
      <c r="M52" s="22">
        <f t="shared" si="4"/>
        <v>1.6919999999999999</v>
      </c>
      <c r="N52" s="22">
        <f t="shared" si="5"/>
        <v>0.24</v>
      </c>
      <c r="O52" s="22" t="s">
        <v>46</v>
      </c>
      <c r="P52" s="5">
        <f>L52*pricing!$O$3</f>
        <v>9.2339999999999992E-2</v>
      </c>
      <c r="Q52" s="5">
        <f>M52*pricing!$O$4</f>
        <v>1.2689999999999999</v>
      </c>
      <c r="R52" s="5">
        <f>N52*pricing!$O$5</f>
        <v>0.15359999999999999</v>
      </c>
      <c r="S52" s="23"/>
      <c r="T52" s="5">
        <f>P52*pricing!$L$3</f>
        <v>2.8287216057517126</v>
      </c>
      <c r="U52" s="5">
        <f>Q52*pricing!$L$4</f>
        <v>50.42438033329843</v>
      </c>
      <c r="V52" s="5">
        <f>R52*pricing!$L$5</f>
        <v>30.765723067505</v>
      </c>
      <c r="W52" s="5" t="s">
        <v>46</v>
      </c>
      <c r="X52" s="5">
        <f t="shared" si="6"/>
        <v>84.018825006555147</v>
      </c>
      <c r="Y52" s="6" t="s">
        <v>32</v>
      </c>
      <c r="Z52" s="7" t="s">
        <v>33</v>
      </c>
      <c r="AA52" s="7" t="s">
        <v>34</v>
      </c>
      <c r="AB52" s="7" t="s">
        <v>35</v>
      </c>
      <c r="AC52" s="7" t="s">
        <v>36</v>
      </c>
      <c r="AD52" s="3"/>
      <c r="AE52" s="4"/>
      <c r="AF52" s="4"/>
      <c r="AG52" s="4"/>
      <c r="AH52" s="24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7.25" customHeight="1" thickTop="1" thickBot="1" x14ac:dyDescent="0.25">
      <c r="B53" s="16" t="s">
        <v>117</v>
      </c>
      <c r="C53" s="15" t="s">
        <v>118</v>
      </c>
      <c r="D53" s="17"/>
      <c r="E53" s="18">
        <v>1.25</v>
      </c>
      <c r="F53" s="19">
        <v>0.56399999999999995</v>
      </c>
      <c r="G53" s="19">
        <v>0</v>
      </c>
      <c r="H53" s="20">
        <v>0</v>
      </c>
      <c r="I53" s="21">
        <f t="shared" si="0"/>
        <v>139.94727944245318</v>
      </c>
      <c r="J53" s="21">
        <f t="shared" si="1"/>
        <v>174.93409930306649</v>
      </c>
      <c r="K53" s="21" t="str">
        <f t="shared" si="2"/>
        <v>A</v>
      </c>
      <c r="L53" s="5">
        <f t="shared" si="3"/>
        <v>7.05</v>
      </c>
      <c r="M53" s="22">
        <f t="shared" si="4"/>
        <v>0</v>
      </c>
      <c r="N53" s="22">
        <f t="shared" si="5"/>
        <v>0</v>
      </c>
      <c r="O53" s="22" t="s">
        <v>46</v>
      </c>
      <c r="P53" s="5">
        <f>L53*pricing!$O$3</f>
        <v>5.7105000000000006</v>
      </c>
      <c r="Q53" s="5">
        <f>M53*pricing!$O$4</f>
        <v>0</v>
      </c>
      <c r="R53" s="5">
        <f>N53*pricing!$O$5</f>
        <v>0</v>
      </c>
      <c r="S53" s="23"/>
      <c r="T53" s="5">
        <f>P53*pricing!$L$3</f>
        <v>174.93409930306649</v>
      </c>
      <c r="U53" s="5">
        <f>Q53*pricing!$L$4</f>
        <v>0</v>
      </c>
      <c r="V53" s="5">
        <f>R53*pricing!$L$5</f>
        <v>0</v>
      </c>
      <c r="W53" s="5" t="s">
        <v>46</v>
      </c>
      <c r="X53" s="5">
        <f t="shared" si="6"/>
        <v>174.93409930306649</v>
      </c>
      <c r="Y53" s="6" t="s">
        <v>32</v>
      </c>
      <c r="Z53" s="7" t="s">
        <v>33</v>
      </c>
      <c r="AA53" s="7" t="s">
        <v>34</v>
      </c>
      <c r="AB53" s="7" t="s">
        <v>35</v>
      </c>
      <c r="AC53" s="7" t="s">
        <v>36</v>
      </c>
      <c r="AD53" s="3"/>
      <c r="AE53" s="4"/>
      <c r="AF53" s="4"/>
      <c r="AG53" s="4"/>
      <c r="AH53" s="2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7.25" customHeight="1" thickTop="1" thickBot="1" x14ac:dyDescent="0.25">
      <c r="B54" s="16" t="s">
        <v>119</v>
      </c>
      <c r="C54" s="25">
        <v>7563672</v>
      </c>
      <c r="D54" s="17"/>
      <c r="E54" s="18">
        <v>0.6</v>
      </c>
      <c r="F54" s="19">
        <v>0</v>
      </c>
      <c r="G54" s="19">
        <v>0.60699999999999998</v>
      </c>
      <c r="H54" s="20">
        <v>5.0999999999999997E-2</v>
      </c>
      <c r="I54" s="21">
        <f t="shared" si="0"/>
        <v>246.2731358819951</v>
      </c>
      <c r="J54" s="21">
        <f t="shared" si="1"/>
        <v>147.76388152919705</v>
      </c>
      <c r="K54" s="21" t="str">
        <f t="shared" si="2"/>
        <v>A</v>
      </c>
      <c r="L54" s="5">
        <f t="shared" si="3"/>
        <v>0</v>
      </c>
      <c r="M54" s="22">
        <f t="shared" si="4"/>
        <v>3.6419999999999995</v>
      </c>
      <c r="N54" s="22">
        <f t="shared" si="5"/>
        <v>0.30599999999999994</v>
      </c>
      <c r="O54" s="22" t="s">
        <v>46</v>
      </c>
      <c r="P54" s="5">
        <f>L54*pricing!$O$3</f>
        <v>0</v>
      </c>
      <c r="Q54" s="5">
        <f>M54*pricing!$O$4</f>
        <v>2.7314999999999996</v>
      </c>
      <c r="R54" s="5">
        <f>N54*pricing!$O$5</f>
        <v>0.19583999999999996</v>
      </c>
      <c r="S54" s="23"/>
      <c r="T54" s="5">
        <f>P54*pricing!$L$3</f>
        <v>0</v>
      </c>
      <c r="U54" s="5">
        <f>Q54*pricing!$L$4</f>
        <v>108.53758461812818</v>
      </c>
      <c r="V54" s="5">
        <f>R54*pricing!$L$5</f>
        <v>39.226296911068872</v>
      </c>
      <c r="W54" s="5" t="s">
        <v>46</v>
      </c>
      <c r="X54" s="5">
        <f t="shared" si="6"/>
        <v>147.76388152919705</v>
      </c>
      <c r="Y54" s="6" t="s">
        <v>32</v>
      </c>
      <c r="Z54" s="7" t="s">
        <v>33</v>
      </c>
      <c r="AA54" s="7" t="s">
        <v>34</v>
      </c>
      <c r="AB54" s="7" t="s">
        <v>35</v>
      </c>
      <c r="AC54" s="7" t="s">
        <v>36</v>
      </c>
      <c r="AD54" s="3"/>
      <c r="AE54" s="4"/>
      <c r="AF54" s="4"/>
      <c r="AG54" s="4"/>
      <c r="AH54" s="2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7.25" customHeight="1" thickTop="1" thickBot="1" x14ac:dyDescent="0.25">
      <c r="B55" s="16" t="s">
        <v>120</v>
      </c>
      <c r="C55" s="25">
        <v>1312335</v>
      </c>
      <c r="D55" s="17"/>
      <c r="E55" s="18">
        <v>2</v>
      </c>
      <c r="F55" s="19">
        <v>0.193</v>
      </c>
      <c r="G55" s="19">
        <v>0</v>
      </c>
      <c r="H55" s="20">
        <v>0.04</v>
      </c>
      <c r="I55" s="21">
        <f t="shared" si="0"/>
        <v>99.165965630936455</v>
      </c>
      <c r="J55" s="21">
        <f t="shared" si="1"/>
        <v>198.33193126187291</v>
      </c>
      <c r="K55" s="21" t="str">
        <f t="shared" si="2"/>
        <v>A</v>
      </c>
      <c r="L55" s="5">
        <f t="shared" si="3"/>
        <v>3.8600000000000003</v>
      </c>
      <c r="M55" s="22">
        <f t="shared" si="4"/>
        <v>0</v>
      </c>
      <c r="N55" s="22">
        <f t="shared" si="5"/>
        <v>0.8</v>
      </c>
      <c r="O55" s="22" t="s">
        <v>46</v>
      </c>
      <c r="P55" s="5">
        <f>L55*pricing!$O$3</f>
        <v>3.1266000000000003</v>
      </c>
      <c r="Q55" s="5">
        <f>M55*pricing!$O$4</f>
        <v>0</v>
      </c>
      <c r="R55" s="5">
        <f>N55*pricing!$O$5</f>
        <v>0.51200000000000001</v>
      </c>
      <c r="S55" s="23"/>
      <c r="T55" s="5">
        <f>P55*pricing!$L$3</f>
        <v>95.779521036856252</v>
      </c>
      <c r="U55" s="5">
        <f>Q55*pricing!$L$4</f>
        <v>0</v>
      </c>
      <c r="V55" s="5">
        <f>R55*pricing!$L$5</f>
        <v>102.55241022501667</v>
      </c>
      <c r="W55" s="5" t="s">
        <v>46</v>
      </c>
      <c r="X55" s="5">
        <f t="shared" si="6"/>
        <v>198.33193126187291</v>
      </c>
      <c r="Y55" s="6" t="s">
        <v>32</v>
      </c>
      <c r="Z55" s="7" t="s">
        <v>33</v>
      </c>
      <c r="AA55" s="7" t="s">
        <v>34</v>
      </c>
      <c r="AB55" s="7" t="s">
        <v>35</v>
      </c>
      <c r="AC55" s="7" t="s">
        <v>36</v>
      </c>
      <c r="AD55" s="3"/>
      <c r="AE55" s="4"/>
      <c r="AF55" s="4"/>
      <c r="AG55" s="4"/>
      <c r="AH55" s="2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7.25" customHeight="1" thickTop="1" thickBot="1" x14ac:dyDescent="0.25">
      <c r="B56" s="16" t="s">
        <v>121</v>
      </c>
      <c r="C56" s="25">
        <v>1312334</v>
      </c>
      <c r="D56" s="17"/>
      <c r="E56" s="18">
        <v>2</v>
      </c>
      <c r="F56" s="19">
        <v>0.182</v>
      </c>
      <c r="G56" s="19">
        <v>0</v>
      </c>
      <c r="H56" s="20">
        <v>3.9E-2</v>
      </c>
      <c r="I56" s="21">
        <f t="shared" si="0"/>
        <v>95.154592287047535</v>
      </c>
      <c r="J56" s="21">
        <f t="shared" si="1"/>
        <v>190.30918457409507</v>
      </c>
      <c r="K56" s="21" t="str">
        <f t="shared" si="2"/>
        <v>A</v>
      </c>
      <c r="L56" s="5">
        <f t="shared" si="3"/>
        <v>3.6399999999999997</v>
      </c>
      <c r="M56" s="22">
        <f t="shared" si="4"/>
        <v>0</v>
      </c>
      <c r="N56" s="22">
        <f t="shared" si="5"/>
        <v>0.78</v>
      </c>
      <c r="O56" s="22" t="s">
        <v>46</v>
      </c>
      <c r="P56" s="5">
        <f>L56*pricing!$O$3</f>
        <v>2.9483999999999999</v>
      </c>
      <c r="Q56" s="5">
        <f>M56*pricing!$O$4</f>
        <v>0</v>
      </c>
      <c r="R56" s="5">
        <f>N56*pricing!$O$5</f>
        <v>0.49920000000000003</v>
      </c>
      <c r="S56" s="23"/>
      <c r="T56" s="5">
        <f>P56*pricing!$L$3</f>
        <v>90.320584604703825</v>
      </c>
      <c r="U56" s="5">
        <f>Q56*pricing!$L$4</f>
        <v>0</v>
      </c>
      <c r="V56" s="5">
        <f>R56*pricing!$L$5</f>
        <v>99.988599969391259</v>
      </c>
      <c r="W56" s="5" t="s">
        <v>46</v>
      </c>
      <c r="X56" s="5">
        <f t="shared" si="6"/>
        <v>190.30918457409507</v>
      </c>
      <c r="Y56" s="6" t="s">
        <v>32</v>
      </c>
      <c r="Z56" s="7" t="s">
        <v>33</v>
      </c>
      <c r="AA56" s="7" t="s">
        <v>34</v>
      </c>
      <c r="AB56" s="7" t="s">
        <v>35</v>
      </c>
      <c r="AC56" s="7" t="s">
        <v>36</v>
      </c>
      <c r="AD56" s="3"/>
      <c r="AE56" s="4"/>
      <c r="AF56" s="4"/>
      <c r="AG56" s="4"/>
      <c r="AH56" s="24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7.25" customHeight="1" thickTop="1" thickBot="1" x14ac:dyDescent="0.25">
      <c r="A57" s="15">
        <v>45</v>
      </c>
      <c r="B57" s="16" t="s">
        <v>122</v>
      </c>
      <c r="C57" s="25">
        <v>7599198</v>
      </c>
      <c r="D57" s="26"/>
      <c r="E57" s="18">
        <v>1.4</v>
      </c>
      <c r="F57" s="19">
        <v>0</v>
      </c>
      <c r="G57" s="19">
        <v>0.6</v>
      </c>
      <c r="H57" s="20">
        <v>1.9E-2</v>
      </c>
      <c r="I57" s="21">
        <f t="shared" si="0"/>
        <v>203.1660567663792</v>
      </c>
      <c r="J57" s="21">
        <f t="shared" si="1"/>
        <v>284.43247947293088</v>
      </c>
      <c r="K57" s="21" t="str">
        <f t="shared" si="2"/>
        <v>A</v>
      </c>
      <c r="L57" s="5">
        <f t="shared" si="3"/>
        <v>0</v>
      </c>
      <c r="M57" s="22">
        <f t="shared" si="4"/>
        <v>8.4</v>
      </c>
      <c r="N57" s="22">
        <f t="shared" si="5"/>
        <v>0.26600000000000001</v>
      </c>
      <c r="O57" s="22" t="s">
        <v>46</v>
      </c>
      <c r="P57" s="5">
        <f>L57*pricing!$O$3</f>
        <v>0</v>
      </c>
      <c r="Q57" s="5">
        <f>M57*pricing!$O$4</f>
        <v>6.3000000000000007</v>
      </c>
      <c r="R57" s="5">
        <f>N57*pricing!$O$5</f>
        <v>0.17024</v>
      </c>
      <c r="S57" s="23"/>
      <c r="T57" s="5">
        <f>P57*pricing!$L$3</f>
        <v>0</v>
      </c>
      <c r="U57" s="5">
        <f>Q57*pricing!$L$4</f>
        <v>250.33380307311285</v>
      </c>
      <c r="V57" s="5">
        <f>R57*pricing!$L$5</f>
        <v>34.098676399818046</v>
      </c>
      <c r="W57" s="5" t="s">
        <v>46</v>
      </c>
      <c r="X57" s="5">
        <f t="shared" si="6"/>
        <v>284.43247947293088</v>
      </c>
      <c r="Y57" s="6" t="s">
        <v>32</v>
      </c>
      <c r="Z57" s="7" t="s">
        <v>33</v>
      </c>
      <c r="AA57" s="7" t="s">
        <v>34</v>
      </c>
      <c r="AB57" s="7" t="s">
        <v>35</v>
      </c>
      <c r="AC57" s="7" t="s">
        <v>36</v>
      </c>
      <c r="AD57" s="3"/>
      <c r="AE57" s="4"/>
      <c r="AF57" s="4"/>
      <c r="AG57" s="4"/>
      <c r="AH57" s="2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7.25" customHeight="1" thickTop="1" thickBot="1" x14ac:dyDescent="0.25">
      <c r="A58" s="15">
        <v>46</v>
      </c>
      <c r="B58" s="16" t="s">
        <v>123</v>
      </c>
      <c r="C58" s="25">
        <v>7510682</v>
      </c>
      <c r="D58" s="26"/>
      <c r="E58" s="18">
        <v>1.35</v>
      </c>
      <c r="F58" s="19">
        <v>0</v>
      </c>
      <c r="G58" s="19">
        <v>0.30499999999999999</v>
      </c>
      <c r="H58" s="20">
        <v>3.4000000000000002E-2</v>
      </c>
      <c r="I58" s="21">
        <f t="shared" si="0"/>
        <v>134.47978617575043</v>
      </c>
      <c r="J58" s="21">
        <f t="shared" si="1"/>
        <v>181.54771133726311</v>
      </c>
      <c r="K58" s="21" t="str">
        <f t="shared" si="2"/>
        <v>A</v>
      </c>
      <c r="L58" s="5">
        <f t="shared" si="3"/>
        <v>0</v>
      </c>
      <c r="M58" s="22">
        <f t="shared" si="4"/>
        <v>4.1174999999999997</v>
      </c>
      <c r="N58" s="22">
        <f t="shared" si="5"/>
        <v>0.45900000000000002</v>
      </c>
      <c r="O58" s="22" t="s">
        <v>46</v>
      </c>
      <c r="P58" s="5">
        <f>L58*pricing!$O$3</f>
        <v>0</v>
      </c>
      <c r="Q58" s="5">
        <f>M58*pricing!$O$4</f>
        <v>3.0881249999999998</v>
      </c>
      <c r="R58" s="5">
        <f>N58*pricing!$O$5</f>
        <v>0.29376000000000002</v>
      </c>
      <c r="S58" s="23"/>
      <c r="T58" s="5">
        <f>P58*pricing!$L$3</f>
        <v>0</v>
      </c>
      <c r="U58" s="5">
        <f>Q58*pricing!$L$4</f>
        <v>122.70826597065975</v>
      </c>
      <c r="V58" s="5">
        <f>R58*pricing!$L$5</f>
        <v>58.839445366603321</v>
      </c>
      <c r="W58" s="5" t="s">
        <v>46</v>
      </c>
      <c r="X58" s="5">
        <f t="shared" si="6"/>
        <v>181.54771133726308</v>
      </c>
      <c r="Y58" s="6" t="s">
        <v>32</v>
      </c>
      <c r="Z58" s="7" t="s">
        <v>33</v>
      </c>
      <c r="AA58" s="7" t="s">
        <v>34</v>
      </c>
      <c r="AB58" s="7" t="s">
        <v>35</v>
      </c>
      <c r="AC58" s="7" t="s">
        <v>36</v>
      </c>
      <c r="AD58" s="3"/>
      <c r="AE58" s="4"/>
      <c r="AF58" s="4"/>
      <c r="AG58" s="4"/>
      <c r="AH58" s="24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7.25" customHeight="1" thickTop="1" thickBot="1" x14ac:dyDescent="0.25">
      <c r="B59" s="16" t="s">
        <v>124</v>
      </c>
      <c r="C59" s="15" t="s">
        <v>125</v>
      </c>
      <c r="D59" s="17"/>
      <c r="E59" s="18">
        <v>2.4500000000000002</v>
      </c>
      <c r="F59" s="19">
        <v>0.221</v>
      </c>
      <c r="G59" s="19">
        <v>0.109</v>
      </c>
      <c r="H59" s="20">
        <v>0</v>
      </c>
      <c r="I59" s="21">
        <f t="shared" si="0"/>
        <v>87.32128890877172</v>
      </c>
      <c r="J59" s="21">
        <f t="shared" si="1"/>
        <v>213.93715782649073</v>
      </c>
      <c r="K59" s="21" t="str">
        <f t="shared" si="2"/>
        <v>A</v>
      </c>
      <c r="L59" s="5">
        <f t="shared" si="3"/>
        <v>5.4145000000000012</v>
      </c>
      <c r="M59" s="22">
        <f t="shared" si="4"/>
        <v>2.6705000000000001</v>
      </c>
      <c r="N59" s="22">
        <f t="shared" si="5"/>
        <v>0</v>
      </c>
      <c r="O59" s="22" t="s">
        <v>46</v>
      </c>
      <c r="P59" s="5">
        <f>L59*pricing!$O$3</f>
        <v>4.3857450000000009</v>
      </c>
      <c r="Q59" s="5">
        <f>M59*pricing!$O$4</f>
        <v>2.002875</v>
      </c>
      <c r="R59" s="5">
        <f>N59*pricing!$O$5</f>
        <v>0</v>
      </c>
      <c r="S59" s="23"/>
      <c r="T59" s="5">
        <f>P59*pricing!$L$3</f>
        <v>134.35186959949695</v>
      </c>
      <c r="U59" s="5">
        <f>Q59*pricing!$L$4</f>
        <v>79.585288226993782</v>
      </c>
      <c r="V59" s="5">
        <f>R59*pricing!$L$5</f>
        <v>0</v>
      </c>
      <c r="W59" s="5" t="s">
        <v>46</v>
      </c>
      <c r="X59" s="5">
        <f t="shared" si="6"/>
        <v>213.93715782649073</v>
      </c>
      <c r="Y59" s="6" t="s">
        <v>32</v>
      </c>
      <c r="Z59" s="7" t="s">
        <v>33</v>
      </c>
      <c r="AA59" s="7" t="s">
        <v>34</v>
      </c>
      <c r="AB59" s="7" t="s">
        <v>35</v>
      </c>
      <c r="AC59" s="7" t="s">
        <v>36</v>
      </c>
      <c r="AD59" s="3"/>
      <c r="AE59" s="4"/>
      <c r="AF59" s="4"/>
      <c r="AG59" s="4"/>
      <c r="AH59" s="24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7.25" customHeight="1" thickTop="1" thickBot="1" x14ac:dyDescent="0.25">
      <c r="B60" s="16" t="s">
        <v>126</v>
      </c>
      <c r="C60" s="25">
        <v>1741768</v>
      </c>
      <c r="D60" s="17"/>
      <c r="E60" s="18">
        <v>1.75</v>
      </c>
      <c r="F60" s="19">
        <v>0.03</v>
      </c>
      <c r="G60" s="19">
        <v>0.77100000000000002</v>
      </c>
      <c r="H60" s="20">
        <v>2.7E-2</v>
      </c>
      <c r="I60" s="21">
        <f t="shared" si="0"/>
        <v>271.82611192585551</v>
      </c>
      <c r="J60" s="21">
        <f t="shared" si="1"/>
        <v>475.69569587024716</v>
      </c>
      <c r="K60" s="21" t="str">
        <f t="shared" si="2"/>
        <v>A</v>
      </c>
      <c r="L60" s="5">
        <f t="shared" si="3"/>
        <v>0.52500000000000002</v>
      </c>
      <c r="M60" s="22">
        <f t="shared" si="4"/>
        <v>13.4925</v>
      </c>
      <c r="N60" s="22">
        <f t="shared" si="5"/>
        <v>0.47250000000000003</v>
      </c>
      <c r="O60" s="22" t="s">
        <v>46</v>
      </c>
      <c r="P60" s="5">
        <f>L60*pricing!$O$3</f>
        <v>0.42525000000000007</v>
      </c>
      <c r="Q60" s="5">
        <f>M60*pricing!$O$4</f>
        <v>10.119375</v>
      </c>
      <c r="R60" s="5">
        <f>N60*pricing!$O$5</f>
        <v>0.3024</v>
      </c>
      <c r="S60" s="23"/>
      <c r="T60" s="5">
        <f>P60*pricing!$L$3</f>
        <v>13.027007394909207</v>
      </c>
      <c r="U60" s="5">
        <f>Q60*pricing!$L$4</f>
        <v>402.09867118618746</v>
      </c>
      <c r="V60" s="5">
        <f>R60*pricing!$L$5</f>
        <v>60.570017289150478</v>
      </c>
      <c r="W60" s="5" t="s">
        <v>46</v>
      </c>
      <c r="X60" s="5">
        <f t="shared" si="6"/>
        <v>475.69569587024716</v>
      </c>
      <c r="Y60" s="6" t="s">
        <v>32</v>
      </c>
      <c r="Z60" s="7" t="s">
        <v>33</v>
      </c>
      <c r="AA60" s="7" t="s">
        <v>34</v>
      </c>
      <c r="AB60" s="7" t="s">
        <v>35</v>
      </c>
      <c r="AC60" s="7" t="s">
        <v>36</v>
      </c>
      <c r="AD60" s="3"/>
      <c r="AE60" s="4"/>
      <c r="AF60" s="4"/>
      <c r="AG60" s="4"/>
      <c r="AH60" s="24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7.25" customHeight="1" thickTop="1" thickBot="1" x14ac:dyDescent="0.25">
      <c r="A61" s="15">
        <v>47</v>
      </c>
      <c r="B61" s="16" t="s">
        <v>127</v>
      </c>
      <c r="C61" s="25">
        <v>1743281</v>
      </c>
      <c r="D61" s="26"/>
      <c r="E61" s="18">
        <v>1.85</v>
      </c>
      <c r="F61" s="19">
        <v>2.9000000000000001E-2</v>
      </c>
      <c r="G61" s="19">
        <v>0.27400000000000002</v>
      </c>
      <c r="H61" s="20">
        <v>2.1000000000000001E-2</v>
      </c>
      <c r="I61" s="21">
        <f t="shared" si="0"/>
        <v>115.7723808665321</v>
      </c>
      <c r="J61" s="21">
        <f t="shared" si="1"/>
        <v>214.17890460308439</v>
      </c>
      <c r="K61" s="21" t="str">
        <f t="shared" si="2"/>
        <v>A</v>
      </c>
      <c r="L61" s="5">
        <f t="shared" si="3"/>
        <v>0.53649999999999998</v>
      </c>
      <c r="M61" s="22">
        <f t="shared" si="4"/>
        <v>5.069</v>
      </c>
      <c r="N61" s="22">
        <f t="shared" si="5"/>
        <v>0.38850000000000001</v>
      </c>
      <c r="O61" s="22" t="s">
        <v>46</v>
      </c>
      <c r="P61" s="5">
        <f>L61*pricing!$O$3</f>
        <v>0.43456500000000003</v>
      </c>
      <c r="Q61" s="5">
        <f>M61*pricing!$O$4</f>
        <v>3.8017500000000002</v>
      </c>
      <c r="R61" s="5">
        <f>N61*pricing!$O$5</f>
        <v>0.24864</v>
      </c>
      <c r="S61" s="23"/>
      <c r="T61" s="5">
        <f>P61*pricing!$L$3</f>
        <v>13.312360890226264</v>
      </c>
      <c r="U61" s="5">
        <f>Q61*pricing!$L$4</f>
        <v>151.06452949733441</v>
      </c>
      <c r="V61" s="5">
        <f>R61*pricing!$L$5</f>
        <v>49.802014215523727</v>
      </c>
      <c r="W61" s="5" t="s">
        <v>46</v>
      </c>
      <c r="X61" s="5">
        <f t="shared" si="6"/>
        <v>214.17890460308439</v>
      </c>
      <c r="Y61" s="6" t="s">
        <v>32</v>
      </c>
      <c r="Z61" s="7" t="s">
        <v>33</v>
      </c>
      <c r="AA61" s="7" t="s">
        <v>34</v>
      </c>
      <c r="AB61" s="7" t="s">
        <v>35</v>
      </c>
      <c r="AC61" s="7" t="s">
        <v>36</v>
      </c>
      <c r="AD61" s="3"/>
      <c r="AE61" s="4"/>
      <c r="AF61" s="4"/>
      <c r="AG61" s="4"/>
      <c r="AH61" s="24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7.25" customHeight="1" thickTop="1" thickBot="1" x14ac:dyDescent="0.25">
      <c r="A62" s="15">
        <v>48</v>
      </c>
      <c r="B62" s="16" t="s">
        <v>128</v>
      </c>
      <c r="C62" s="25" t="s">
        <v>129</v>
      </c>
      <c r="D62" s="26"/>
      <c r="E62" s="18">
        <v>1.75</v>
      </c>
      <c r="F62" s="19">
        <v>0</v>
      </c>
      <c r="G62" s="19">
        <v>0.34899999999999998</v>
      </c>
      <c r="H62" s="20">
        <v>0.04</v>
      </c>
      <c r="I62" s="21">
        <f t="shared" si="0"/>
        <v>155.28393996074212</v>
      </c>
      <c r="J62" s="21">
        <f t="shared" si="1"/>
        <v>271.7468949312987</v>
      </c>
      <c r="K62" s="21" t="str">
        <f t="shared" si="2"/>
        <v>A</v>
      </c>
      <c r="L62" s="5">
        <f t="shared" si="3"/>
        <v>0</v>
      </c>
      <c r="M62" s="22">
        <f t="shared" si="4"/>
        <v>6.107499999999999</v>
      </c>
      <c r="N62" s="22">
        <f t="shared" si="5"/>
        <v>0.70000000000000007</v>
      </c>
      <c r="O62" s="22" t="s">
        <v>46</v>
      </c>
      <c r="P62" s="5">
        <f>L62*pricing!$O$3</f>
        <v>0</v>
      </c>
      <c r="Q62" s="5">
        <f>M62*pricing!$O$4</f>
        <v>4.5806249999999995</v>
      </c>
      <c r="R62" s="5">
        <f>N62*pricing!$O$5</f>
        <v>0.44800000000000006</v>
      </c>
      <c r="S62" s="23"/>
      <c r="T62" s="5">
        <f>P62*pricing!$L$3</f>
        <v>0</v>
      </c>
      <c r="U62" s="5">
        <f>Q62*pricing!$L$4</f>
        <v>182.01353598440909</v>
      </c>
      <c r="V62" s="5">
        <f>R62*pricing!$L$5</f>
        <v>89.733358946889609</v>
      </c>
      <c r="W62" s="5" t="s">
        <v>46</v>
      </c>
      <c r="X62" s="5">
        <f t="shared" si="6"/>
        <v>271.7468949312987</v>
      </c>
      <c r="Y62" s="6" t="s">
        <v>32</v>
      </c>
      <c r="Z62" s="7" t="s">
        <v>33</v>
      </c>
      <c r="AA62" s="7" t="s">
        <v>34</v>
      </c>
      <c r="AB62" s="7" t="s">
        <v>35</v>
      </c>
      <c r="AC62" s="7" t="s">
        <v>36</v>
      </c>
      <c r="AD62" s="3"/>
      <c r="AE62" s="4"/>
      <c r="AF62" s="4"/>
      <c r="AG62" s="4"/>
      <c r="AH62" s="24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7.25" customHeight="1" thickTop="1" thickBot="1" x14ac:dyDescent="0.25">
      <c r="A63" s="15">
        <v>49</v>
      </c>
      <c r="B63" s="16" t="s">
        <v>130</v>
      </c>
      <c r="C63" s="25">
        <v>1716631</v>
      </c>
      <c r="D63" s="26"/>
      <c r="E63" s="18">
        <v>1.4</v>
      </c>
      <c r="F63" s="19">
        <v>0.20599999999999999</v>
      </c>
      <c r="G63" s="19">
        <v>0</v>
      </c>
      <c r="H63" s="20">
        <v>4.1000000000000002E-2</v>
      </c>
      <c r="I63" s="21">
        <f t="shared" si="0"/>
        <v>103.67360592320289</v>
      </c>
      <c r="J63" s="21">
        <f t="shared" si="1"/>
        <v>145.14304829248402</v>
      </c>
      <c r="K63" s="21" t="str">
        <f t="shared" si="2"/>
        <v>A</v>
      </c>
      <c r="L63" s="5">
        <f t="shared" si="3"/>
        <v>2.8839999999999999</v>
      </c>
      <c r="M63" s="22">
        <f t="shared" si="4"/>
        <v>0</v>
      </c>
      <c r="N63" s="22">
        <f t="shared" si="5"/>
        <v>0.57399999999999995</v>
      </c>
      <c r="O63" s="22" t="s">
        <v>46</v>
      </c>
      <c r="P63" s="5">
        <f>L63*pricing!$O$3</f>
        <v>2.3360400000000001</v>
      </c>
      <c r="Q63" s="5">
        <f>M63*pricing!$O$4</f>
        <v>0</v>
      </c>
      <c r="R63" s="5">
        <f>N63*pricing!$O$5</f>
        <v>0.36735999999999996</v>
      </c>
      <c r="S63" s="23"/>
      <c r="T63" s="5">
        <f>P63*pricing!$L$3</f>
        <v>71.561693956034574</v>
      </c>
      <c r="U63" s="5">
        <f>Q63*pricing!$L$4</f>
        <v>0</v>
      </c>
      <c r="V63" s="5">
        <f>R63*pricing!$L$5</f>
        <v>73.581354336449465</v>
      </c>
      <c r="W63" s="5" t="s">
        <v>46</v>
      </c>
      <c r="X63" s="5">
        <f t="shared" si="6"/>
        <v>145.14304829248402</v>
      </c>
      <c r="Y63" s="6" t="s">
        <v>32</v>
      </c>
      <c r="Z63" s="7" t="s">
        <v>33</v>
      </c>
      <c r="AA63" s="7" t="s">
        <v>34</v>
      </c>
      <c r="AB63" s="7" t="s">
        <v>35</v>
      </c>
      <c r="AC63" s="7" t="s">
        <v>36</v>
      </c>
      <c r="AD63" s="3"/>
      <c r="AE63" s="4"/>
      <c r="AF63" s="4"/>
      <c r="AG63" s="4"/>
      <c r="AH63" s="24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7.25" customHeight="1" thickTop="1" thickBot="1" x14ac:dyDescent="0.25">
      <c r="B64" s="16" t="s">
        <v>131</v>
      </c>
      <c r="C64" s="15" t="s">
        <v>132</v>
      </c>
      <c r="D64" s="17"/>
      <c r="E64" s="18">
        <v>2.1</v>
      </c>
      <c r="F64" s="19">
        <v>0.216</v>
      </c>
      <c r="G64" s="19">
        <v>0.10199999999999999</v>
      </c>
      <c r="H64" s="20">
        <v>0</v>
      </c>
      <c r="I64" s="21">
        <f t="shared" si="0"/>
        <v>83.994506512218706</v>
      </c>
      <c r="J64" s="21">
        <f t="shared" si="1"/>
        <v>176.3884636756593</v>
      </c>
      <c r="K64" s="21" t="str">
        <f t="shared" si="2"/>
        <v>A</v>
      </c>
      <c r="L64" s="5">
        <f t="shared" si="3"/>
        <v>4.5359999999999996</v>
      </c>
      <c r="M64" s="22">
        <f t="shared" si="4"/>
        <v>2.1419999999999999</v>
      </c>
      <c r="N64" s="22">
        <f t="shared" si="5"/>
        <v>0</v>
      </c>
      <c r="O64" s="22" t="s">
        <v>46</v>
      </c>
      <c r="P64" s="5">
        <f>L64*pricing!$O$3</f>
        <v>3.6741600000000001</v>
      </c>
      <c r="Q64" s="5">
        <f>M64*pricing!$O$4</f>
        <v>1.6065</v>
      </c>
      <c r="R64" s="5">
        <f>N64*pricing!$O$5</f>
        <v>0</v>
      </c>
      <c r="S64" s="23"/>
      <c r="T64" s="5">
        <f>P64*pricing!$L$3</f>
        <v>112.55334389201553</v>
      </c>
      <c r="U64" s="5">
        <f>Q64*pricing!$L$4</f>
        <v>63.835119783643769</v>
      </c>
      <c r="V64" s="5">
        <f>R64*pricing!$L$5</f>
        <v>0</v>
      </c>
      <c r="W64" s="5" t="s">
        <v>46</v>
      </c>
      <c r="X64" s="5">
        <f t="shared" si="6"/>
        <v>176.3884636756593</v>
      </c>
      <c r="Y64" s="6" t="s">
        <v>32</v>
      </c>
      <c r="Z64" s="7" t="s">
        <v>33</v>
      </c>
      <c r="AA64" s="7" t="s">
        <v>34</v>
      </c>
      <c r="AB64" s="7" t="s">
        <v>35</v>
      </c>
      <c r="AC64" s="7" t="s">
        <v>36</v>
      </c>
      <c r="AD64" s="3"/>
      <c r="AE64" s="4"/>
      <c r="AF64" s="4"/>
      <c r="AG64" s="4"/>
      <c r="AH64" s="24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7.25" customHeight="1" thickTop="1" thickBot="1" x14ac:dyDescent="0.25">
      <c r="A65" s="15">
        <v>50</v>
      </c>
      <c r="B65" s="16" t="s">
        <v>133</v>
      </c>
      <c r="C65" s="25">
        <v>1728022</v>
      </c>
      <c r="D65" s="26"/>
      <c r="E65" s="18">
        <v>1.6</v>
      </c>
      <c r="F65" s="19">
        <v>0.19800000000000001</v>
      </c>
      <c r="G65" s="19">
        <v>0</v>
      </c>
      <c r="H65" s="20">
        <v>4.2000000000000003E-2</v>
      </c>
      <c r="I65" s="21">
        <f t="shared" si="0"/>
        <v>102.97044325750564</v>
      </c>
      <c r="J65" s="21">
        <f t="shared" si="1"/>
        <v>164.75270921200902</v>
      </c>
      <c r="K65" s="21" t="str">
        <f t="shared" si="2"/>
        <v>A</v>
      </c>
      <c r="L65" s="5">
        <f t="shared" si="3"/>
        <v>3.1680000000000001</v>
      </c>
      <c r="M65" s="22">
        <f t="shared" si="4"/>
        <v>0</v>
      </c>
      <c r="N65" s="22">
        <f t="shared" si="5"/>
        <v>0.67200000000000015</v>
      </c>
      <c r="O65" s="22" t="s">
        <v>46</v>
      </c>
      <c r="P65" s="5">
        <f>L65*pricing!$O$3</f>
        <v>2.5660800000000004</v>
      </c>
      <c r="Q65" s="5">
        <f>M65*pricing!$O$4</f>
        <v>0</v>
      </c>
      <c r="R65" s="5">
        <f>N65*pricing!$O$5</f>
        <v>0.43008000000000013</v>
      </c>
      <c r="S65" s="23"/>
      <c r="T65" s="5">
        <f>P65*pricing!$L$3</f>
        <v>78.608684622994986</v>
      </c>
      <c r="U65" s="5">
        <f>Q65*pricing!$L$4</f>
        <v>0</v>
      </c>
      <c r="V65" s="5">
        <f>R65*pricing!$L$5</f>
        <v>86.144024589014037</v>
      </c>
      <c r="W65" s="5" t="s">
        <v>46</v>
      </c>
      <c r="X65" s="5">
        <f t="shared" si="6"/>
        <v>164.75270921200902</v>
      </c>
      <c r="Y65" s="6" t="s">
        <v>32</v>
      </c>
      <c r="Z65" s="7" t="s">
        <v>33</v>
      </c>
      <c r="AA65" s="7" t="s">
        <v>34</v>
      </c>
      <c r="AB65" s="7" t="s">
        <v>35</v>
      </c>
      <c r="AC65" s="7" t="s">
        <v>36</v>
      </c>
      <c r="AD65" s="3"/>
      <c r="AE65" s="4"/>
      <c r="AF65" s="4"/>
      <c r="AG65" s="4"/>
      <c r="AH65" s="24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7.25" customHeight="1" thickTop="1" thickBot="1" x14ac:dyDescent="0.25">
      <c r="B66" s="16" t="s">
        <v>134</v>
      </c>
      <c r="C66" s="25">
        <v>1737153</v>
      </c>
      <c r="D66" s="17"/>
      <c r="E66" s="18">
        <v>1.65</v>
      </c>
      <c r="F66" s="19">
        <v>0.19700000000000001</v>
      </c>
      <c r="G66" s="19">
        <v>0</v>
      </c>
      <c r="H66" s="20">
        <v>3.7999999999999999E-2</v>
      </c>
      <c r="I66" s="21">
        <f t="shared" ref="I66:I129" si="7">IF(X66&gt;0,X66/E66,0)</f>
        <v>97.59468927206602</v>
      </c>
      <c r="J66" s="21">
        <f t="shared" ref="J66:J129" si="8">I66*E66</f>
        <v>161.03123729890893</v>
      </c>
      <c r="K66" s="21" t="str">
        <f t="shared" ref="K66:K129" si="9">IF(I66&lt;25,"Ε",IF(I66&lt;40,"Δ",IF(I66&lt;60,"Γ",IF(I66&lt;80,"B","A"))))</f>
        <v>A</v>
      </c>
      <c r="L66" s="5">
        <f t="shared" ref="L66:L129" si="10">E66*F66*10</f>
        <v>3.2505000000000002</v>
      </c>
      <c r="M66" s="22">
        <f t="shared" ref="M66:M129" si="11">E66*G66*10</f>
        <v>0</v>
      </c>
      <c r="N66" s="22">
        <f t="shared" ref="N66:N129" si="12">E66*H66*10</f>
        <v>0.62699999999999989</v>
      </c>
      <c r="O66" s="22" t="s">
        <v>46</v>
      </c>
      <c r="P66" s="5">
        <f>L66*pricing!$O$3</f>
        <v>2.6329050000000005</v>
      </c>
      <c r="Q66" s="5">
        <f>M66*pricing!$O$4</f>
        <v>0</v>
      </c>
      <c r="R66" s="5">
        <f>N66*pricing!$O$5</f>
        <v>0.40127999999999991</v>
      </c>
      <c r="S66" s="23"/>
      <c r="T66" s="5">
        <f>P66*pricing!$L$3</f>
        <v>80.655785785052146</v>
      </c>
      <c r="U66" s="5">
        <f>Q66*pricing!$L$4</f>
        <v>0</v>
      </c>
      <c r="V66" s="5">
        <f>R66*pricing!$L$5</f>
        <v>80.375451513856802</v>
      </c>
      <c r="W66" s="5" t="s">
        <v>46</v>
      </c>
      <c r="X66" s="5">
        <f t="shared" ref="X66:X129" si="13">SUM(T66:V66)</f>
        <v>161.03123729890893</v>
      </c>
      <c r="Y66" s="6" t="s">
        <v>32</v>
      </c>
      <c r="Z66" s="7" t="s">
        <v>33</v>
      </c>
      <c r="AA66" s="7" t="s">
        <v>34</v>
      </c>
      <c r="AB66" s="7" t="s">
        <v>35</v>
      </c>
      <c r="AC66" s="7" t="s">
        <v>36</v>
      </c>
      <c r="AD66" s="3"/>
      <c r="AE66" s="4"/>
      <c r="AF66" s="4"/>
      <c r="AG66" s="4"/>
      <c r="AH66" s="24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7.25" customHeight="1" thickTop="1" thickBot="1" x14ac:dyDescent="0.25">
      <c r="B67" s="16" t="s">
        <v>135</v>
      </c>
      <c r="C67" s="15" t="s">
        <v>136</v>
      </c>
      <c r="D67" s="17"/>
      <c r="E67" s="18">
        <v>1.05</v>
      </c>
      <c r="F67" s="19">
        <v>0</v>
      </c>
      <c r="G67" s="19">
        <v>0.77500000000000002</v>
      </c>
      <c r="H67" s="20">
        <v>4.7E-2</v>
      </c>
      <c r="I67" s="21">
        <f t="shared" si="7"/>
        <v>291.21227598536683</v>
      </c>
      <c r="J67" s="21">
        <f t="shared" si="8"/>
        <v>305.7728897846352</v>
      </c>
      <c r="K67" s="21" t="str">
        <f t="shared" si="9"/>
        <v>A</v>
      </c>
      <c r="L67" s="5">
        <f t="shared" si="10"/>
        <v>0</v>
      </c>
      <c r="M67" s="22">
        <f t="shared" si="11"/>
        <v>8.1375000000000011</v>
      </c>
      <c r="N67" s="22">
        <f t="shared" si="12"/>
        <v>0.49350000000000005</v>
      </c>
      <c r="O67" s="22" t="s">
        <v>46</v>
      </c>
      <c r="P67" s="5">
        <f>L67*pricing!$O$3</f>
        <v>0</v>
      </c>
      <c r="Q67" s="5">
        <f>M67*pricing!$O$4</f>
        <v>6.1031250000000004</v>
      </c>
      <c r="R67" s="5">
        <f>N67*pricing!$O$5</f>
        <v>0.31584000000000007</v>
      </c>
      <c r="S67" s="23"/>
      <c r="T67" s="5">
        <f>P67*pricing!$L$3</f>
        <v>0</v>
      </c>
      <c r="U67" s="5">
        <f>Q67*pricing!$L$4</f>
        <v>242.51087172707804</v>
      </c>
      <c r="V67" s="5">
        <f>R67*pricing!$L$5</f>
        <v>63.262018057557178</v>
      </c>
      <c r="W67" s="5" t="s">
        <v>46</v>
      </c>
      <c r="X67" s="5">
        <f t="shared" si="13"/>
        <v>305.7728897846352</v>
      </c>
      <c r="Y67" s="6" t="s">
        <v>32</v>
      </c>
      <c r="Z67" s="7" t="s">
        <v>33</v>
      </c>
      <c r="AA67" s="7" t="s">
        <v>34</v>
      </c>
      <c r="AB67" s="7" t="s">
        <v>35</v>
      </c>
      <c r="AC67" s="7" t="s">
        <v>36</v>
      </c>
      <c r="AD67" s="3"/>
      <c r="AE67" s="4"/>
      <c r="AF67" s="4"/>
      <c r="AG67" s="4"/>
      <c r="AH67" s="24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7.25" customHeight="1" thickTop="1" thickBot="1" x14ac:dyDescent="0.25">
      <c r="B68" s="16" t="s">
        <v>137</v>
      </c>
      <c r="C68" s="25">
        <v>7570374</v>
      </c>
      <c r="D68" s="17"/>
      <c r="E68" s="18">
        <v>1.1000000000000001</v>
      </c>
      <c r="F68" s="19">
        <v>0.309</v>
      </c>
      <c r="G68" s="19">
        <v>0.111</v>
      </c>
      <c r="H68" s="20">
        <v>3.5999999999999997E-2</v>
      </c>
      <c r="I68" s="21">
        <f t="shared" si="7"/>
        <v>155.90165210309874</v>
      </c>
      <c r="J68" s="21">
        <f t="shared" si="8"/>
        <v>171.49181731340863</v>
      </c>
      <c r="K68" s="21" t="str">
        <f t="shared" si="9"/>
        <v>A</v>
      </c>
      <c r="L68" s="5">
        <f t="shared" si="10"/>
        <v>3.3990000000000005</v>
      </c>
      <c r="M68" s="22">
        <f t="shared" si="11"/>
        <v>1.2210000000000001</v>
      </c>
      <c r="N68" s="22">
        <f t="shared" si="12"/>
        <v>0.39600000000000002</v>
      </c>
      <c r="O68" s="22" t="s">
        <v>46</v>
      </c>
      <c r="P68" s="5">
        <f>L68*pricing!$O$3</f>
        <v>2.7531900000000005</v>
      </c>
      <c r="Q68" s="5">
        <f>M68*pricing!$O$4</f>
        <v>0.91575000000000006</v>
      </c>
      <c r="R68" s="5">
        <f>N68*pricing!$O$5</f>
        <v>0.25344</v>
      </c>
      <c r="S68" s="23"/>
      <c r="T68" s="5">
        <f>P68*pricing!$L$3</f>
        <v>84.340567876755046</v>
      </c>
      <c r="U68" s="5">
        <f>Q68*pricing!$L$4</f>
        <v>36.38780637527033</v>
      </c>
      <c r="V68" s="5">
        <f>R68*pricing!$L$5</f>
        <v>50.763443061383256</v>
      </c>
      <c r="W68" s="5" t="s">
        <v>46</v>
      </c>
      <c r="X68" s="5">
        <f t="shared" si="13"/>
        <v>171.49181731340863</v>
      </c>
      <c r="Y68" s="6" t="s">
        <v>32</v>
      </c>
      <c r="Z68" s="7" t="s">
        <v>33</v>
      </c>
      <c r="AA68" s="7" t="s">
        <v>34</v>
      </c>
      <c r="AB68" s="7" t="s">
        <v>35</v>
      </c>
      <c r="AC68" s="7" t="s">
        <v>36</v>
      </c>
      <c r="AD68" s="3"/>
      <c r="AE68" s="4"/>
      <c r="AF68" s="4"/>
      <c r="AG68" s="4"/>
      <c r="AH68" s="24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7.25" customHeight="1" thickTop="1" thickBot="1" x14ac:dyDescent="0.25">
      <c r="B69" s="16" t="s">
        <v>138</v>
      </c>
      <c r="C69" s="15" t="s">
        <v>139</v>
      </c>
      <c r="D69" s="17"/>
      <c r="E69" s="18">
        <v>2.35</v>
      </c>
      <c r="F69" s="19">
        <v>0.25</v>
      </c>
      <c r="G69" s="19">
        <v>0.14499999999999999</v>
      </c>
      <c r="H69" s="20">
        <v>0</v>
      </c>
      <c r="I69" s="21">
        <f t="shared" si="7"/>
        <v>105.24575122052164</v>
      </c>
      <c r="J69" s="21">
        <f t="shared" si="8"/>
        <v>247.32751536822587</v>
      </c>
      <c r="K69" s="21" t="str">
        <f t="shared" si="9"/>
        <v>A</v>
      </c>
      <c r="L69" s="5">
        <f t="shared" si="10"/>
        <v>5.875</v>
      </c>
      <c r="M69" s="22">
        <f t="shared" si="11"/>
        <v>3.4074999999999998</v>
      </c>
      <c r="N69" s="22">
        <f t="shared" si="12"/>
        <v>0</v>
      </c>
      <c r="O69" s="22" t="s">
        <v>46</v>
      </c>
      <c r="P69" s="5">
        <f>L69*pricing!$O$3</f>
        <v>4.75875</v>
      </c>
      <c r="Q69" s="5">
        <f>M69*pricing!$O$4</f>
        <v>2.555625</v>
      </c>
      <c r="R69" s="5">
        <f>N69*pricing!$O$5</f>
        <v>0</v>
      </c>
      <c r="S69" s="23"/>
      <c r="T69" s="5">
        <f>P69*pricing!$L$3</f>
        <v>145.77841608588872</v>
      </c>
      <c r="U69" s="5">
        <f>Q69*pricing!$L$4</f>
        <v>101.54909928233714</v>
      </c>
      <c r="V69" s="5">
        <f>R69*pricing!$L$5</f>
        <v>0</v>
      </c>
      <c r="W69" s="5" t="s">
        <v>46</v>
      </c>
      <c r="X69" s="5">
        <f t="shared" si="13"/>
        <v>247.32751536822587</v>
      </c>
      <c r="Y69" s="6" t="s">
        <v>32</v>
      </c>
      <c r="Z69" s="7" t="s">
        <v>33</v>
      </c>
      <c r="AA69" s="7" t="s">
        <v>34</v>
      </c>
      <c r="AB69" s="7" t="s">
        <v>35</v>
      </c>
      <c r="AC69" s="7" t="s">
        <v>36</v>
      </c>
      <c r="AD69" s="3"/>
      <c r="AE69" s="4"/>
      <c r="AF69" s="4"/>
      <c r="AG69" s="4"/>
      <c r="AH69" s="24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7.25" customHeight="1" thickTop="1" thickBot="1" x14ac:dyDescent="0.25">
      <c r="B70" s="16" t="s">
        <v>140</v>
      </c>
      <c r="C70" s="15" t="s">
        <v>141</v>
      </c>
      <c r="D70" s="17"/>
      <c r="E70" s="18">
        <v>0.85</v>
      </c>
      <c r="F70" s="19">
        <v>0.16200000000000001</v>
      </c>
      <c r="G70" s="19">
        <v>0</v>
      </c>
      <c r="H70" s="20">
        <v>3.5000000000000003E-2</v>
      </c>
      <c r="I70" s="21">
        <f t="shared" si="7"/>
        <v>85.064302292021779</v>
      </c>
      <c r="J70" s="21">
        <f t="shared" si="8"/>
        <v>72.304656948218508</v>
      </c>
      <c r="K70" s="21" t="str">
        <f t="shared" si="9"/>
        <v>A</v>
      </c>
      <c r="L70" s="5">
        <f t="shared" si="10"/>
        <v>1.3769999999999998</v>
      </c>
      <c r="M70" s="22">
        <f t="shared" si="11"/>
        <v>0</v>
      </c>
      <c r="N70" s="22">
        <f t="shared" si="12"/>
        <v>0.29750000000000004</v>
      </c>
      <c r="O70" s="22" t="s">
        <v>46</v>
      </c>
      <c r="P70" s="5">
        <f>L70*pricing!$O$3</f>
        <v>1.11537</v>
      </c>
      <c r="Q70" s="5">
        <f>M70*pricing!$O$4</f>
        <v>0</v>
      </c>
      <c r="R70" s="5">
        <f>N70*pricing!$O$5</f>
        <v>0.19040000000000004</v>
      </c>
      <c r="S70" s="23"/>
      <c r="T70" s="5">
        <f>P70*pricing!$L$3</f>
        <v>34.167979395790425</v>
      </c>
      <c r="U70" s="5">
        <f>Q70*pricing!$L$4</f>
        <v>0</v>
      </c>
      <c r="V70" s="5">
        <f>R70*pricing!$L$5</f>
        <v>38.136677552428083</v>
      </c>
      <c r="W70" s="5" t="s">
        <v>46</v>
      </c>
      <c r="X70" s="5">
        <f t="shared" si="13"/>
        <v>72.304656948218508</v>
      </c>
      <c r="Y70" s="6" t="s">
        <v>32</v>
      </c>
      <c r="Z70" s="7" t="s">
        <v>33</v>
      </c>
      <c r="AA70" s="7" t="s">
        <v>34</v>
      </c>
      <c r="AB70" s="7" t="s">
        <v>35</v>
      </c>
      <c r="AC70" s="7" t="s">
        <v>36</v>
      </c>
      <c r="AD70" s="3"/>
      <c r="AE70" s="4"/>
      <c r="AF70" s="4"/>
      <c r="AG70" s="4"/>
      <c r="AH70" s="24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7.25" customHeight="1" thickTop="1" thickBot="1" x14ac:dyDescent="0.25">
      <c r="B71" s="16" t="s">
        <v>142</v>
      </c>
      <c r="C71" s="25">
        <v>3450430</v>
      </c>
      <c r="D71" s="17"/>
      <c r="E71" s="18">
        <v>1.45</v>
      </c>
      <c r="F71" s="19">
        <v>0</v>
      </c>
      <c r="G71" s="19">
        <v>0.318</v>
      </c>
      <c r="H71" s="20">
        <v>0.04</v>
      </c>
      <c r="I71" s="21">
        <f t="shared" si="7"/>
        <v>146.04543056161535</v>
      </c>
      <c r="J71" s="21">
        <f t="shared" si="8"/>
        <v>211.76587431434226</v>
      </c>
      <c r="K71" s="21" t="str">
        <f t="shared" si="9"/>
        <v>A</v>
      </c>
      <c r="L71" s="5">
        <f t="shared" si="10"/>
        <v>0</v>
      </c>
      <c r="M71" s="22">
        <f t="shared" si="11"/>
        <v>4.6109999999999998</v>
      </c>
      <c r="N71" s="22">
        <f t="shared" si="12"/>
        <v>0.57999999999999996</v>
      </c>
      <c r="O71" s="22" t="s">
        <v>46</v>
      </c>
      <c r="P71" s="5">
        <f>L71*pricing!$O$3</f>
        <v>0</v>
      </c>
      <c r="Q71" s="5">
        <f>M71*pricing!$O$4</f>
        <v>3.4582499999999996</v>
      </c>
      <c r="R71" s="5">
        <f>N71*pricing!$O$5</f>
        <v>0.37119999999999997</v>
      </c>
      <c r="S71" s="23"/>
      <c r="T71" s="5">
        <f>P71*pricing!$L$3</f>
        <v>0</v>
      </c>
      <c r="U71" s="5">
        <f>Q71*pricing!$L$4</f>
        <v>137.41537690120512</v>
      </c>
      <c r="V71" s="5">
        <f>R71*pricing!$L$5</f>
        <v>74.350497413137091</v>
      </c>
      <c r="W71" s="5" t="s">
        <v>46</v>
      </c>
      <c r="X71" s="5">
        <f t="shared" si="13"/>
        <v>211.76587431434223</v>
      </c>
      <c r="Y71" s="6" t="s">
        <v>32</v>
      </c>
      <c r="Z71" s="7" t="s">
        <v>33</v>
      </c>
      <c r="AA71" s="7" t="s">
        <v>34</v>
      </c>
      <c r="AB71" s="7" t="s">
        <v>35</v>
      </c>
      <c r="AC71" s="7" t="s">
        <v>36</v>
      </c>
      <c r="AD71" s="3"/>
      <c r="AE71" s="4"/>
      <c r="AF71" s="4"/>
      <c r="AG71" s="4"/>
      <c r="AH71" s="24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7.25" customHeight="1" thickTop="1" thickBot="1" x14ac:dyDescent="0.25">
      <c r="B72" s="16" t="s">
        <v>143</v>
      </c>
      <c r="C72" s="15" t="s">
        <v>144</v>
      </c>
      <c r="D72" s="17"/>
      <c r="E72" s="18">
        <v>1.1499999999999999</v>
      </c>
      <c r="F72" s="19">
        <v>0</v>
      </c>
      <c r="G72" s="19">
        <v>0</v>
      </c>
      <c r="H72" s="20">
        <v>0</v>
      </c>
      <c r="I72" s="21">
        <f t="shared" si="7"/>
        <v>0</v>
      </c>
      <c r="J72" s="21">
        <f t="shared" si="8"/>
        <v>0</v>
      </c>
      <c r="K72" s="21" t="str">
        <f t="shared" si="9"/>
        <v>Ε</v>
      </c>
      <c r="L72" s="5">
        <f t="shared" si="10"/>
        <v>0</v>
      </c>
      <c r="M72" s="22">
        <f t="shared" si="11"/>
        <v>0</v>
      </c>
      <c r="N72" s="22">
        <f t="shared" si="12"/>
        <v>0</v>
      </c>
      <c r="O72" s="22" t="s">
        <v>46</v>
      </c>
      <c r="P72" s="5">
        <f>L72*pricing!$O$3</f>
        <v>0</v>
      </c>
      <c r="Q72" s="5">
        <f>M72*pricing!$O$4</f>
        <v>0</v>
      </c>
      <c r="R72" s="5">
        <f>N72*pricing!$O$5</f>
        <v>0</v>
      </c>
      <c r="S72" s="23"/>
      <c r="T72" s="5">
        <f>P72*pricing!$L$3</f>
        <v>0</v>
      </c>
      <c r="U72" s="5">
        <f>Q72*pricing!$L$4</f>
        <v>0</v>
      </c>
      <c r="V72" s="5">
        <f>R72*pricing!$L$5</f>
        <v>0</v>
      </c>
      <c r="W72" s="5" t="s">
        <v>46</v>
      </c>
      <c r="X72" s="5">
        <f t="shared" si="13"/>
        <v>0</v>
      </c>
      <c r="Y72" s="6" t="s">
        <v>32</v>
      </c>
      <c r="Z72" s="7" t="s">
        <v>33</v>
      </c>
      <c r="AA72" s="7" t="s">
        <v>34</v>
      </c>
      <c r="AB72" s="7" t="s">
        <v>35</v>
      </c>
      <c r="AC72" s="7" t="s">
        <v>36</v>
      </c>
      <c r="AD72" s="3"/>
      <c r="AE72" s="4"/>
      <c r="AF72" s="4"/>
      <c r="AG72" s="4"/>
      <c r="AH72" s="24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7.25" customHeight="1" thickTop="1" thickBot="1" x14ac:dyDescent="0.25">
      <c r="B73" s="16" t="s">
        <v>145</v>
      </c>
      <c r="C73" s="25">
        <v>8687532</v>
      </c>
      <c r="D73" s="17"/>
      <c r="E73" s="18">
        <v>0.55000000000000004</v>
      </c>
      <c r="F73" s="19">
        <v>0</v>
      </c>
      <c r="G73" s="19">
        <v>0</v>
      </c>
      <c r="H73" s="20">
        <v>0</v>
      </c>
      <c r="I73" s="21">
        <f t="shared" si="7"/>
        <v>0</v>
      </c>
      <c r="J73" s="21">
        <f t="shared" si="8"/>
        <v>0</v>
      </c>
      <c r="K73" s="21" t="str">
        <f t="shared" si="9"/>
        <v>Ε</v>
      </c>
      <c r="L73" s="5">
        <f t="shared" si="10"/>
        <v>0</v>
      </c>
      <c r="M73" s="22">
        <f t="shared" si="11"/>
        <v>0</v>
      </c>
      <c r="N73" s="22">
        <f t="shared" si="12"/>
        <v>0</v>
      </c>
      <c r="O73" s="22" t="s">
        <v>46</v>
      </c>
      <c r="P73" s="5">
        <f>L73*pricing!$O$3</f>
        <v>0</v>
      </c>
      <c r="Q73" s="5">
        <f>M73*pricing!$O$4</f>
        <v>0</v>
      </c>
      <c r="R73" s="5">
        <f>N73*pricing!$O$5</f>
        <v>0</v>
      </c>
      <c r="S73" s="23"/>
      <c r="T73" s="5">
        <f>P73*pricing!$L$3</f>
        <v>0</v>
      </c>
      <c r="U73" s="5">
        <f>Q73*pricing!$L$4</f>
        <v>0</v>
      </c>
      <c r="V73" s="5">
        <f>R73*pricing!$L$5</f>
        <v>0</v>
      </c>
      <c r="W73" s="5" t="s">
        <v>46</v>
      </c>
      <c r="X73" s="5">
        <f t="shared" si="13"/>
        <v>0</v>
      </c>
      <c r="Y73" s="6" t="s">
        <v>32</v>
      </c>
      <c r="Z73" s="7" t="s">
        <v>33</v>
      </c>
      <c r="AA73" s="7" t="s">
        <v>34</v>
      </c>
      <c r="AB73" s="7" t="s">
        <v>35</v>
      </c>
      <c r="AC73" s="7" t="s">
        <v>36</v>
      </c>
      <c r="AD73" s="3"/>
      <c r="AE73" s="4"/>
      <c r="AF73" s="4"/>
      <c r="AG73" s="4"/>
      <c r="AH73" s="24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7.25" customHeight="1" thickTop="1" thickBot="1" x14ac:dyDescent="0.25">
      <c r="B74" s="16" t="s">
        <v>146</v>
      </c>
      <c r="C74" s="25">
        <v>8593230</v>
      </c>
      <c r="D74" s="17"/>
      <c r="E74" s="18">
        <v>0.75</v>
      </c>
      <c r="F74" s="19">
        <v>0</v>
      </c>
      <c r="G74" s="19">
        <v>0</v>
      </c>
      <c r="H74" s="20">
        <v>0</v>
      </c>
      <c r="I74" s="21">
        <f t="shared" si="7"/>
        <v>0</v>
      </c>
      <c r="J74" s="21">
        <f t="shared" si="8"/>
        <v>0</v>
      </c>
      <c r="K74" s="21" t="str">
        <f t="shared" si="9"/>
        <v>Ε</v>
      </c>
      <c r="L74" s="5">
        <f t="shared" si="10"/>
        <v>0</v>
      </c>
      <c r="M74" s="22">
        <f t="shared" si="11"/>
        <v>0</v>
      </c>
      <c r="N74" s="22">
        <f t="shared" si="12"/>
        <v>0</v>
      </c>
      <c r="O74" s="22" t="s">
        <v>46</v>
      </c>
      <c r="P74" s="5">
        <f>L74*pricing!$O$3</f>
        <v>0</v>
      </c>
      <c r="Q74" s="5">
        <f>M74*pricing!$O$4</f>
        <v>0</v>
      </c>
      <c r="R74" s="5">
        <f>N74*pricing!$O$5</f>
        <v>0</v>
      </c>
      <c r="S74" s="23"/>
      <c r="T74" s="5">
        <f>P74*pricing!$L$3</f>
        <v>0</v>
      </c>
      <c r="U74" s="5">
        <f>Q74*pricing!$L$4</f>
        <v>0</v>
      </c>
      <c r="V74" s="5">
        <f>R74*pricing!$L$5</f>
        <v>0</v>
      </c>
      <c r="W74" s="5" t="s">
        <v>46</v>
      </c>
      <c r="X74" s="5">
        <f t="shared" si="13"/>
        <v>0</v>
      </c>
      <c r="Y74" s="6" t="s">
        <v>32</v>
      </c>
      <c r="Z74" s="7" t="s">
        <v>33</v>
      </c>
      <c r="AA74" s="7" t="s">
        <v>34</v>
      </c>
      <c r="AB74" s="7" t="s">
        <v>35</v>
      </c>
      <c r="AC74" s="7" t="s">
        <v>36</v>
      </c>
      <c r="AD74" s="3"/>
      <c r="AE74" s="4"/>
      <c r="AF74" s="4"/>
      <c r="AG74" s="4"/>
      <c r="AH74" s="24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7.25" customHeight="1" thickTop="1" thickBot="1" x14ac:dyDescent="0.25">
      <c r="B75" s="16" t="s">
        <v>147</v>
      </c>
      <c r="C75" s="25">
        <v>1716693</v>
      </c>
      <c r="D75" s="17"/>
      <c r="E75" s="18">
        <v>0.95</v>
      </c>
      <c r="F75" s="19">
        <v>0.216</v>
      </c>
      <c r="G75" s="19">
        <v>0</v>
      </c>
      <c r="H75" s="20">
        <v>4.1000000000000002E-2</v>
      </c>
      <c r="I75" s="21">
        <f t="shared" si="7"/>
        <v>106.15494066509035</v>
      </c>
      <c r="J75" s="21">
        <f t="shared" si="8"/>
        <v>100.84719363183582</v>
      </c>
      <c r="K75" s="21" t="str">
        <f t="shared" si="9"/>
        <v>A</v>
      </c>
      <c r="L75" s="5">
        <f t="shared" si="10"/>
        <v>2.052</v>
      </c>
      <c r="M75" s="22">
        <f t="shared" si="11"/>
        <v>0</v>
      </c>
      <c r="N75" s="22">
        <f t="shared" si="12"/>
        <v>0.38949999999999996</v>
      </c>
      <c r="O75" s="22" t="s">
        <v>46</v>
      </c>
      <c r="P75" s="5">
        <f>L75*pricing!$O$3</f>
        <v>1.66212</v>
      </c>
      <c r="Q75" s="5">
        <f>M75*pricing!$O$4</f>
        <v>0</v>
      </c>
      <c r="R75" s="5">
        <f>N75*pricing!$O$5</f>
        <v>0.24927999999999997</v>
      </c>
      <c r="S75" s="23"/>
      <c r="T75" s="5">
        <f>P75*pricing!$L$3</f>
        <v>50.916988903530836</v>
      </c>
      <c r="U75" s="5">
        <f>Q75*pricing!$L$4</f>
        <v>0</v>
      </c>
      <c r="V75" s="5">
        <f>R75*pricing!$L$5</f>
        <v>49.930204728304986</v>
      </c>
      <c r="W75" s="5" t="s">
        <v>46</v>
      </c>
      <c r="X75" s="5">
        <f t="shared" si="13"/>
        <v>100.84719363183582</v>
      </c>
      <c r="Y75" s="6" t="s">
        <v>32</v>
      </c>
      <c r="Z75" s="7" t="s">
        <v>33</v>
      </c>
      <c r="AA75" s="7" t="s">
        <v>34</v>
      </c>
      <c r="AB75" s="7" t="s">
        <v>35</v>
      </c>
      <c r="AC75" s="7" t="s">
        <v>36</v>
      </c>
      <c r="AD75" s="3"/>
      <c r="AE75" s="4"/>
      <c r="AF75" s="4"/>
      <c r="AG75" s="4"/>
      <c r="AH75" s="24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7.25" customHeight="1" thickTop="1" thickBot="1" x14ac:dyDescent="0.25">
      <c r="B76" s="16" t="s">
        <v>148</v>
      </c>
      <c r="C76" s="25">
        <v>1716692</v>
      </c>
      <c r="D76" s="17"/>
      <c r="E76" s="18">
        <v>0.95</v>
      </c>
      <c r="F76" s="19">
        <v>0.20200000000000001</v>
      </c>
      <c r="G76" s="19">
        <v>0</v>
      </c>
      <c r="H76" s="20">
        <v>3.7999999999999999E-2</v>
      </c>
      <c r="I76" s="21">
        <f t="shared" si="7"/>
        <v>98.835356643009774</v>
      </c>
      <c r="J76" s="21">
        <f t="shared" si="8"/>
        <v>93.893588810859285</v>
      </c>
      <c r="K76" s="21" t="str">
        <f t="shared" si="9"/>
        <v>A</v>
      </c>
      <c r="L76" s="5">
        <f t="shared" si="10"/>
        <v>1.919</v>
      </c>
      <c r="M76" s="22">
        <f t="shared" si="11"/>
        <v>0</v>
      </c>
      <c r="N76" s="22">
        <f t="shared" si="12"/>
        <v>0.36099999999999999</v>
      </c>
      <c r="O76" s="22" t="s">
        <v>46</v>
      </c>
      <c r="P76" s="5">
        <f>L76*pricing!$O$3</f>
        <v>1.5543900000000002</v>
      </c>
      <c r="Q76" s="5">
        <f>M76*pricing!$O$4</f>
        <v>0</v>
      </c>
      <c r="R76" s="5">
        <f>N76*pricing!$O$5</f>
        <v>0.23104</v>
      </c>
      <c r="S76" s="23"/>
      <c r="T76" s="5">
        <f>P76*pricing!$L$3</f>
        <v>47.616813696820508</v>
      </c>
      <c r="U76" s="5">
        <f>Q76*pricing!$L$4</f>
        <v>0</v>
      </c>
      <c r="V76" s="5">
        <f>R76*pricing!$L$5</f>
        <v>46.276775114038777</v>
      </c>
      <c r="W76" s="5" t="s">
        <v>46</v>
      </c>
      <c r="X76" s="5">
        <f t="shared" si="13"/>
        <v>93.893588810859285</v>
      </c>
      <c r="Y76" s="6" t="s">
        <v>32</v>
      </c>
      <c r="Z76" s="7" t="s">
        <v>33</v>
      </c>
      <c r="AA76" s="7" t="s">
        <v>34</v>
      </c>
      <c r="AB76" s="7" t="s">
        <v>35</v>
      </c>
      <c r="AC76" s="7" t="s">
        <v>36</v>
      </c>
      <c r="AD76" s="3"/>
      <c r="AE76" s="4"/>
      <c r="AF76" s="4"/>
      <c r="AG76" s="4"/>
      <c r="AH76" s="24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7.25" customHeight="1" thickTop="1" thickBot="1" x14ac:dyDescent="0.25">
      <c r="B77" s="16" t="s">
        <v>149</v>
      </c>
      <c r="C77" s="15" t="s">
        <v>150</v>
      </c>
      <c r="D77" s="17"/>
      <c r="E77" s="18">
        <v>1.05</v>
      </c>
      <c r="F77" s="19">
        <v>0</v>
      </c>
      <c r="G77" s="19">
        <v>0.72699999999999998</v>
      </c>
      <c r="H77" s="20">
        <v>4.2999999999999997E-2</v>
      </c>
      <c r="I77" s="21">
        <f t="shared" si="7"/>
        <v>271.77986672708096</v>
      </c>
      <c r="J77" s="21">
        <f t="shared" si="8"/>
        <v>285.36886006343502</v>
      </c>
      <c r="K77" s="21" t="str">
        <f t="shared" si="9"/>
        <v>A</v>
      </c>
      <c r="L77" s="5">
        <f t="shared" si="10"/>
        <v>0</v>
      </c>
      <c r="M77" s="22">
        <f t="shared" si="11"/>
        <v>7.6334999999999997</v>
      </c>
      <c r="N77" s="22">
        <f t="shared" si="12"/>
        <v>0.45149999999999996</v>
      </c>
      <c r="O77" s="22" t="s">
        <v>46</v>
      </c>
      <c r="P77" s="5">
        <f>L77*pricing!$O$3</f>
        <v>0</v>
      </c>
      <c r="Q77" s="5">
        <f>M77*pricing!$O$4</f>
        <v>5.7251250000000002</v>
      </c>
      <c r="R77" s="5">
        <f>N77*pricing!$O$5</f>
        <v>0.28895999999999999</v>
      </c>
      <c r="S77" s="23"/>
      <c r="T77" s="5">
        <f>P77*pricing!$L$3</f>
        <v>0</v>
      </c>
      <c r="U77" s="5">
        <f>Q77*pricing!$L$4</f>
        <v>227.49084354269127</v>
      </c>
      <c r="V77" s="5">
        <f>R77*pricing!$L$5</f>
        <v>57.878016520743785</v>
      </c>
      <c r="W77" s="5" t="s">
        <v>46</v>
      </c>
      <c r="X77" s="5">
        <f t="shared" si="13"/>
        <v>285.36886006343502</v>
      </c>
      <c r="Y77" s="6" t="s">
        <v>32</v>
      </c>
      <c r="Z77" s="7" t="s">
        <v>33</v>
      </c>
      <c r="AA77" s="7" t="s">
        <v>34</v>
      </c>
      <c r="AB77" s="7" t="s">
        <v>35</v>
      </c>
      <c r="AC77" s="7" t="s">
        <v>36</v>
      </c>
      <c r="AD77" s="3"/>
      <c r="AE77" s="4"/>
      <c r="AF77" s="4"/>
      <c r="AG77" s="4"/>
      <c r="AH77" s="24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7.25" customHeight="1" thickTop="1" thickBot="1" x14ac:dyDescent="0.25">
      <c r="B78" s="16" t="s">
        <v>151</v>
      </c>
      <c r="C78" s="15" t="s">
        <v>152</v>
      </c>
      <c r="D78" s="17"/>
      <c r="E78" s="18">
        <v>1.05</v>
      </c>
      <c r="F78" s="19">
        <v>0</v>
      </c>
      <c r="G78" s="19">
        <v>0.78400000000000003</v>
      </c>
      <c r="H78" s="20">
        <v>4.8000000000000001E-2</v>
      </c>
      <c r="I78" s="21">
        <f t="shared" si="7"/>
        <v>295.17632900324867</v>
      </c>
      <c r="J78" s="21">
        <f t="shared" si="8"/>
        <v>309.93514545341111</v>
      </c>
      <c r="K78" s="21" t="str">
        <f t="shared" si="9"/>
        <v>A</v>
      </c>
      <c r="L78" s="5">
        <f t="shared" si="10"/>
        <v>0</v>
      </c>
      <c r="M78" s="22">
        <f t="shared" si="11"/>
        <v>8.2320000000000011</v>
      </c>
      <c r="N78" s="22">
        <f t="shared" si="12"/>
        <v>0.504</v>
      </c>
      <c r="O78" s="22" t="s">
        <v>46</v>
      </c>
      <c r="P78" s="5">
        <f>L78*pricing!$O$3</f>
        <v>0</v>
      </c>
      <c r="Q78" s="5">
        <f>M78*pricing!$O$4</f>
        <v>6.1740000000000013</v>
      </c>
      <c r="R78" s="5">
        <f>N78*pricing!$O$5</f>
        <v>0.32256000000000001</v>
      </c>
      <c r="S78" s="23"/>
      <c r="T78" s="5">
        <f>P78*pricing!$L$3</f>
        <v>0</v>
      </c>
      <c r="U78" s="5">
        <f>Q78*pricing!$L$4</f>
        <v>245.32712701165059</v>
      </c>
      <c r="V78" s="5">
        <f>R78*pricing!$L$5</f>
        <v>64.608018441760507</v>
      </c>
      <c r="W78" s="5" t="s">
        <v>46</v>
      </c>
      <c r="X78" s="5">
        <f t="shared" si="13"/>
        <v>309.93514545341111</v>
      </c>
      <c r="Y78" s="6" t="s">
        <v>32</v>
      </c>
      <c r="Z78" s="7" t="s">
        <v>33</v>
      </c>
      <c r="AA78" s="7" t="s">
        <v>34</v>
      </c>
      <c r="AB78" s="7" t="s">
        <v>35</v>
      </c>
      <c r="AC78" s="7" t="s">
        <v>36</v>
      </c>
      <c r="AD78" s="3"/>
      <c r="AE78" s="4"/>
      <c r="AF78" s="4"/>
      <c r="AG78" s="4"/>
      <c r="AH78" s="24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7.25" customHeight="1" thickTop="1" thickBot="1" x14ac:dyDescent="0.25">
      <c r="B79" s="16" t="s">
        <v>153</v>
      </c>
      <c r="C79" s="25">
        <v>7505784</v>
      </c>
      <c r="D79" s="17"/>
      <c r="E79" s="18">
        <v>0.85</v>
      </c>
      <c r="F79" s="19">
        <v>0</v>
      </c>
      <c r="G79" s="19">
        <v>0.46500000000000002</v>
      </c>
      <c r="H79" s="20">
        <v>4.1000000000000002E-2</v>
      </c>
      <c r="I79" s="21">
        <f t="shared" si="7"/>
        <v>191.13575122722276</v>
      </c>
      <c r="J79" s="21">
        <f t="shared" si="8"/>
        <v>162.46538854313934</v>
      </c>
      <c r="K79" s="21" t="str">
        <f t="shared" si="9"/>
        <v>A</v>
      </c>
      <c r="L79" s="5">
        <f t="shared" si="10"/>
        <v>0</v>
      </c>
      <c r="M79" s="22">
        <f t="shared" si="11"/>
        <v>3.9524999999999997</v>
      </c>
      <c r="N79" s="22">
        <f t="shared" si="12"/>
        <v>0.34849999999999998</v>
      </c>
      <c r="O79" s="22" t="s">
        <v>46</v>
      </c>
      <c r="P79" s="5">
        <f>L79*pricing!$O$3</f>
        <v>0</v>
      </c>
      <c r="Q79" s="5">
        <f>M79*pricing!$O$4</f>
        <v>2.9643749999999995</v>
      </c>
      <c r="R79" s="5">
        <f>N79*pricing!$O$5</f>
        <v>0.22303999999999999</v>
      </c>
      <c r="S79" s="23"/>
      <c r="T79" s="5">
        <f>P79*pricing!$L$3</f>
        <v>0</v>
      </c>
      <c r="U79" s="5">
        <f>Q79*pricing!$L$4</f>
        <v>117.79099483886645</v>
      </c>
      <c r="V79" s="5">
        <f>R79*pricing!$L$5</f>
        <v>44.674393704272887</v>
      </c>
      <c r="W79" s="5" t="s">
        <v>46</v>
      </c>
      <c r="X79" s="5">
        <f t="shared" si="13"/>
        <v>162.46538854313934</v>
      </c>
      <c r="Y79" s="6" t="s">
        <v>32</v>
      </c>
      <c r="Z79" s="7" t="s">
        <v>33</v>
      </c>
      <c r="AA79" s="7" t="s">
        <v>34</v>
      </c>
      <c r="AB79" s="7" t="s">
        <v>35</v>
      </c>
      <c r="AC79" s="7" t="s">
        <v>36</v>
      </c>
      <c r="AD79" s="3"/>
      <c r="AE79" s="4"/>
      <c r="AF79" s="4"/>
      <c r="AG79" s="4"/>
      <c r="AH79" s="24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7.25" customHeight="1" thickTop="1" thickBot="1" x14ac:dyDescent="0.25">
      <c r="B80" s="16" t="s">
        <v>154</v>
      </c>
      <c r="C80" s="15" t="s">
        <v>155</v>
      </c>
      <c r="D80" s="17"/>
      <c r="E80" s="18">
        <v>3.65</v>
      </c>
      <c r="F80" s="19">
        <v>0.17</v>
      </c>
      <c r="G80" s="19">
        <v>0.03</v>
      </c>
      <c r="H80" s="20">
        <v>7.0000000000000001E-3</v>
      </c>
      <c r="I80" s="21">
        <f t="shared" si="7"/>
        <v>60.096519473672799</v>
      </c>
      <c r="J80" s="21">
        <f t="shared" si="8"/>
        <v>219.35229607890571</v>
      </c>
      <c r="K80" s="21" t="str">
        <f t="shared" si="9"/>
        <v>B</v>
      </c>
      <c r="L80" s="5">
        <f t="shared" si="10"/>
        <v>6.2050000000000001</v>
      </c>
      <c r="M80" s="22">
        <f t="shared" si="11"/>
        <v>1.095</v>
      </c>
      <c r="N80" s="22">
        <f t="shared" si="12"/>
        <v>0.2555</v>
      </c>
      <c r="O80" s="22" t="s">
        <v>46</v>
      </c>
      <c r="P80" s="5">
        <f>L80*pricing!$O$3</f>
        <v>5.0260500000000006</v>
      </c>
      <c r="Q80" s="5">
        <f>M80*pricing!$O$4</f>
        <v>0.82125000000000004</v>
      </c>
      <c r="R80" s="5">
        <f>N80*pricing!$O$5</f>
        <v>0.16352</v>
      </c>
      <c r="S80" s="23"/>
      <c r="T80" s="5">
        <f>P80*pricing!$L$3</f>
        <v>153.96682073411739</v>
      </c>
      <c r="U80" s="5">
        <f>Q80*pricing!$L$4</f>
        <v>32.632799329173636</v>
      </c>
      <c r="V80" s="5">
        <f>R80*pricing!$L$5</f>
        <v>32.752676015614703</v>
      </c>
      <c r="W80" s="5" t="s">
        <v>46</v>
      </c>
      <c r="X80" s="5">
        <f t="shared" si="13"/>
        <v>219.35229607890571</v>
      </c>
      <c r="Y80" s="6" t="s">
        <v>32</v>
      </c>
      <c r="Z80" s="7" t="s">
        <v>33</v>
      </c>
      <c r="AA80" s="7" t="s">
        <v>34</v>
      </c>
      <c r="AB80" s="7" t="s">
        <v>35</v>
      </c>
      <c r="AC80" s="7" t="s">
        <v>36</v>
      </c>
      <c r="AD80" s="3"/>
      <c r="AE80" s="4"/>
      <c r="AF80" s="4"/>
      <c r="AG80" s="4"/>
      <c r="AH80" s="24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7.25" customHeight="1" thickTop="1" thickBot="1" x14ac:dyDescent="0.25">
      <c r="B81" s="16" t="s">
        <v>156</v>
      </c>
      <c r="C81" s="15" t="s">
        <v>157</v>
      </c>
      <c r="D81" s="17"/>
      <c r="E81" s="18">
        <v>3.9</v>
      </c>
      <c r="F81" s="19">
        <v>0.314</v>
      </c>
      <c r="G81" s="19">
        <v>0.152</v>
      </c>
      <c r="H81" s="20">
        <v>0</v>
      </c>
      <c r="I81" s="21">
        <f t="shared" si="7"/>
        <v>123.2124085942107</v>
      </c>
      <c r="J81" s="21">
        <f t="shared" si="8"/>
        <v>480.5283935174217</v>
      </c>
      <c r="K81" s="21" t="str">
        <f t="shared" si="9"/>
        <v>A</v>
      </c>
      <c r="L81" s="5">
        <f t="shared" si="10"/>
        <v>12.245999999999999</v>
      </c>
      <c r="M81" s="22">
        <f t="shared" si="11"/>
        <v>5.9279999999999999</v>
      </c>
      <c r="N81" s="22">
        <f t="shared" si="12"/>
        <v>0</v>
      </c>
      <c r="O81" s="22" t="s">
        <v>46</v>
      </c>
      <c r="P81" s="5">
        <f>L81*pricing!$O$3</f>
        <v>9.9192599999999995</v>
      </c>
      <c r="Q81" s="5">
        <f>M81*pricing!$O$4</f>
        <v>4.4459999999999997</v>
      </c>
      <c r="R81" s="5">
        <f>N81*pricing!$O$5</f>
        <v>0</v>
      </c>
      <c r="S81" s="23"/>
      <c r="T81" s="5">
        <f>P81*pricing!$L$3</f>
        <v>303.86425249153928</v>
      </c>
      <c r="U81" s="5">
        <f>Q81*pricing!$L$4</f>
        <v>176.66414102588246</v>
      </c>
      <c r="V81" s="5">
        <f>R81*pricing!$L$5</f>
        <v>0</v>
      </c>
      <c r="W81" s="5" t="s">
        <v>46</v>
      </c>
      <c r="X81" s="5">
        <f t="shared" si="13"/>
        <v>480.5283935174217</v>
      </c>
      <c r="Y81" s="6" t="s">
        <v>32</v>
      </c>
      <c r="Z81" s="7" t="s">
        <v>33</v>
      </c>
      <c r="AA81" s="7" t="s">
        <v>34</v>
      </c>
      <c r="AB81" s="7" t="s">
        <v>35</v>
      </c>
      <c r="AC81" s="7" t="s">
        <v>36</v>
      </c>
      <c r="AD81" s="3"/>
      <c r="AE81" s="4"/>
      <c r="AF81" s="4"/>
      <c r="AG81" s="4"/>
      <c r="AH81" s="24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7.25" customHeight="1" thickTop="1" thickBot="1" x14ac:dyDescent="0.25">
      <c r="B82" s="16" t="s">
        <v>158</v>
      </c>
      <c r="C82" s="15" t="s">
        <v>159</v>
      </c>
      <c r="D82" s="17"/>
      <c r="E82" s="18">
        <v>0.6</v>
      </c>
      <c r="F82" s="19">
        <v>0</v>
      </c>
      <c r="G82" s="19">
        <v>0</v>
      </c>
      <c r="H82" s="20">
        <v>0</v>
      </c>
      <c r="I82" s="21">
        <f t="shared" si="7"/>
        <v>0</v>
      </c>
      <c r="J82" s="21">
        <f t="shared" si="8"/>
        <v>0</v>
      </c>
      <c r="K82" s="21" t="str">
        <f t="shared" si="9"/>
        <v>Ε</v>
      </c>
      <c r="L82" s="5">
        <f t="shared" si="10"/>
        <v>0</v>
      </c>
      <c r="M82" s="22">
        <f t="shared" si="11"/>
        <v>0</v>
      </c>
      <c r="N82" s="22">
        <f t="shared" si="12"/>
        <v>0</v>
      </c>
      <c r="O82" s="22" t="s">
        <v>46</v>
      </c>
      <c r="P82" s="5">
        <f>L82*pricing!$O$3</f>
        <v>0</v>
      </c>
      <c r="Q82" s="5">
        <f>M82*pricing!$O$4</f>
        <v>0</v>
      </c>
      <c r="R82" s="5">
        <f>N82*pricing!$O$5</f>
        <v>0</v>
      </c>
      <c r="S82" s="23"/>
      <c r="T82" s="5">
        <f>P82*pricing!$L$3</f>
        <v>0</v>
      </c>
      <c r="U82" s="5">
        <f>Q82*pricing!$L$4</f>
        <v>0</v>
      </c>
      <c r="V82" s="5">
        <f>R82*pricing!$L$5</f>
        <v>0</v>
      </c>
      <c r="W82" s="5" t="s">
        <v>46</v>
      </c>
      <c r="X82" s="5">
        <f t="shared" si="13"/>
        <v>0</v>
      </c>
      <c r="Y82" s="6" t="s">
        <v>32</v>
      </c>
      <c r="Z82" s="7" t="s">
        <v>33</v>
      </c>
      <c r="AA82" s="7" t="s">
        <v>34</v>
      </c>
      <c r="AB82" s="7" t="s">
        <v>35</v>
      </c>
      <c r="AC82" s="7" t="s">
        <v>36</v>
      </c>
      <c r="AD82" s="3"/>
      <c r="AE82" s="4"/>
      <c r="AF82" s="4"/>
      <c r="AG82" s="4"/>
      <c r="AH82" s="24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7.25" customHeight="1" thickTop="1" thickBot="1" x14ac:dyDescent="0.25">
      <c r="B83" s="16" t="s">
        <v>160</v>
      </c>
      <c r="C83" s="25">
        <v>2246310</v>
      </c>
      <c r="D83" s="17"/>
      <c r="E83" s="18">
        <v>1.75</v>
      </c>
      <c r="F83" s="19">
        <v>0.21099999999999999</v>
      </c>
      <c r="G83" s="19">
        <v>0.01</v>
      </c>
      <c r="H83" s="20">
        <v>0</v>
      </c>
      <c r="I83" s="21">
        <f t="shared" si="7"/>
        <v>55.336327376124537</v>
      </c>
      <c r="J83" s="21">
        <f t="shared" si="8"/>
        <v>96.838572908217941</v>
      </c>
      <c r="K83" s="21" t="str">
        <f t="shared" si="9"/>
        <v>Γ</v>
      </c>
      <c r="L83" s="5">
        <f t="shared" si="10"/>
        <v>3.6924999999999999</v>
      </c>
      <c r="M83" s="22">
        <f t="shared" si="11"/>
        <v>0.17500000000000002</v>
      </c>
      <c r="N83" s="22">
        <f t="shared" si="12"/>
        <v>0</v>
      </c>
      <c r="O83" s="22" t="s">
        <v>46</v>
      </c>
      <c r="P83" s="5">
        <f>L83*pricing!$O$3</f>
        <v>2.9909250000000003</v>
      </c>
      <c r="Q83" s="5">
        <f>M83*pricing!$O$4</f>
        <v>0.13125000000000001</v>
      </c>
      <c r="R83" s="5">
        <f>N83*pricing!$O$5</f>
        <v>0</v>
      </c>
      <c r="S83" s="23"/>
      <c r="T83" s="5">
        <f>P83*pricing!$L$3</f>
        <v>91.623285344194755</v>
      </c>
      <c r="U83" s="5">
        <f>Q83*pricing!$L$4</f>
        <v>5.2152875640231837</v>
      </c>
      <c r="V83" s="5">
        <f>R83*pricing!$L$5</f>
        <v>0</v>
      </c>
      <c r="W83" s="5" t="s">
        <v>46</v>
      </c>
      <c r="X83" s="5">
        <f t="shared" si="13"/>
        <v>96.838572908217941</v>
      </c>
      <c r="Y83" s="6" t="s">
        <v>32</v>
      </c>
      <c r="Z83" s="7" t="s">
        <v>33</v>
      </c>
      <c r="AA83" s="7" t="s">
        <v>34</v>
      </c>
      <c r="AB83" s="7" t="s">
        <v>35</v>
      </c>
      <c r="AC83" s="7" t="s">
        <v>36</v>
      </c>
      <c r="AD83" s="3"/>
      <c r="AE83" s="4"/>
      <c r="AF83" s="4"/>
      <c r="AG83" s="4"/>
      <c r="AH83" s="24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7.25" customHeight="1" thickTop="1" thickBot="1" x14ac:dyDescent="0.25">
      <c r="B84" s="16" t="s">
        <v>161</v>
      </c>
      <c r="C84" s="25">
        <v>2248016</v>
      </c>
      <c r="D84" s="17"/>
      <c r="E84" s="18">
        <v>1.1499999999999999</v>
      </c>
      <c r="F84" s="19">
        <v>0.215</v>
      </c>
      <c r="G84" s="19">
        <v>0</v>
      </c>
      <c r="H84" s="20">
        <v>0</v>
      </c>
      <c r="I84" s="21">
        <f t="shared" si="7"/>
        <v>53.348696950580553</v>
      </c>
      <c r="J84" s="21">
        <f t="shared" si="8"/>
        <v>61.35100149316763</v>
      </c>
      <c r="K84" s="21" t="str">
        <f t="shared" si="9"/>
        <v>Γ</v>
      </c>
      <c r="L84" s="5">
        <f t="shared" si="10"/>
        <v>2.4724999999999997</v>
      </c>
      <c r="M84" s="22">
        <f t="shared" si="11"/>
        <v>0</v>
      </c>
      <c r="N84" s="22">
        <f t="shared" si="12"/>
        <v>0</v>
      </c>
      <c r="O84" s="22" t="s">
        <v>46</v>
      </c>
      <c r="P84" s="5">
        <f>L84*pricing!$O$3</f>
        <v>2.0027249999999999</v>
      </c>
      <c r="Q84" s="5">
        <f>M84*pricing!$O$4</f>
        <v>0</v>
      </c>
      <c r="R84" s="5">
        <f>N84*pricing!$O$5</f>
        <v>0</v>
      </c>
      <c r="S84" s="23"/>
      <c r="T84" s="5">
        <f>P84*pricing!$L$3</f>
        <v>61.35100149316763</v>
      </c>
      <c r="U84" s="5">
        <f>Q84*pricing!$L$4</f>
        <v>0</v>
      </c>
      <c r="V84" s="5">
        <f>R84*pricing!$L$5</f>
        <v>0</v>
      </c>
      <c r="W84" s="5" t="s">
        <v>46</v>
      </c>
      <c r="X84" s="5">
        <f t="shared" si="13"/>
        <v>61.35100149316763</v>
      </c>
      <c r="Y84" s="6" t="s">
        <v>32</v>
      </c>
      <c r="Z84" s="7" t="s">
        <v>33</v>
      </c>
      <c r="AA84" s="7" t="s">
        <v>34</v>
      </c>
      <c r="AB84" s="7" t="s">
        <v>35</v>
      </c>
      <c r="AC84" s="7" t="s">
        <v>36</v>
      </c>
      <c r="AD84" s="3"/>
      <c r="AE84" s="4"/>
      <c r="AF84" s="4"/>
      <c r="AG84" s="4"/>
      <c r="AH84" s="24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7.25" customHeight="1" thickTop="1" thickBot="1" x14ac:dyDescent="0.25">
      <c r="B85" s="16" t="s">
        <v>162</v>
      </c>
      <c r="C85" s="15" t="s">
        <v>163</v>
      </c>
      <c r="D85" s="17"/>
      <c r="E85" s="18">
        <v>0.94</v>
      </c>
      <c r="F85" s="19">
        <v>0.19</v>
      </c>
      <c r="G85" s="19">
        <v>0</v>
      </c>
      <c r="H85" s="20">
        <v>0</v>
      </c>
      <c r="I85" s="21">
        <f t="shared" si="7"/>
        <v>47.145360095861882</v>
      </c>
      <c r="J85" s="21">
        <f t="shared" si="8"/>
        <v>44.316638490110165</v>
      </c>
      <c r="K85" s="21" t="str">
        <f t="shared" si="9"/>
        <v>Γ</v>
      </c>
      <c r="L85" s="5">
        <f t="shared" si="10"/>
        <v>1.7859999999999998</v>
      </c>
      <c r="M85" s="22">
        <f t="shared" si="11"/>
        <v>0</v>
      </c>
      <c r="N85" s="22">
        <f t="shared" si="12"/>
        <v>0</v>
      </c>
      <c r="O85" s="22" t="s">
        <v>46</v>
      </c>
      <c r="P85" s="5">
        <f>L85*pricing!$O$3</f>
        <v>1.4466599999999998</v>
      </c>
      <c r="Q85" s="5">
        <f>M85*pricing!$O$4</f>
        <v>0</v>
      </c>
      <c r="R85" s="5">
        <f>N85*pricing!$O$5</f>
        <v>0</v>
      </c>
      <c r="S85" s="23"/>
      <c r="T85" s="5">
        <f>P85*pricing!$L$3</f>
        <v>44.316638490110165</v>
      </c>
      <c r="U85" s="5">
        <f>Q85*pricing!$L$4</f>
        <v>0</v>
      </c>
      <c r="V85" s="5">
        <f>R85*pricing!$L$5</f>
        <v>0</v>
      </c>
      <c r="W85" s="5" t="s">
        <v>46</v>
      </c>
      <c r="X85" s="5">
        <f t="shared" si="13"/>
        <v>44.316638490110165</v>
      </c>
      <c r="Y85" s="6" t="s">
        <v>32</v>
      </c>
      <c r="Z85" s="7" t="s">
        <v>33</v>
      </c>
      <c r="AA85" s="7" t="s">
        <v>34</v>
      </c>
      <c r="AB85" s="7" t="s">
        <v>35</v>
      </c>
      <c r="AC85" s="7" t="s">
        <v>36</v>
      </c>
      <c r="AD85" s="3"/>
      <c r="AE85" s="4"/>
      <c r="AF85" s="4"/>
      <c r="AG85" s="4"/>
      <c r="AH85" s="24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7.25" customHeight="1" thickTop="1" thickBot="1" x14ac:dyDescent="0.25">
      <c r="B86" s="16" t="s">
        <v>164</v>
      </c>
      <c r="C86" s="15" t="s">
        <v>165</v>
      </c>
      <c r="D86" s="17"/>
      <c r="E86" s="18">
        <v>0.95</v>
      </c>
      <c r="F86" s="19">
        <v>0.66500000000000004</v>
      </c>
      <c r="G86" s="19">
        <v>0</v>
      </c>
      <c r="H86" s="20">
        <v>0</v>
      </c>
      <c r="I86" s="21">
        <f t="shared" si="7"/>
        <v>165.00876033551663</v>
      </c>
      <c r="J86" s="21">
        <f t="shared" si="8"/>
        <v>156.7583223187408</v>
      </c>
      <c r="K86" s="21" t="str">
        <f t="shared" si="9"/>
        <v>A</v>
      </c>
      <c r="L86" s="5">
        <f t="shared" si="10"/>
        <v>6.3175000000000008</v>
      </c>
      <c r="M86" s="22">
        <f t="shared" si="11"/>
        <v>0</v>
      </c>
      <c r="N86" s="22">
        <f t="shared" si="12"/>
        <v>0</v>
      </c>
      <c r="O86" s="22" t="s">
        <v>46</v>
      </c>
      <c r="P86" s="5">
        <f>L86*pricing!$O$3</f>
        <v>5.1171750000000014</v>
      </c>
      <c r="Q86" s="5">
        <f>M86*pricing!$O$4</f>
        <v>0</v>
      </c>
      <c r="R86" s="5">
        <f>N86*pricing!$O$5</f>
        <v>0</v>
      </c>
      <c r="S86" s="23"/>
      <c r="T86" s="5">
        <f>P86*pricing!$L$3</f>
        <v>156.7583223187408</v>
      </c>
      <c r="U86" s="5">
        <f>Q86*pricing!$L$4</f>
        <v>0</v>
      </c>
      <c r="V86" s="5">
        <f>R86*pricing!$L$5</f>
        <v>0</v>
      </c>
      <c r="W86" s="5" t="s">
        <v>46</v>
      </c>
      <c r="X86" s="5">
        <f t="shared" si="13"/>
        <v>156.7583223187408</v>
      </c>
      <c r="Y86" s="6" t="s">
        <v>32</v>
      </c>
      <c r="Z86" s="7" t="s">
        <v>33</v>
      </c>
      <c r="AA86" s="7" t="s">
        <v>34</v>
      </c>
      <c r="AB86" s="7" t="s">
        <v>35</v>
      </c>
      <c r="AC86" s="7" t="s">
        <v>36</v>
      </c>
      <c r="AD86" s="3"/>
      <c r="AE86" s="4"/>
      <c r="AF86" s="4"/>
      <c r="AG86" s="4"/>
      <c r="AH86" s="24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7.25" customHeight="1" thickTop="1" thickBot="1" x14ac:dyDescent="0.25">
      <c r="B87" s="16" t="s">
        <v>166</v>
      </c>
      <c r="C87" s="15" t="s">
        <v>167</v>
      </c>
      <c r="D87" s="17"/>
      <c r="E87" s="18">
        <v>0.93</v>
      </c>
      <c r="F87" s="19">
        <v>0</v>
      </c>
      <c r="G87" s="19">
        <v>0.217</v>
      </c>
      <c r="H87" s="20">
        <v>3.9E-2</v>
      </c>
      <c r="I87" s="21">
        <f t="shared" si="7"/>
        <v>114.6638657785831</v>
      </c>
      <c r="J87" s="21">
        <f t="shared" si="8"/>
        <v>106.63739517408229</v>
      </c>
      <c r="K87" s="21" t="str">
        <f t="shared" si="9"/>
        <v>A</v>
      </c>
      <c r="L87" s="5">
        <f t="shared" si="10"/>
        <v>0</v>
      </c>
      <c r="M87" s="22">
        <f t="shared" si="11"/>
        <v>2.0181</v>
      </c>
      <c r="N87" s="22">
        <f t="shared" si="12"/>
        <v>0.36270000000000002</v>
      </c>
      <c r="O87" s="22" t="s">
        <v>46</v>
      </c>
      <c r="P87" s="5">
        <f>L87*pricing!$O$3</f>
        <v>0</v>
      </c>
      <c r="Q87" s="5">
        <f>M87*pricing!$O$4</f>
        <v>1.5135749999999999</v>
      </c>
      <c r="R87" s="5">
        <f>N87*pricing!$O$5</f>
        <v>0.23212800000000003</v>
      </c>
      <c r="S87" s="23"/>
      <c r="T87" s="5">
        <f>P87*pricing!$L$3</f>
        <v>0</v>
      </c>
      <c r="U87" s="5">
        <f>Q87*pricing!$L$4</f>
        <v>60.142696188315348</v>
      </c>
      <c r="V87" s="5">
        <f>R87*pricing!$L$5</f>
        <v>46.494698985766938</v>
      </c>
      <c r="W87" s="5" t="s">
        <v>46</v>
      </c>
      <c r="X87" s="5">
        <f t="shared" si="13"/>
        <v>106.63739517408229</v>
      </c>
      <c r="Y87" s="6" t="s">
        <v>32</v>
      </c>
      <c r="Z87" s="7" t="s">
        <v>33</v>
      </c>
      <c r="AA87" s="7" t="s">
        <v>34</v>
      </c>
      <c r="AB87" s="7" t="s">
        <v>35</v>
      </c>
      <c r="AC87" s="7" t="s">
        <v>36</v>
      </c>
      <c r="AD87" s="3"/>
      <c r="AE87" s="4"/>
      <c r="AF87" s="4"/>
      <c r="AG87" s="4"/>
      <c r="AH87" s="24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7.25" customHeight="1" thickTop="1" thickBot="1" x14ac:dyDescent="0.25">
      <c r="B88" s="16" t="s">
        <v>168</v>
      </c>
      <c r="C88" s="15" t="s">
        <v>169</v>
      </c>
      <c r="D88" s="17"/>
      <c r="E88" s="18">
        <v>0.95</v>
      </c>
      <c r="F88" s="19">
        <v>0</v>
      </c>
      <c r="G88" s="19">
        <v>0.193</v>
      </c>
      <c r="H88" s="20">
        <v>3.5000000000000003E-2</v>
      </c>
      <c r="I88" s="21">
        <f t="shared" si="7"/>
        <v>102.38385089381478</v>
      </c>
      <c r="J88" s="21">
        <f t="shared" si="8"/>
        <v>97.264658349124034</v>
      </c>
      <c r="K88" s="21" t="str">
        <f t="shared" si="9"/>
        <v>A</v>
      </c>
      <c r="L88" s="5">
        <f t="shared" si="10"/>
        <v>0</v>
      </c>
      <c r="M88" s="22">
        <f t="shared" si="11"/>
        <v>1.8334999999999999</v>
      </c>
      <c r="N88" s="22">
        <f t="shared" si="12"/>
        <v>0.33250000000000002</v>
      </c>
      <c r="O88" s="22" t="s">
        <v>46</v>
      </c>
      <c r="P88" s="5">
        <f>L88*pricing!$O$3</f>
        <v>0</v>
      </c>
      <c r="Q88" s="5">
        <f>M88*pricing!$O$4</f>
        <v>1.3751249999999999</v>
      </c>
      <c r="R88" s="5">
        <f>N88*pricing!$O$5</f>
        <v>0.21280000000000002</v>
      </c>
      <c r="S88" s="23"/>
      <c r="T88" s="5">
        <f>P88*pricing!$L$3</f>
        <v>0</v>
      </c>
      <c r="U88" s="5">
        <f>Q88*pricing!$L$4</f>
        <v>54.641312849351465</v>
      </c>
      <c r="V88" s="5">
        <f>R88*pricing!$L$5</f>
        <v>42.623345499772562</v>
      </c>
      <c r="W88" s="5" t="s">
        <v>46</v>
      </c>
      <c r="X88" s="5">
        <f t="shared" si="13"/>
        <v>97.264658349124034</v>
      </c>
      <c r="Y88" s="6" t="s">
        <v>32</v>
      </c>
      <c r="Z88" s="7" t="s">
        <v>33</v>
      </c>
      <c r="AA88" s="7" t="s">
        <v>34</v>
      </c>
      <c r="AB88" s="7" t="s">
        <v>35</v>
      </c>
      <c r="AC88" s="7" t="s">
        <v>36</v>
      </c>
      <c r="AD88" s="3"/>
      <c r="AE88" s="4"/>
      <c r="AF88" s="4"/>
      <c r="AG88" s="4"/>
      <c r="AH88" s="24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7.25" customHeight="1" thickTop="1" thickBot="1" x14ac:dyDescent="0.25">
      <c r="A89" s="15">
        <v>52</v>
      </c>
      <c r="B89" s="16" t="s">
        <v>170</v>
      </c>
      <c r="C89" s="15" t="s">
        <v>92</v>
      </c>
      <c r="D89" s="17"/>
      <c r="E89" s="18">
        <v>1.65</v>
      </c>
      <c r="F89" s="19">
        <v>0.17799999999999999</v>
      </c>
      <c r="G89" s="19">
        <v>0</v>
      </c>
      <c r="H89" s="20">
        <v>3.7999999999999999E-2</v>
      </c>
      <c r="I89" s="21">
        <f t="shared" si="7"/>
        <v>92.880153262479837</v>
      </c>
      <c r="J89" s="21">
        <f t="shared" si="8"/>
        <v>153.25225288309173</v>
      </c>
      <c r="K89" s="21" t="str">
        <f t="shared" si="9"/>
        <v>A</v>
      </c>
      <c r="L89" s="5">
        <f t="shared" si="10"/>
        <v>2.9369999999999994</v>
      </c>
      <c r="M89" s="22">
        <f t="shared" si="11"/>
        <v>0</v>
      </c>
      <c r="N89" s="22">
        <f t="shared" si="12"/>
        <v>0.62699999999999989</v>
      </c>
      <c r="O89" s="22" t="s">
        <v>46</v>
      </c>
      <c r="P89" s="5">
        <f>L89*pricing!$O$3</f>
        <v>2.3789699999999998</v>
      </c>
      <c r="Q89" s="5">
        <f>M89*pricing!$O$4</f>
        <v>0</v>
      </c>
      <c r="R89" s="5">
        <f>N89*pricing!$O$5</f>
        <v>0.40127999999999991</v>
      </c>
      <c r="S89" s="23"/>
      <c r="T89" s="5">
        <f>P89*pricing!$L$3</f>
        <v>72.876801369234911</v>
      </c>
      <c r="U89" s="5">
        <f>Q89*pricing!$L$4</f>
        <v>0</v>
      </c>
      <c r="V89" s="5">
        <f>R89*pricing!$L$5</f>
        <v>80.375451513856802</v>
      </c>
      <c r="W89" s="5" t="s">
        <v>46</v>
      </c>
      <c r="X89" s="5">
        <f t="shared" si="13"/>
        <v>153.25225288309173</v>
      </c>
      <c r="Y89" s="6" t="s">
        <v>32</v>
      </c>
      <c r="Z89" s="7" t="s">
        <v>33</v>
      </c>
      <c r="AA89" s="7" t="s">
        <v>34</v>
      </c>
      <c r="AB89" s="7" t="s">
        <v>35</v>
      </c>
      <c r="AC89" s="7" t="s">
        <v>36</v>
      </c>
      <c r="AD89" s="3"/>
      <c r="AE89" s="4"/>
      <c r="AF89" s="4"/>
      <c r="AG89" s="4"/>
      <c r="AH89" s="24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7.25" customHeight="1" thickTop="1" thickBot="1" x14ac:dyDescent="0.25">
      <c r="A90" s="15">
        <v>53</v>
      </c>
      <c r="B90" s="16" t="s">
        <v>171</v>
      </c>
      <c r="C90" s="25">
        <v>1716795</v>
      </c>
      <c r="D90" s="26"/>
      <c r="E90" s="18">
        <v>1.4</v>
      </c>
      <c r="F90" s="19">
        <v>0.19400000000000001</v>
      </c>
      <c r="G90" s="19">
        <v>0</v>
      </c>
      <c r="H90" s="20">
        <v>3.7999999999999999E-2</v>
      </c>
      <c r="I90" s="21">
        <f t="shared" si="7"/>
        <v>96.850288849499805</v>
      </c>
      <c r="J90" s="21">
        <f t="shared" si="8"/>
        <v>135.59040438929972</v>
      </c>
      <c r="K90" s="21" t="str">
        <f t="shared" si="9"/>
        <v>A</v>
      </c>
      <c r="L90" s="5">
        <f t="shared" si="10"/>
        <v>2.7160000000000002</v>
      </c>
      <c r="M90" s="22">
        <f t="shared" si="11"/>
        <v>0</v>
      </c>
      <c r="N90" s="22">
        <f t="shared" si="12"/>
        <v>0.53200000000000003</v>
      </c>
      <c r="O90" s="22" t="s">
        <v>46</v>
      </c>
      <c r="P90" s="5">
        <f>L90*pricing!$O$3</f>
        <v>2.1999600000000004</v>
      </c>
      <c r="Q90" s="5">
        <f>M90*pricing!$O$4</f>
        <v>0</v>
      </c>
      <c r="R90" s="5">
        <f>N90*pricing!$O$5</f>
        <v>0.34048</v>
      </c>
      <c r="S90" s="23"/>
      <c r="T90" s="5">
        <f>P90*pricing!$L$3</f>
        <v>67.393051589663628</v>
      </c>
      <c r="U90" s="5">
        <f>Q90*pricing!$L$4</f>
        <v>0</v>
      </c>
      <c r="V90" s="5">
        <f>R90*pricing!$L$5</f>
        <v>68.197352799636093</v>
      </c>
      <c r="W90" s="5" t="s">
        <v>46</v>
      </c>
      <c r="X90" s="5">
        <f t="shared" si="13"/>
        <v>135.59040438929972</v>
      </c>
      <c r="Y90" s="6" t="s">
        <v>32</v>
      </c>
      <c r="Z90" s="7" t="s">
        <v>33</v>
      </c>
      <c r="AA90" s="7" t="s">
        <v>34</v>
      </c>
      <c r="AB90" s="7" t="s">
        <v>35</v>
      </c>
      <c r="AC90" s="7" t="s">
        <v>36</v>
      </c>
      <c r="AD90" s="3"/>
      <c r="AE90" s="4"/>
      <c r="AF90" s="4"/>
      <c r="AG90" s="4"/>
      <c r="AH90" s="24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7.25" customHeight="1" thickTop="1" thickBot="1" x14ac:dyDescent="0.25">
      <c r="A91" s="15">
        <v>54</v>
      </c>
      <c r="B91" s="16" t="s">
        <v>172</v>
      </c>
      <c r="C91" s="25" t="s">
        <v>173</v>
      </c>
      <c r="D91" s="26"/>
      <c r="E91" s="18">
        <v>3.2</v>
      </c>
      <c r="F91" s="19">
        <v>0.12</v>
      </c>
      <c r="G91" s="19">
        <v>6.5000000000000002E-2</v>
      </c>
      <c r="H91" s="20">
        <v>0</v>
      </c>
      <c r="I91" s="21">
        <f t="shared" si="7"/>
        <v>49.14708499759287</v>
      </c>
      <c r="J91" s="21">
        <f t="shared" si="8"/>
        <v>157.2706719922972</v>
      </c>
      <c r="K91" s="21" t="str">
        <f t="shared" si="9"/>
        <v>Γ</v>
      </c>
      <c r="L91" s="5">
        <f t="shared" si="10"/>
        <v>3.84</v>
      </c>
      <c r="M91" s="22">
        <f t="shared" si="11"/>
        <v>2.08</v>
      </c>
      <c r="N91" s="22">
        <f t="shared" si="12"/>
        <v>0</v>
      </c>
      <c r="O91" s="22" t="s">
        <v>46</v>
      </c>
      <c r="P91" s="5">
        <f>L91*pricing!$O$3</f>
        <v>3.1104000000000003</v>
      </c>
      <c r="Q91" s="5">
        <f>M91*pricing!$O$4</f>
        <v>1.56</v>
      </c>
      <c r="R91" s="5">
        <f>N91*pricing!$O$5</f>
        <v>0</v>
      </c>
      <c r="S91" s="23"/>
      <c r="T91" s="5">
        <f>P91*pricing!$L$3</f>
        <v>95.28325408847877</v>
      </c>
      <c r="U91" s="5">
        <f>Q91*pricing!$L$4</f>
        <v>61.987417903818411</v>
      </c>
      <c r="V91" s="5">
        <f>R91*pricing!$L$5</f>
        <v>0</v>
      </c>
      <c r="W91" s="5" t="s">
        <v>46</v>
      </c>
      <c r="X91" s="5">
        <f t="shared" si="13"/>
        <v>157.2706719922972</v>
      </c>
      <c r="Y91" s="6" t="s">
        <v>32</v>
      </c>
      <c r="Z91" s="7" t="s">
        <v>33</v>
      </c>
      <c r="AA91" s="7" t="s">
        <v>34</v>
      </c>
      <c r="AB91" s="7" t="s">
        <v>35</v>
      </c>
      <c r="AC91" s="7" t="s">
        <v>36</v>
      </c>
      <c r="AD91" s="3"/>
      <c r="AE91" s="4"/>
      <c r="AF91" s="4"/>
      <c r="AG91" s="4"/>
      <c r="AH91" s="24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7.25" customHeight="1" thickTop="1" thickBot="1" x14ac:dyDescent="0.25">
      <c r="A92" s="15">
        <v>55</v>
      </c>
      <c r="B92" s="16" t="s">
        <v>174</v>
      </c>
      <c r="C92" s="25">
        <v>8602883</v>
      </c>
      <c r="D92" s="26"/>
      <c r="E92" s="18">
        <v>1.3</v>
      </c>
      <c r="F92" s="19">
        <v>0</v>
      </c>
      <c r="G92" s="19">
        <v>0.47699999999999998</v>
      </c>
      <c r="H92" s="20">
        <v>1.7999999999999999E-2</v>
      </c>
      <c r="I92" s="21">
        <f t="shared" si="7"/>
        <v>165.22813047428923</v>
      </c>
      <c r="J92" s="21">
        <f t="shared" si="8"/>
        <v>214.79656961657599</v>
      </c>
      <c r="K92" s="21" t="str">
        <f t="shared" si="9"/>
        <v>A</v>
      </c>
      <c r="L92" s="5">
        <f t="shared" si="10"/>
        <v>0</v>
      </c>
      <c r="M92" s="22">
        <f t="shared" si="11"/>
        <v>6.2009999999999996</v>
      </c>
      <c r="N92" s="22">
        <f t="shared" si="12"/>
        <v>0.23400000000000001</v>
      </c>
      <c r="O92" s="22" t="s">
        <v>46</v>
      </c>
      <c r="P92" s="5">
        <f>L92*pricing!$O$3</f>
        <v>0</v>
      </c>
      <c r="Q92" s="5">
        <f>M92*pricing!$O$4</f>
        <v>4.6507499999999995</v>
      </c>
      <c r="R92" s="5">
        <f>N92*pricing!$O$5</f>
        <v>0.14976</v>
      </c>
      <c r="S92" s="23"/>
      <c r="T92" s="5">
        <f>P92*pricing!$L$3</f>
        <v>0</v>
      </c>
      <c r="U92" s="5">
        <f>Q92*pricing!$L$4</f>
        <v>184.79998962575863</v>
      </c>
      <c r="V92" s="5">
        <f>R92*pricing!$L$5</f>
        <v>29.996579990817377</v>
      </c>
      <c r="W92" s="5" t="s">
        <v>46</v>
      </c>
      <c r="X92" s="5">
        <f t="shared" si="13"/>
        <v>214.79656961657599</v>
      </c>
      <c r="Y92" s="6" t="s">
        <v>32</v>
      </c>
      <c r="Z92" s="7" t="s">
        <v>33</v>
      </c>
      <c r="AA92" s="7" t="s">
        <v>34</v>
      </c>
      <c r="AB92" s="7" t="s">
        <v>35</v>
      </c>
      <c r="AC92" s="7" t="s">
        <v>36</v>
      </c>
      <c r="AD92" s="3"/>
      <c r="AE92" s="4"/>
      <c r="AF92" s="4"/>
      <c r="AG92" s="4"/>
      <c r="AH92" s="24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7.25" customHeight="1" thickTop="1" thickBot="1" x14ac:dyDescent="0.25">
      <c r="A93" s="15">
        <v>57</v>
      </c>
      <c r="B93" s="16" t="s">
        <v>175</v>
      </c>
      <c r="C93" s="15" t="s">
        <v>176</v>
      </c>
      <c r="D93" s="17"/>
      <c r="E93" s="18">
        <v>1.2</v>
      </c>
      <c r="F93" s="19">
        <v>0.57699999999999996</v>
      </c>
      <c r="G93" s="19">
        <v>0</v>
      </c>
      <c r="H93" s="20">
        <v>0</v>
      </c>
      <c r="I93" s="21">
        <f t="shared" si="7"/>
        <v>143.17301460690689</v>
      </c>
      <c r="J93" s="21">
        <f t="shared" si="8"/>
        <v>171.80761752828826</v>
      </c>
      <c r="K93" s="21" t="str">
        <f t="shared" si="9"/>
        <v>A</v>
      </c>
      <c r="L93" s="5">
        <f t="shared" si="10"/>
        <v>6.9239999999999995</v>
      </c>
      <c r="M93" s="22">
        <f t="shared" si="11"/>
        <v>0</v>
      </c>
      <c r="N93" s="22">
        <f t="shared" si="12"/>
        <v>0</v>
      </c>
      <c r="O93" s="22" t="s">
        <v>46</v>
      </c>
      <c r="P93" s="5">
        <f>L93*pricing!$O$3</f>
        <v>5.6084399999999999</v>
      </c>
      <c r="Q93" s="5">
        <f>M93*pricing!$O$4</f>
        <v>0</v>
      </c>
      <c r="R93" s="5">
        <f>N93*pricing!$O$5</f>
        <v>0</v>
      </c>
      <c r="S93" s="23"/>
      <c r="T93" s="5">
        <f>P93*pricing!$L$3</f>
        <v>171.80761752828826</v>
      </c>
      <c r="U93" s="5">
        <f>Q93*pricing!$L$4</f>
        <v>0</v>
      </c>
      <c r="V93" s="5">
        <f>R93*pricing!$L$5</f>
        <v>0</v>
      </c>
      <c r="W93" s="5" t="s">
        <v>46</v>
      </c>
      <c r="X93" s="5">
        <f t="shared" si="13"/>
        <v>171.80761752828826</v>
      </c>
      <c r="Y93" s="6" t="s">
        <v>32</v>
      </c>
      <c r="Z93" s="7" t="s">
        <v>33</v>
      </c>
      <c r="AA93" s="7" t="s">
        <v>34</v>
      </c>
      <c r="AB93" s="7" t="s">
        <v>35</v>
      </c>
      <c r="AC93" s="7" t="s">
        <v>36</v>
      </c>
      <c r="AD93" s="3"/>
      <c r="AE93" s="4"/>
      <c r="AF93" s="4"/>
      <c r="AG93" s="4"/>
      <c r="AH93" s="24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7.25" customHeight="1" thickTop="1" thickBot="1" x14ac:dyDescent="0.25">
      <c r="A94" s="15">
        <v>59</v>
      </c>
      <c r="B94" s="16" t="s">
        <v>177</v>
      </c>
      <c r="C94" s="25">
        <v>774235</v>
      </c>
      <c r="D94" s="26"/>
      <c r="E94" s="18">
        <v>0.5</v>
      </c>
      <c r="F94" s="19">
        <v>0</v>
      </c>
      <c r="G94" s="19">
        <v>0.23300000000000001</v>
      </c>
      <c r="H94" s="20">
        <v>1.6E-2</v>
      </c>
      <c r="I94" s="21">
        <f t="shared" si="7"/>
        <v>89.94831075456915</v>
      </c>
      <c r="J94" s="21">
        <f t="shared" si="8"/>
        <v>44.974155377284575</v>
      </c>
      <c r="K94" s="21" t="str">
        <f t="shared" si="9"/>
        <v>A</v>
      </c>
      <c r="L94" s="5">
        <f t="shared" si="10"/>
        <v>0</v>
      </c>
      <c r="M94" s="22">
        <f t="shared" si="11"/>
        <v>1.165</v>
      </c>
      <c r="N94" s="22">
        <f t="shared" si="12"/>
        <v>0.08</v>
      </c>
      <c r="O94" s="22" t="s">
        <v>46</v>
      </c>
      <c r="P94" s="5">
        <f>L94*pricing!$O$3</f>
        <v>0</v>
      </c>
      <c r="Q94" s="5">
        <f>M94*pricing!$O$4</f>
        <v>0.87375000000000003</v>
      </c>
      <c r="R94" s="5">
        <f>N94*pricing!$O$5</f>
        <v>5.1200000000000002E-2</v>
      </c>
      <c r="S94" s="23"/>
      <c r="T94" s="5">
        <f>P94*pricing!$L$3</f>
        <v>0</v>
      </c>
      <c r="U94" s="5">
        <f>Q94*pricing!$L$4</f>
        <v>34.71891435478291</v>
      </c>
      <c r="V94" s="5">
        <f>R94*pricing!$L$5</f>
        <v>10.255241022501668</v>
      </c>
      <c r="W94" s="5" t="s">
        <v>46</v>
      </c>
      <c r="X94" s="5">
        <f t="shared" si="13"/>
        <v>44.974155377284575</v>
      </c>
      <c r="Y94" s="6" t="s">
        <v>32</v>
      </c>
      <c r="Z94" s="7" t="s">
        <v>33</v>
      </c>
      <c r="AA94" s="7" t="s">
        <v>34</v>
      </c>
      <c r="AB94" s="7" t="s">
        <v>35</v>
      </c>
      <c r="AC94" s="7" t="s">
        <v>36</v>
      </c>
      <c r="AD94" s="3"/>
      <c r="AE94" s="4"/>
      <c r="AF94" s="4"/>
      <c r="AG94" s="4"/>
      <c r="AH94" s="24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7.25" customHeight="1" thickTop="1" thickBot="1" x14ac:dyDescent="0.25">
      <c r="A95" s="15">
        <v>60</v>
      </c>
      <c r="B95" s="16" t="s">
        <v>178</v>
      </c>
      <c r="C95" s="25">
        <v>7539874</v>
      </c>
      <c r="D95" s="26"/>
      <c r="E95" s="18">
        <v>1.2</v>
      </c>
      <c r="F95" s="19">
        <v>0</v>
      </c>
      <c r="G95" s="19">
        <v>0.39600000000000002</v>
      </c>
      <c r="H95" s="20">
        <v>0.05</v>
      </c>
      <c r="I95" s="21">
        <f t="shared" si="7"/>
        <v>182.10976355367433</v>
      </c>
      <c r="J95" s="21">
        <f t="shared" si="8"/>
        <v>218.5317162644092</v>
      </c>
      <c r="K95" s="21" t="str">
        <f t="shared" si="9"/>
        <v>A</v>
      </c>
      <c r="L95" s="5">
        <f t="shared" si="10"/>
        <v>0</v>
      </c>
      <c r="M95" s="22">
        <f t="shared" si="11"/>
        <v>4.7519999999999998</v>
      </c>
      <c r="N95" s="22">
        <f t="shared" si="12"/>
        <v>0.6</v>
      </c>
      <c r="O95" s="22" t="s">
        <v>46</v>
      </c>
      <c r="P95" s="5">
        <f>L95*pricing!$O$3</f>
        <v>0</v>
      </c>
      <c r="Q95" s="5">
        <f>M95*pricing!$O$4</f>
        <v>3.5640000000000001</v>
      </c>
      <c r="R95" s="5">
        <f>N95*pricing!$O$5</f>
        <v>0.38400000000000001</v>
      </c>
      <c r="S95" s="23"/>
      <c r="T95" s="5">
        <f>P95*pricing!$L$3</f>
        <v>0</v>
      </c>
      <c r="U95" s="5">
        <f>Q95*pricing!$L$4</f>
        <v>141.61740859564668</v>
      </c>
      <c r="V95" s="5">
        <f>R95*pricing!$L$5</f>
        <v>76.914307668762504</v>
      </c>
      <c r="W95" s="5" t="s">
        <v>46</v>
      </c>
      <c r="X95" s="5">
        <f t="shared" si="13"/>
        <v>218.53171626440917</v>
      </c>
      <c r="Y95" s="6" t="s">
        <v>32</v>
      </c>
      <c r="Z95" s="7" t="s">
        <v>33</v>
      </c>
      <c r="AA95" s="7" t="s">
        <v>34</v>
      </c>
      <c r="AB95" s="7" t="s">
        <v>35</v>
      </c>
      <c r="AC95" s="7" t="s">
        <v>36</v>
      </c>
      <c r="AD95" s="3"/>
      <c r="AE95" s="4"/>
      <c r="AF95" s="4"/>
      <c r="AG95" s="4"/>
      <c r="AH95" s="24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7.25" customHeight="1" thickTop="1" thickBot="1" x14ac:dyDescent="0.25">
      <c r="A96" s="15">
        <v>265</v>
      </c>
      <c r="B96" s="16" t="s">
        <v>179</v>
      </c>
      <c r="C96" s="25">
        <v>1740060</v>
      </c>
      <c r="D96" s="26"/>
      <c r="E96" s="18">
        <v>1.6</v>
      </c>
      <c r="F96" s="19">
        <v>2.9000000000000001E-2</v>
      </c>
      <c r="G96" s="19">
        <v>0.72</v>
      </c>
      <c r="H96" s="20">
        <v>2.7E-2</v>
      </c>
      <c r="I96" s="21">
        <f t="shared" si="7"/>
        <v>256.37914040794203</v>
      </c>
      <c r="J96" s="21">
        <f t="shared" si="8"/>
        <v>410.20662465270726</v>
      </c>
      <c r="K96" s="21" t="str">
        <f t="shared" si="9"/>
        <v>A</v>
      </c>
      <c r="L96" s="5">
        <f t="shared" si="10"/>
        <v>0.46400000000000002</v>
      </c>
      <c r="M96" s="22">
        <f t="shared" si="11"/>
        <v>11.52</v>
      </c>
      <c r="N96" s="22">
        <f t="shared" si="12"/>
        <v>0.43200000000000005</v>
      </c>
      <c r="O96" s="22" t="s">
        <v>46</v>
      </c>
      <c r="P96" s="5">
        <f>L96*pricing!$O$3</f>
        <v>0.37584000000000006</v>
      </c>
      <c r="Q96" s="5">
        <f>M96*pricing!$O$4</f>
        <v>8.64</v>
      </c>
      <c r="R96" s="5">
        <f>N96*pricing!$O$5</f>
        <v>0.27648000000000006</v>
      </c>
      <c r="S96" s="23"/>
      <c r="T96" s="5">
        <f>P96*pricing!$L$3</f>
        <v>11.513393202357852</v>
      </c>
      <c r="U96" s="5">
        <f>Q96*pricing!$L$4</f>
        <v>343.31492992884046</v>
      </c>
      <c r="V96" s="5">
        <f>R96*pricing!$L$5</f>
        <v>55.378301521509016</v>
      </c>
      <c r="W96" s="5" t="s">
        <v>46</v>
      </c>
      <c r="X96" s="5">
        <f t="shared" si="13"/>
        <v>410.20662465270732</v>
      </c>
      <c r="Y96" s="6" t="s">
        <v>32</v>
      </c>
      <c r="Z96" s="7" t="s">
        <v>33</v>
      </c>
      <c r="AA96" s="7" t="s">
        <v>34</v>
      </c>
      <c r="AB96" s="7" t="s">
        <v>35</v>
      </c>
      <c r="AC96" s="7" t="s">
        <v>36</v>
      </c>
      <c r="AD96" s="3"/>
      <c r="AE96" s="4"/>
      <c r="AF96" s="4"/>
      <c r="AG96" s="4"/>
      <c r="AH96" s="24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7.25" customHeight="1" thickTop="1" thickBot="1" x14ac:dyDescent="0.25">
      <c r="A97" s="15">
        <v>61</v>
      </c>
      <c r="B97" s="16" t="s">
        <v>180</v>
      </c>
      <c r="C97" s="25">
        <v>1711838</v>
      </c>
      <c r="D97" s="26"/>
      <c r="E97" s="18">
        <v>1.6</v>
      </c>
      <c r="F97" s="19">
        <v>0.23599999999999999</v>
      </c>
      <c r="G97" s="19">
        <v>0</v>
      </c>
      <c r="H97" s="20">
        <v>4.8000000000000001E-2</v>
      </c>
      <c r="I97" s="21">
        <f t="shared" si="7"/>
        <v>120.09094604355423</v>
      </c>
      <c r="J97" s="21">
        <f t="shared" si="8"/>
        <v>192.14551366968678</v>
      </c>
      <c r="K97" s="21" t="str">
        <f t="shared" si="9"/>
        <v>A</v>
      </c>
      <c r="L97" s="5">
        <f t="shared" si="10"/>
        <v>3.7759999999999998</v>
      </c>
      <c r="M97" s="22">
        <f t="shared" si="11"/>
        <v>0</v>
      </c>
      <c r="N97" s="22">
        <f t="shared" si="12"/>
        <v>0.76800000000000002</v>
      </c>
      <c r="O97" s="22" t="s">
        <v>46</v>
      </c>
      <c r="P97" s="5">
        <f>L97*pricing!$O$3</f>
        <v>3.0585599999999999</v>
      </c>
      <c r="Q97" s="5">
        <f>M97*pricing!$O$4</f>
        <v>0</v>
      </c>
      <c r="R97" s="5">
        <f>N97*pricing!$O$5</f>
        <v>0.49152000000000001</v>
      </c>
      <c r="S97" s="23"/>
      <c r="T97" s="5">
        <f>P97*pricing!$L$3</f>
        <v>93.695199853670772</v>
      </c>
      <c r="U97" s="5">
        <f>Q97*pricing!$L$4</f>
        <v>0</v>
      </c>
      <c r="V97" s="5">
        <f>R97*pricing!$L$5</f>
        <v>98.450313816016006</v>
      </c>
      <c r="W97" s="5" t="s">
        <v>46</v>
      </c>
      <c r="X97" s="5">
        <f t="shared" si="13"/>
        <v>192.14551366968678</v>
      </c>
      <c r="Y97" s="6" t="s">
        <v>32</v>
      </c>
      <c r="Z97" s="7" t="s">
        <v>33</v>
      </c>
      <c r="AA97" s="7" t="s">
        <v>34</v>
      </c>
      <c r="AB97" s="7" t="s">
        <v>35</v>
      </c>
      <c r="AC97" s="7" t="s">
        <v>36</v>
      </c>
      <c r="AD97" s="3"/>
      <c r="AE97" s="4"/>
      <c r="AF97" s="4"/>
      <c r="AG97" s="4"/>
      <c r="AH97" s="24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7.25" customHeight="1" thickTop="1" thickBot="1" x14ac:dyDescent="0.25">
      <c r="A98" s="15" t="s">
        <v>181</v>
      </c>
      <c r="B98" s="16" t="s">
        <v>182</v>
      </c>
      <c r="C98" s="25">
        <v>75060859</v>
      </c>
      <c r="D98" s="26"/>
      <c r="E98" s="18">
        <v>0.6</v>
      </c>
      <c r="F98" s="19">
        <v>0</v>
      </c>
      <c r="G98" s="19">
        <v>0.25800000000000001</v>
      </c>
      <c r="H98" s="20">
        <v>3.5999999999999997E-2</v>
      </c>
      <c r="I98" s="21">
        <f t="shared" si="7"/>
        <v>123.03682411657071</v>
      </c>
      <c r="J98" s="21">
        <f t="shared" si="8"/>
        <v>73.822094469942428</v>
      </c>
      <c r="K98" s="21" t="str">
        <f t="shared" si="9"/>
        <v>A</v>
      </c>
      <c r="L98" s="5">
        <f t="shared" si="10"/>
        <v>0</v>
      </c>
      <c r="M98" s="22">
        <f t="shared" si="11"/>
        <v>1.548</v>
      </c>
      <c r="N98" s="22">
        <f t="shared" si="12"/>
        <v>0.21599999999999997</v>
      </c>
      <c r="O98" s="22" t="s">
        <v>46</v>
      </c>
      <c r="P98" s="5">
        <f>L98*pricing!$O$3</f>
        <v>0</v>
      </c>
      <c r="Q98" s="5">
        <f>M98*pricing!$O$4</f>
        <v>1.161</v>
      </c>
      <c r="R98" s="5">
        <f>N98*pricing!$O$5</f>
        <v>0.13823999999999997</v>
      </c>
      <c r="S98" s="23"/>
      <c r="T98" s="5">
        <f>P98*pricing!$L$3</f>
        <v>0</v>
      </c>
      <c r="U98" s="5">
        <f>Q98*pricing!$L$4</f>
        <v>46.132943709187934</v>
      </c>
      <c r="V98" s="5">
        <f>R98*pricing!$L$5</f>
        <v>27.689150760754497</v>
      </c>
      <c r="W98" s="5" t="s">
        <v>46</v>
      </c>
      <c r="X98" s="5">
        <f t="shared" si="13"/>
        <v>73.822094469942428</v>
      </c>
      <c r="Y98" s="6" t="s">
        <v>32</v>
      </c>
      <c r="Z98" s="7" t="s">
        <v>33</v>
      </c>
      <c r="AA98" s="7" t="s">
        <v>34</v>
      </c>
      <c r="AB98" s="7" t="s">
        <v>35</v>
      </c>
      <c r="AC98" s="7" t="s">
        <v>36</v>
      </c>
      <c r="AD98" s="3"/>
      <c r="AE98" s="4"/>
      <c r="AF98" s="4"/>
      <c r="AG98" s="4"/>
      <c r="AH98" s="24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7.25" customHeight="1" thickTop="1" thickBot="1" x14ac:dyDescent="0.25">
      <c r="A99" s="15">
        <v>65</v>
      </c>
      <c r="B99" s="16" t="s">
        <v>183</v>
      </c>
      <c r="C99" s="25">
        <v>7532931</v>
      </c>
      <c r="D99" s="26"/>
      <c r="E99" s="18">
        <v>1.1499999999999999</v>
      </c>
      <c r="F99" s="19">
        <v>0</v>
      </c>
      <c r="G99" s="19">
        <v>0.14699999999999999</v>
      </c>
      <c r="H99" s="20">
        <v>3.5000000000000003E-2</v>
      </c>
      <c r="I99" s="21">
        <f t="shared" si="7"/>
        <v>88.675095011239534</v>
      </c>
      <c r="J99" s="21">
        <f t="shared" si="8"/>
        <v>101.97635926292546</v>
      </c>
      <c r="K99" s="21" t="str">
        <f t="shared" si="9"/>
        <v>A</v>
      </c>
      <c r="L99" s="5">
        <f t="shared" si="10"/>
        <v>0</v>
      </c>
      <c r="M99" s="22">
        <f t="shared" si="11"/>
        <v>1.6904999999999997</v>
      </c>
      <c r="N99" s="22">
        <f t="shared" si="12"/>
        <v>0.40250000000000002</v>
      </c>
      <c r="O99" s="22" t="s">
        <v>46</v>
      </c>
      <c r="P99" s="5">
        <f>L99*pricing!$O$3</f>
        <v>0</v>
      </c>
      <c r="Q99" s="5">
        <f>M99*pricing!$O$4</f>
        <v>1.2678749999999996</v>
      </c>
      <c r="R99" s="5">
        <f>N99*pricing!$O$5</f>
        <v>0.2576</v>
      </c>
      <c r="S99" s="23"/>
      <c r="T99" s="5">
        <f>P99*pricing!$L$3</f>
        <v>0</v>
      </c>
      <c r="U99" s="5">
        <f>Q99*pricing!$L$4</f>
        <v>50.379677868463936</v>
      </c>
      <c r="V99" s="5">
        <f>R99*pricing!$L$5</f>
        <v>51.596681394461513</v>
      </c>
      <c r="W99" s="5" t="s">
        <v>46</v>
      </c>
      <c r="X99" s="5">
        <f t="shared" si="13"/>
        <v>101.97635926292546</v>
      </c>
      <c r="Y99" s="6" t="s">
        <v>32</v>
      </c>
      <c r="Z99" s="7" t="s">
        <v>33</v>
      </c>
      <c r="AA99" s="7" t="s">
        <v>34</v>
      </c>
      <c r="AB99" s="7" t="s">
        <v>35</v>
      </c>
      <c r="AC99" s="7" t="s">
        <v>36</v>
      </c>
      <c r="AD99" s="3"/>
      <c r="AE99" s="4"/>
      <c r="AF99" s="4"/>
      <c r="AG99" s="4"/>
      <c r="AH99" s="24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7.25" customHeight="1" thickTop="1" thickBot="1" x14ac:dyDescent="0.25">
      <c r="A100" s="15">
        <v>66</v>
      </c>
      <c r="B100" s="16" t="s">
        <v>184</v>
      </c>
      <c r="C100" s="25">
        <v>7506930</v>
      </c>
      <c r="D100" s="26"/>
      <c r="E100" s="18">
        <v>1.4</v>
      </c>
      <c r="F100" s="19">
        <v>0</v>
      </c>
      <c r="G100" s="19">
        <v>0.34100000000000003</v>
      </c>
      <c r="H100" s="20">
        <v>4.1000000000000002E-2</v>
      </c>
      <c r="I100" s="21">
        <f t="shared" si="7"/>
        <v>154.18171363071565</v>
      </c>
      <c r="J100" s="21">
        <f t="shared" si="8"/>
        <v>215.85439908300191</v>
      </c>
      <c r="K100" s="21" t="str">
        <f t="shared" si="9"/>
        <v>A</v>
      </c>
      <c r="L100" s="5">
        <f t="shared" si="10"/>
        <v>0</v>
      </c>
      <c r="M100" s="22">
        <f t="shared" si="11"/>
        <v>4.774</v>
      </c>
      <c r="N100" s="22">
        <f t="shared" si="12"/>
        <v>0.57399999999999995</v>
      </c>
      <c r="O100" s="22" t="s">
        <v>46</v>
      </c>
      <c r="P100" s="5">
        <f>L100*pricing!$O$3</f>
        <v>0</v>
      </c>
      <c r="Q100" s="5">
        <f>M100*pricing!$O$4</f>
        <v>3.5804999999999998</v>
      </c>
      <c r="R100" s="5">
        <f>N100*pricing!$O$5</f>
        <v>0.36735999999999996</v>
      </c>
      <c r="S100" s="23"/>
      <c r="T100" s="5">
        <f>P100*pricing!$L$3</f>
        <v>0</v>
      </c>
      <c r="U100" s="5">
        <f>Q100*pricing!$L$4</f>
        <v>142.27304474655244</v>
      </c>
      <c r="V100" s="5">
        <f>R100*pricing!$L$5</f>
        <v>73.581354336449465</v>
      </c>
      <c r="W100" s="5" t="s">
        <v>46</v>
      </c>
      <c r="X100" s="5">
        <f t="shared" si="13"/>
        <v>215.85439908300191</v>
      </c>
      <c r="Y100" s="6" t="s">
        <v>32</v>
      </c>
      <c r="Z100" s="7" t="s">
        <v>33</v>
      </c>
      <c r="AA100" s="7" t="s">
        <v>34</v>
      </c>
      <c r="AB100" s="7" t="s">
        <v>35</v>
      </c>
      <c r="AC100" s="7" t="s">
        <v>36</v>
      </c>
      <c r="AD100" s="3"/>
      <c r="AE100" s="4"/>
      <c r="AF100" s="4"/>
      <c r="AG100" s="4"/>
      <c r="AH100" s="24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7.25" customHeight="1" thickTop="1" thickBot="1" x14ac:dyDescent="0.25">
      <c r="A101" s="15">
        <v>67</v>
      </c>
      <c r="B101" s="16" t="s">
        <v>185</v>
      </c>
      <c r="C101" s="15" t="s">
        <v>186</v>
      </c>
      <c r="D101" s="17"/>
      <c r="E101" s="18">
        <v>4</v>
      </c>
      <c r="F101" s="19">
        <v>0.27800000000000002</v>
      </c>
      <c r="G101" s="19">
        <v>0.13400000000000001</v>
      </c>
      <c r="H101" s="20">
        <v>0</v>
      </c>
      <c r="I101" s="21">
        <f t="shared" si="7"/>
        <v>108.91530774327771</v>
      </c>
      <c r="J101" s="21">
        <f t="shared" si="8"/>
        <v>435.66123097311083</v>
      </c>
      <c r="K101" s="21" t="str">
        <f t="shared" si="9"/>
        <v>A</v>
      </c>
      <c r="L101" s="5">
        <f t="shared" si="10"/>
        <v>11.120000000000001</v>
      </c>
      <c r="M101" s="22">
        <f t="shared" si="11"/>
        <v>5.36</v>
      </c>
      <c r="N101" s="22">
        <f t="shared" si="12"/>
        <v>0</v>
      </c>
      <c r="O101" s="22" t="s">
        <v>46</v>
      </c>
      <c r="P101" s="5">
        <f>L101*pricing!$O$3</f>
        <v>9.007200000000001</v>
      </c>
      <c r="Q101" s="5">
        <f>M101*pricing!$O$4</f>
        <v>4.0200000000000005</v>
      </c>
      <c r="R101" s="5">
        <f>N101*pricing!$O$5</f>
        <v>0</v>
      </c>
      <c r="S101" s="23"/>
      <c r="T101" s="5">
        <f>P101*pricing!$L$3</f>
        <v>275.92442329788645</v>
      </c>
      <c r="U101" s="5">
        <f>Q101*pricing!$L$4</f>
        <v>159.73680767522438</v>
      </c>
      <c r="V101" s="5">
        <f>R101*pricing!$L$5</f>
        <v>0</v>
      </c>
      <c r="W101" s="5" t="s">
        <v>46</v>
      </c>
      <c r="X101" s="5">
        <f t="shared" si="13"/>
        <v>435.66123097311083</v>
      </c>
      <c r="Y101" s="6" t="s">
        <v>32</v>
      </c>
      <c r="Z101" s="7" t="s">
        <v>33</v>
      </c>
      <c r="AA101" s="7" t="s">
        <v>34</v>
      </c>
      <c r="AB101" s="7" t="s">
        <v>35</v>
      </c>
      <c r="AC101" s="7" t="s">
        <v>36</v>
      </c>
      <c r="AD101" s="3"/>
      <c r="AE101" s="4"/>
      <c r="AF101" s="4"/>
      <c r="AG101" s="4"/>
      <c r="AH101" s="24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7.25" customHeight="1" thickTop="1" thickBot="1" x14ac:dyDescent="0.25">
      <c r="A102" s="15">
        <v>68</v>
      </c>
      <c r="B102" s="16" t="s">
        <v>187</v>
      </c>
      <c r="C102" s="25">
        <v>7523729</v>
      </c>
      <c r="D102" s="26"/>
      <c r="E102" s="18">
        <v>1.25</v>
      </c>
      <c r="F102" s="19">
        <v>0</v>
      </c>
      <c r="G102" s="19">
        <v>0.41399999999999998</v>
      </c>
      <c r="H102" s="20">
        <v>4.8000000000000001E-2</v>
      </c>
      <c r="I102" s="21">
        <f t="shared" si="7"/>
        <v>184.91024907818701</v>
      </c>
      <c r="J102" s="21">
        <f t="shared" si="8"/>
        <v>231.13781134773376</v>
      </c>
      <c r="K102" s="21" t="str">
        <f t="shared" si="9"/>
        <v>A</v>
      </c>
      <c r="L102" s="5">
        <f t="shared" si="10"/>
        <v>0</v>
      </c>
      <c r="M102" s="22">
        <f t="shared" si="11"/>
        <v>5.1749999999999998</v>
      </c>
      <c r="N102" s="22">
        <f t="shared" si="12"/>
        <v>0.6</v>
      </c>
      <c r="O102" s="22" t="s">
        <v>46</v>
      </c>
      <c r="P102" s="5">
        <f>L102*pricing!$O$3</f>
        <v>0</v>
      </c>
      <c r="Q102" s="5">
        <f>M102*pricing!$O$4</f>
        <v>3.8812499999999996</v>
      </c>
      <c r="R102" s="5">
        <f>N102*pricing!$O$5</f>
        <v>0.38400000000000001</v>
      </c>
      <c r="S102" s="23"/>
      <c r="T102" s="5">
        <f>P102*pricing!$L$3</f>
        <v>0</v>
      </c>
      <c r="U102" s="5">
        <f>Q102*pricing!$L$4</f>
        <v>154.22350367897127</v>
      </c>
      <c r="V102" s="5">
        <f>R102*pricing!$L$5</f>
        <v>76.914307668762504</v>
      </c>
      <c r="W102" s="5" t="s">
        <v>46</v>
      </c>
      <c r="X102" s="5">
        <f t="shared" si="13"/>
        <v>231.13781134773376</v>
      </c>
      <c r="Y102" s="6" t="s">
        <v>32</v>
      </c>
      <c r="Z102" s="7" t="s">
        <v>33</v>
      </c>
      <c r="AA102" s="7" t="s">
        <v>34</v>
      </c>
      <c r="AB102" s="7" t="s">
        <v>35</v>
      </c>
      <c r="AC102" s="7" t="s">
        <v>36</v>
      </c>
      <c r="AD102" s="3"/>
      <c r="AE102" s="4"/>
      <c r="AF102" s="4"/>
      <c r="AG102" s="4"/>
      <c r="AH102" s="24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7.25" customHeight="1" thickTop="1" thickBot="1" x14ac:dyDescent="0.25">
      <c r="A103" s="15">
        <v>69</v>
      </c>
      <c r="B103" s="16" t="s">
        <v>188</v>
      </c>
      <c r="C103" s="15" t="s">
        <v>189</v>
      </c>
      <c r="D103" s="17"/>
      <c r="E103" s="18">
        <v>4.25</v>
      </c>
      <c r="F103" s="19">
        <v>0.23300000000000001</v>
      </c>
      <c r="G103" s="19">
        <v>0.11</v>
      </c>
      <c r="H103" s="20">
        <v>0</v>
      </c>
      <c r="I103" s="21">
        <f t="shared" si="7"/>
        <v>90.596907031266582</v>
      </c>
      <c r="J103" s="21">
        <f t="shared" si="8"/>
        <v>385.03685488288295</v>
      </c>
      <c r="K103" s="21" t="str">
        <f t="shared" si="9"/>
        <v>A</v>
      </c>
      <c r="L103" s="5">
        <f t="shared" si="10"/>
        <v>9.9024999999999999</v>
      </c>
      <c r="M103" s="22">
        <f t="shared" si="11"/>
        <v>4.6750000000000007</v>
      </c>
      <c r="N103" s="22">
        <f t="shared" si="12"/>
        <v>0</v>
      </c>
      <c r="O103" s="22" t="s">
        <v>46</v>
      </c>
      <c r="P103" s="5">
        <f>L103*pricing!$O$3</f>
        <v>8.0210249999999998</v>
      </c>
      <c r="Q103" s="5">
        <f>M103*pricing!$O$4</f>
        <v>3.5062500000000005</v>
      </c>
      <c r="R103" s="5">
        <f>N103*pricing!$O$5</f>
        <v>0</v>
      </c>
      <c r="S103" s="23"/>
      <c r="T103" s="5">
        <f>P103*pricing!$L$3</f>
        <v>245.71417281540647</v>
      </c>
      <c r="U103" s="5">
        <f>Q103*pricing!$L$4</f>
        <v>139.32268206747651</v>
      </c>
      <c r="V103" s="5">
        <f>R103*pricing!$L$5</f>
        <v>0</v>
      </c>
      <c r="W103" s="5" t="s">
        <v>46</v>
      </c>
      <c r="X103" s="5">
        <f t="shared" si="13"/>
        <v>385.03685488288295</v>
      </c>
      <c r="Y103" s="6" t="s">
        <v>32</v>
      </c>
      <c r="Z103" s="7" t="s">
        <v>33</v>
      </c>
      <c r="AA103" s="7" t="s">
        <v>34</v>
      </c>
      <c r="AB103" s="7" t="s">
        <v>35</v>
      </c>
      <c r="AC103" s="7" t="s">
        <v>36</v>
      </c>
      <c r="AD103" s="3"/>
      <c r="AE103" s="4"/>
      <c r="AF103" s="4"/>
      <c r="AG103" s="4"/>
      <c r="AH103" s="24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7.25" customHeight="1" thickTop="1" thickBot="1" x14ac:dyDescent="0.25">
      <c r="A104" s="15">
        <v>70</v>
      </c>
      <c r="B104" s="16" t="s">
        <v>190</v>
      </c>
      <c r="C104" s="15" t="s">
        <v>191</v>
      </c>
      <c r="D104" s="17"/>
      <c r="E104" s="18">
        <v>0.9</v>
      </c>
      <c r="F104" s="19">
        <v>0</v>
      </c>
      <c r="G104" s="19">
        <v>0.77400000000000002</v>
      </c>
      <c r="H104" s="20">
        <v>4.1000000000000002E-2</v>
      </c>
      <c r="I104" s="21">
        <f t="shared" si="7"/>
        <v>283.22282878626072</v>
      </c>
      <c r="J104" s="21">
        <f t="shared" si="8"/>
        <v>254.90054590763467</v>
      </c>
      <c r="K104" s="21" t="str">
        <f t="shared" si="9"/>
        <v>A</v>
      </c>
      <c r="L104" s="5">
        <f t="shared" si="10"/>
        <v>0</v>
      </c>
      <c r="M104" s="22">
        <f t="shared" si="11"/>
        <v>6.9660000000000002</v>
      </c>
      <c r="N104" s="22">
        <f t="shared" si="12"/>
        <v>0.36899999999999999</v>
      </c>
      <c r="O104" s="22" t="s">
        <v>46</v>
      </c>
      <c r="P104" s="5">
        <f>L104*pricing!$O$3</f>
        <v>0</v>
      </c>
      <c r="Q104" s="5">
        <f>M104*pricing!$O$4</f>
        <v>5.2244999999999999</v>
      </c>
      <c r="R104" s="5">
        <f>N104*pricing!$O$5</f>
        <v>0.23616000000000001</v>
      </c>
      <c r="S104" s="23"/>
      <c r="T104" s="5">
        <f>P104*pricing!$L$3</f>
        <v>0</v>
      </c>
      <c r="U104" s="5">
        <f>Q104*pricing!$L$4</f>
        <v>207.59824669134568</v>
      </c>
      <c r="V104" s="5">
        <f>R104*pricing!$L$5</f>
        <v>47.302299216288944</v>
      </c>
      <c r="W104" s="5" t="s">
        <v>46</v>
      </c>
      <c r="X104" s="5">
        <f t="shared" si="13"/>
        <v>254.90054590763464</v>
      </c>
      <c r="Y104" s="6" t="s">
        <v>32</v>
      </c>
      <c r="Z104" s="7" t="s">
        <v>33</v>
      </c>
      <c r="AA104" s="7" t="s">
        <v>34</v>
      </c>
      <c r="AB104" s="7" t="s">
        <v>35</v>
      </c>
      <c r="AC104" s="7" t="s">
        <v>36</v>
      </c>
      <c r="AD104" s="3"/>
      <c r="AE104" s="4"/>
      <c r="AF104" s="4"/>
      <c r="AG104" s="4"/>
      <c r="AH104" s="24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7.25" customHeight="1" thickTop="1" thickBot="1" x14ac:dyDescent="0.25">
      <c r="A105" s="15">
        <v>71</v>
      </c>
      <c r="B105" s="16" t="s">
        <v>192</v>
      </c>
      <c r="C105" s="15" t="s">
        <v>193</v>
      </c>
      <c r="D105" s="17"/>
      <c r="E105" s="18">
        <v>1.3</v>
      </c>
      <c r="F105" s="19">
        <v>0.503</v>
      </c>
      <c r="G105" s="19">
        <v>0</v>
      </c>
      <c r="H105" s="20">
        <v>0</v>
      </c>
      <c r="I105" s="21">
        <f t="shared" si="7"/>
        <v>124.81113751693964</v>
      </c>
      <c r="J105" s="21">
        <f t="shared" si="8"/>
        <v>162.25447877202154</v>
      </c>
      <c r="K105" s="21" t="str">
        <f t="shared" si="9"/>
        <v>A</v>
      </c>
      <c r="L105" s="5">
        <f t="shared" si="10"/>
        <v>6.5390000000000006</v>
      </c>
      <c r="M105" s="22">
        <f t="shared" si="11"/>
        <v>0</v>
      </c>
      <c r="N105" s="22">
        <f t="shared" si="12"/>
        <v>0</v>
      </c>
      <c r="O105" s="22" t="s">
        <v>46</v>
      </c>
      <c r="P105" s="5">
        <f>L105*pricing!$O$3</f>
        <v>5.296590000000001</v>
      </c>
      <c r="Q105" s="5">
        <f>M105*pricing!$O$4</f>
        <v>0</v>
      </c>
      <c r="R105" s="5">
        <f>N105*pricing!$O$5</f>
        <v>0</v>
      </c>
      <c r="S105" s="23"/>
      <c r="T105" s="5">
        <f>P105*pricing!$L$3</f>
        <v>162.25447877202154</v>
      </c>
      <c r="U105" s="5">
        <f>Q105*pricing!$L$4</f>
        <v>0</v>
      </c>
      <c r="V105" s="5">
        <f>R105*pricing!$L$5</f>
        <v>0</v>
      </c>
      <c r="W105" s="5" t="s">
        <v>46</v>
      </c>
      <c r="X105" s="5">
        <f t="shared" si="13"/>
        <v>162.25447877202154</v>
      </c>
      <c r="Y105" s="6" t="s">
        <v>32</v>
      </c>
      <c r="Z105" s="7" t="s">
        <v>33</v>
      </c>
      <c r="AA105" s="7" t="s">
        <v>34</v>
      </c>
      <c r="AB105" s="7" t="s">
        <v>35</v>
      </c>
      <c r="AC105" s="7" t="s">
        <v>36</v>
      </c>
      <c r="AD105" s="3"/>
      <c r="AE105" s="4"/>
      <c r="AF105" s="4"/>
      <c r="AG105" s="4"/>
      <c r="AH105" s="24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7.25" customHeight="1" thickTop="1" thickBot="1" x14ac:dyDescent="0.25">
      <c r="A106" s="15">
        <v>72</v>
      </c>
      <c r="B106" s="16" t="s">
        <v>194</v>
      </c>
      <c r="C106" s="15" t="s">
        <v>195</v>
      </c>
      <c r="D106" s="17"/>
      <c r="E106" s="18">
        <v>1.65</v>
      </c>
      <c r="F106" s="19">
        <v>1.6E-2</v>
      </c>
      <c r="G106" s="19">
        <v>0.34599999999999997</v>
      </c>
      <c r="H106" s="20">
        <v>4.2999999999999997E-2</v>
      </c>
      <c r="I106" s="21">
        <f t="shared" si="7"/>
        <v>162.20574163451047</v>
      </c>
      <c r="J106" s="21">
        <f t="shared" si="8"/>
        <v>267.63947369694228</v>
      </c>
      <c r="K106" s="21" t="str">
        <f t="shared" si="9"/>
        <v>A</v>
      </c>
      <c r="L106" s="5">
        <f t="shared" si="10"/>
        <v>0.26400000000000001</v>
      </c>
      <c r="M106" s="22">
        <f t="shared" si="11"/>
        <v>5.7089999999999996</v>
      </c>
      <c r="N106" s="22">
        <f t="shared" si="12"/>
        <v>0.7094999999999998</v>
      </c>
      <c r="O106" s="22" t="s">
        <v>46</v>
      </c>
      <c r="P106" s="5">
        <f>L106*pricing!$O$3</f>
        <v>0.21384000000000003</v>
      </c>
      <c r="Q106" s="5">
        <f>M106*pricing!$O$4</f>
        <v>4.2817499999999997</v>
      </c>
      <c r="R106" s="5">
        <f>N106*pricing!$O$5</f>
        <v>0.45407999999999987</v>
      </c>
      <c r="S106" s="23"/>
      <c r="T106" s="5">
        <f>P106*pricing!$L$3</f>
        <v>6.5507237185829155</v>
      </c>
      <c r="U106" s="5">
        <f>Q106*pricing!$L$4</f>
        <v>170.13758116004772</v>
      </c>
      <c r="V106" s="5">
        <f>R106*pricing!$L$5</f>
        <v>90.951168818311643</v>
      </c>
      <c r="W106" s="5" t="s">
        <v>46</v>
      </c>
      <c r="X106" s="5">
        <f t="shared" si="13"/>
        <v>267.63947369694228</v>
      </c>
      <c r="Y106" s="6" t="s">
        <v>32</v>
      </c>
      <c r="Z106" s="7" t="s">
        <v>33</v>
      </c>
      <c r="AA106" s="7" t="s">
        <v>34</v>
      </c>
      <c r="AB106" s="7" t="s">
        <v>35</v>
      </c>
      <c r="AC106" s="7" t="s">
        <v>36</v>
      </c>
      <c r="AD106" s="3"/>
      <c r="AE106" s="4"/>
      <c r="AF106" s="4"/>
      <c r="AG106" s="4"/>
      <c r="AH106" s="24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7.25" customHeight="1" thickTop="1" thickBot="1" x14ac:dyDescent="0.25">
      <c r="A107" s="15">
        <v>73</v>
      </c>
      <c r="B107" s="16" t="s">
        <v>196</v>
      </c>
      <c r="C107" s="25">
        <v>1716614</v>
      </c>
      <c r="D107" s="26"/>
      <c r="E107" s="18">
        <v>1.6</v>
      </c>
      <c r="F107" s="19">
        <v>0.24199999999999999</v>
      </c>
      <c r="G107" s="19">
        <v>0</v>
      </c>
      <c r="H107" s="20">
        <v>4.8000000000000001E-2</v>
      </c>
      <c r="I107" s="21">
        <f t="shared" si="7"/>
        <v>121.57974688868671</v>
      </c>
      <c r="J107" s="21">
        <f t="shared" si="8"/>
        <v>194.52759502189875</v>
      </c>
      <c r="K107" s="21" t="str">
        <f t="shared" si="9"/>
        <v>A</v>
      </c>
      <c r="L107" s="5">
        <f t="shared" si="10"/>
        <v>3.8719999999999999</v>
      </c>
      <c r="M107" s="22">
        <f t="shared" si="11"/>
        <v>0</v>
      </c>
      <c r="N107" s="22">
        <f t="shared" si="12"/>
        <v>0.76800000000000002</v>
      </c>
      <c r="O107" s="22" t="s">
        <v>46</v>
      </c>
      <c r="P107" s="5">
        <f>L107*pricing!$O$3</f>
        <v>3.13632</v>
      </c>
      <c r="Q107" s="5">
        <f>M107*pricing!$O$4</f>
        <v>0</v>
      </c>
      <c r="R107" s="5">
        <f>N107*pricing!$O$5</f>
        <v>0.49152000000000001</v>
      </c>
      <c r="S107" s="23"/>
      <c r="T107" s="5">
        <f>P107*pricing!$L$3</f>
        <v>96.077281205882741</v>
      </c>
      <c r="U107" s="5">
        <f>Q107*pricing!$L$4</f>
        <v>0</v>
      </c>
      <c r="V107" s="5">
        <f>R107*pricing!$L$5</f>
        <v>98.450313816016006</v>
      </c>
      <c r="W107" s="5" t="s">
        <v>46</v>
      </c>
      <c r="X107" s="5">
        <f t="shared" si="13"/>
        <v>194.52759502189875</v>
      </c>
      <c r="Y107" s="6" t="s">
        <v>32</v>
      </c>
      <c r="Z107" s="7" t="s">
        <v>33</v>
      </c>
      <c r="AA107" s="7" t="s">
        <v>34</v>
      </c>
      <c r="AB107" s="7" t="s">
        <v>35</v>
      </c>
      <c r="AC107" s="7" t="s">
        <v>36</v>
      </c>
      <c r="AD107" s="3"/>
      <c r="AE107" s="4"/>
      <c r="AF107" s="4"/>
      <c r="AG107" s="4"/>
      <c r="AH107" s="24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7.25" customHeight="1" thickTop="1" thickBot="1" x14ac:dyDescent="0.25">
      <c r="A108" s="15">
        <v>74</v>
      </c>
      <c r="B108" s="16" t="s">
        <v>197</v>
      </c>
      <c r="C108" s="25">
        <v>1432445</v>
      </c>
      <c r="D108" s="26"/>
      <c r="E108" s="18">
        <v>1.65</v>
      </c>
      <c r="F108" s="19">
        <v>0</v>
      </c>
      <c r="G108" s="19">
        <v>0.20599999999999999</v>
      </c>
      <c r="H108" s="20">
        <v>4.1000000000000002E-2</v>
      </c>
      <c r="I108" s="21">
        <f t="shared" si="7"/>
        <v>113.94949527967967</v>
      </c>
      <c r="J108" s="21">
        <f t="shared" si="8"/>
        <v>188.01666721147143</v>
      </c>
      <c r="K108" s="21" t="str">
        <f t="shared" si="9"/>
        <v>A</v>
      </c>
      <c r="L108" s="5">
        <f t="shared" si="10"/>
        <v>0</v>
      </c>
      <c r="M108" s="22">
        <f t="shared" si="11"/>
        <v>3.399</v>
      </c>
      <c r="N108" s="22">
        <f t="shared" si="12"/>
        <v>0.67649999999999999</v>
      </c>
      <c r="O108" s="22" t="s">
        <v>46</v>
      </c>
      <c r="P108" s="5">
        <f>L108*pricing!$O$3</f>
        <v>0</v>
      </c>
      <c r="Q108" s="5">
        <f>M108*pricing!$O$4</f>
        <v>2.5492499999999998</v>
      </c>
      <c r="R108" s="5">
        <f>N108*pricing!$O$5</f>
        <v>0.43296000000000001</v>
      </c>
      <c r="S108" s="23"/>
      <c r="T108" s="5">
        <f>P108*pricing!$L$3</f>
        <v>0</v>
      </c>
      <c r="U108" s="5">
        <f>Q108*pricing!$L$4</f>
        <v>101.29578531494171</v>
      </c>
      <c r="V108" s="5">
        <f>R108*pricing!$L$5</f>
        <v>86.720881896529733</v>
      </c>
      <c r="W108" s="5" t="s">
        <v>46</v>
      </c>
      <c r="X108" s="5">
        <f t="shared" si="13"/>
        <v>188.01666721147143</v>
      </c>
      <c r="Y108" s="6" t="s">
        <v>32</v>
      </c>
      <c r="Z108" s="7" t="s">
        <v>33</v>
      </c>
      <c r="AA108" s="7" t="s">
        <v>34</v>
      </c>
      <c r="AB108" s="7" t="s">
        <v>35</v>
      </c>
      <c r="AC108" s="7" t="s">
        <v>36</v>
      </c>
      <c r="AD108" s="3"/>
      <c r="AE108" s="4"/>
      <c r="AF108" s="4"/>
      <c r="AG108" s="4"/>
      <c r="AH108" s="24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7.25" customHeight="1" thickTop="1" thickBot="1" x14ac:dyDescent="0.25">
      <c r="A109" s="15">
        <v>75</v>
      </c>
      <c r="B109" s="16" t="s">
        <v>198</v>
      </c>
      <c r="C109" s="15" t="s">
        <v>199</v>
      </c>
      <c r="D109" s="17"/>
      <c r="E109" s="18">
        <v>1.45</v>
      </c>
      <c r="F109" s="19">
        <v>0</v>
      </c>
      <c r="G109" s="19">
        <v>0.19</v>
      </c>
      <c r="H109" s="20">
        <v>4.4999999999999998E-2</v>
      </c>
      <c r="I109" s="21">
        <f t="shared" si="7"/>
        <v>114.30885287525219</v>
      </c>
      <c r="J109" s="21">
        <f t="shared" si="8"/>
        <v>165.74783666911566</v>
      </c>
      <c r="K109" s="21" t="str">
        <f t="shared" si="9"/>
        <v>A</v>
      </c>
      <c r="L109" s="5">
        <f t="shared" si="10"/>
        <v>0</v>
      </c>
      <c r="M109" s="22">
        <f t="shared" si="11"/>
        <v>2.7549999999999999</v>
      </c>
      <c r="N109" s="22">
        <f t="shared" si="12"/>
        <v>0.65250000000000008</v>
      </c>
      <c r="O109" s="22" t="s">
        <v>46</v>
      </c>
      <c r="P109" s="5">
        <f>L109*pricing!$O$3</f>
        <v>0</v>
      </c>
      <c r="Q109" s="5">
        <f>M109*pricing!$O$4</f>
        <v>2.0662500000000001</v>
      </c>
      <c r="R109" s="5">
        <f>N109*pricing!$O$5</f>
        <v>0.41760000000000008</v>
      </c>
      <c r="S109" s="23"/>
      <c r="T109" s="5">
        <f>P109*pricing!$L$3</f>
        <v>0</v>
      </c>
      <c r="U109" s="5">
        <f>Q109*pricing!$L$4</f>
        <v>82.103527079336402</v>
      </c>
      <c r="V109" s="5">
        <f>R109*pricing!$L$5</f>
        <v>83.64430958977924</v>
      </c>
      <c r="W109" s="5" t="s">
        <v>46</v>
      </c>
      <c r="X109" s="5">
        <f t="shared" si="13"/>
        <v>165.74783666911566</v>
      </c>
      <c r="Y109" s="6" t="s">
        <v>32</v>
      </c>
      <c r="Z109" s="7" t="s">
        <v>33</v>
      </c>
      <c r="AA109" s="7" t="s">
        <v>34</v>
      </c>
      <c r="AB109" s="7" t="s">
        <v>35</v>
      </c>
      <c r="AC109" s="7" t="s">
        <v>36</v>
      </c>
      <c r="AD109" s="3"/>
      <c r="AE109" s="4"/>
      <c r="AF109" s="4"/>
      <c r="AG109" s="4"/>
      <c r="AH109" s="24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7.25" customHeight="1" thickTop="1" thickBot="1" x14ac:dyDescent="0.25">
      <c r="A110" s="15">
        <v>76</v>
      </c>
      <c r="B110" s="16" t="s">
        <v>200</v>
      </c>
      <c r="C110" s="15" t="s">
        <v>201</v>
      </c>
      <c r="D110" s="17"/>
      <c r="E110" s="18">
        <v>0.6</v>
      </c>
      <c r="F110" s="19">
        <v>0.747</v>
      </c>
      <c r="G110" s="19">
        <v>0.33500000000000002</v>
      </c>
      <c r="H110" s="20">
        <v>0</v>
      </c>
      <c r="I110" s="21">
        <f t="shared" si="7"/>
        <v>285.19121001600917</v>
      </c>
      <c r="J110" s="21">
        <f t="shared" si="8"/>
        <v>171.1147260096055</v>
      </c>
      <c r="K110" s="21" t="str">
        <f t="shared" si="9"/>
        <v>A</v>
      </c>
      <c r="L110" s="5">
        <f t="shared" si="10"/>
        <v>4.4820000000000002</v>
      </c>
      <c r="M110" s="22">
        <f t="shared" si="11"/>
        <v>2.0100000000000002</v>
      </c>
      <c r="N110" s="22">
        <f t="shared" si="12"/>
        <v>0</v>
      </c>
      <c r="O110" s="22" t="s">
        <v>46</v>
      </c>
      <c r="P110" s="5">
        <f>L110*pricing!$O$3</f>
        <v>3.6304200000000004</v>
      </c>
      <c r="Q110" s="5">
        <f>M110*pricing!$O$4</f>
        <v>1.5075000000000003</v>
      </c>
      <c r="R110" s="5">
        <f>N110*pricing!$O$5</f>
        <v>0</v>
      </c>
      <c r="S110" s="23"/>
      <c r="T110" s="5">
        <f>P110*pricing!$L$3</f>
        <v>111.21342313139631</v>
      </c>
      <c r="U110" s="5">
        <f>Q110*pricing!$L$4</f>
        <v>59.901302878209151</v>
      </c>
      <c r="V110" s="5">
        <f>R110*pricing!$L$5</f>
        <v>0</v>
      </c>
      <c r="W110" s="5" t="s">
        <v>46</v>
      </c>
      <c r="X110" s="5">
        <f t="shared" si="13"/>
        <v>171.11472600960548</v>
      </c>
      <c r="Y110" s="6" t="s">
        <v>32</v>
      </c>
      <c r="Z110" s="7" t="s">
        <v>33</v>
      </c>
      <c r="AA110" s="7" t="s">
        <v>34</v>
      </c>
      <c r="AB110" s="7" t="s">
        <v>35</v>
      </c>
      <c r="AC110" s="7" t="s">
        <v>36</v>
      </c>
      <c r="AD110" s="3"/>
      <c r="AE110" s="4"/>
      <c r="AF110" s="4"/>
      <c r="AG110" s="4"/>
      <c r="AH110" s="24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7.25" customHeight="1" thickTop="1" thickBot="1" x14ac:dyDescent="0.25">
      <c r="A111" s="15">
        <v>77</v>
      </c>
      <c r="B111" s="16" t="s">
        <v>202</v>
      </c>
      <c r="C111" s="15" t="s">
        <v>203</v>
      </c>
      <c r="D111" s="17"/>
      <c r="E111" s="18">
        <v>2.5499999999999998</v>
      </c>
      <c r="F111" s="19">
        <v>0.20399999999999999</v>
      </c>
      <c r="G111" s="19">
        <v>9.9000000000000005E-2</v>
      </c>
      <c r="H111" s="20">
        <v>0</v>
      </c>
      <c r="I111" s="21">
        <f t="shared" si="7"/>
        <v>80.122855525264072</v>
      </c>
      <c r="J111" s="21">
        <f t="shared" si="8"/>
        <v>204.31328158942335</v>
      </c>
      <c r="K111" s="21" t="str">
        <f t="shared" si="9"/>
        <v>A</v>
      </c>
      <c r="L111" s="5">
        <f t="shared" si="10"/>
        <v>5.2019999999999991</v>
      </c>
      <c r="M111" s="22">
        <f t="shared" si="11"/>
        <v>2.5245000000000002</v>
      </c>
      <c r="N111" s="22">
        <f t="shared" si="12"/>
        <v>0</v>
      </c>
      <c r="O111" s="22" t="s">
        <v>46</v>
      </c>
      <c r="P111" s="5">
        <f>L111*pricing!$O$3</f>
        <v>4.2136199999999997</v>
      </c>
      <c r="Q111" s="5">
        <f>M111*pricing!$O$4</f>
        <v>1.8933750000000003</v>
      </c>
      <c r="R111" s="5">
        <f>N111*pricing!$O$5</f>
        <v>0</v>
      </c>
      <c r="S111" s="23"/>
      <c r="T111" s="5">
        <f>P111*pricing!$L$3</f>
        <v>129.07903327298607</v>
      </c>
      <c r="U111" s="5">
        <f>Q111*pricing!$L$4</f>
        <v>75.234248316437302</v>
      </c>
      <c r="V111" s="5">
        <f>R111*pricing!$L$5</f>
        <v>0</v>
      </c>
      <c r="W111" s="5" t="s">
        <v>46</v>
      </c>
      <c r="X111" s="5">
        <f t="shared" si="13"/>
        <v>204.31328158942335</v>
      </c>
      <c r="Y111" s="6" t="s">
        <v>32</v>
      </c>
      <c r="Z111" s="7" t="s">
        <v>33</v>
      </c>
      <c r="AA111" s="7" t="s">
        <v>34</v>
      </c>
      <c r="AB111" s="7" t="s">
        <v>35</v>
      </c>
      <c r="AC111" s="7" t="s">
        <v>36</v>
      </c>
      <c r="AD111" s="3"/>
      <c r="AE111" s="4"/>
      <c r="AF111" s="4"/>
      <c r="AG111" s="4"/>
      <c r="AH111" s="24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7.25" customHeight="1" thickTop="1" thickBot="1" x14ac:dyDescent="0.25">
      <c r="A112" s="15">
        <v>78</v>
      </c>
      <c r="B112" s="16" t="s">
        <v>204</v>
      </c>
      <c r="C112" s="15" t="s">
        <v>205</v>
      </c>
      <c r="D112" s="17"/>
      <c r="E112" s="18">
        <v>3.65</v>
      </c>
      <c r="F112" s="19">
        <v>0.14699999999999999</v>
      </c>
      <c r="G112" s="19">
        <v>0</v>
      </c>
      <c r="H112" s="20">
        <v>0</v>
      </c>
      <c r="I112" s="21">
        <f t="shared" si="7"/>
        <v>36.475620705745783</v>
      </c>
      <c r="J112" s="21">
        <f t="shared" si="8"/>
        <v>133.1360155759721</v>
      </c>
      <c r="K112" s="21" t="str">
        <f t="shared" si="9"/>
        <v>Δ</v>
      </c>
      <c r="L112" s="5">
        <f t="shared" si="10"/>
        <v>5.3654999999999999</v>
      </c>
      <c r="M112" s="22">
        <f t="shared" si="11"/>
        <v>0</v>
      </c>
      <c r="N112" s="22">
        <f t="shared" si="12"/>
        <v>0</v>
      </c>
      <c r="O112" s="22" t="s">
        <v>46</v>
      </c>
      <c r="P112" s="5">
        <f>L112*pricing!$O$3</f>
        <v>4.3460550000000007</v>
      </c>
      <c r="Q112" s="5">
        <f>M112*pricing!$O$4</f>
        <v>0</v>
      </c>
      <c r="R112" s="5">
        <f>N112*pricing!$O$5</f>
        <v>0</v>
      </c>
      <c r="S112" s="23"/>
      <c r="T112" s="5">
        <f>P112*pricing!$L$3</f>
        <v>133.1360155759721</v>
      </c>
      <c r="U112" s="5">
        <f>Q112*pricing!$L$4</f>
        <v>0</v>
      </c>
      <c r="V112" s="5">
        <f>R112*pricing!$L$5</f>
        <v>0</v>
      </c>
      <c r="W112" s="5" t="s">
        <v>46</v>
      </c>
      <c r="X112" s="5">
        <f t="shared" si="13"/>
        <v>133.1360155759721</v>
      </c>
      <c r="Y112" s="6" t="s">
        <v>32</v>
      </c>
      <c r="Z112" s="7" t="s">
        <v>33</v>
      </c>
      <c r="AA112" s="7" t="s">
        <v>34</v>
      </c>
      <c r="AB112" s="7" t="s">
        <v>35</v>
      </c>
      <c r="AC112" s="7" t="s">
        <v>36</v>
      </c>
      <c r="AD112" s="3"/>
      <c r="AE112" s="4"/>
      <c r="AF112" s="4"/>
      <c r="AG112" s="4"/>
      <c r="AH112" s="24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7.25" customHeight="1" thickTop="1" thickBot="1" x14ac:dyDescent="0.25">
      <c r="A113" s="15">
        <v>79</v>
      </c>
      <c r="B113" s="16" t="s">
        <v>206</v>
      </c>
      <c r="C113" s="15" t="s">
        <v>207</v>
      </c>
      <c r="D113" s="17"/>
      <c r="E113" s="18">
        <v>2.8</v>
      </c>
      <c r="F113" s="19">
        <v>0.19</v>
      </c>
      <c r="G113" s="19">
        <v>9.5000000000000001E-2</v>
      </c>
      <c r="H113" s="20">
        <v>0</v>
      </c>
      <c r="I113" s="21">
        <f t="shared" si="7"/>
        <v>75.456921157702027</v>
      </c>
      <c r="J113" s="21">
        <f t="shared" si="8"/>
        <v>211.27937924156566</v>
      </c>
      <c r="K113" s="21" t="str">
        <f t="shared" si="9"/>
        <v>B</v>
      </c>
      <c r="L113" s="5">
        <f t="shared" si="10"/>
        <v>5.3199999999999994</v>
      </c>
      <c r="M113" s="22">
        <f t="shared" si="11"/>
        <v>2.6599999999999997</v>
      </c>
      <c r="N113" s="22">
        <f t="shared" si="12"/>
        <v>0</v>
      </c>
      <c r="O113" s="22" t="s">
        <v>46</v>
      </c>
      <c r="P113" s="5">
        <f>L113*pricing!$O$3</f>
        <v>4.3091999999999997</v>
      </c>
      <c r="Q113" s="5">
        <f>M113*pricing!$O$4</f>
        <v>1.9949999999999997</v>
      </c>
      <c r="R113" s="5">
        <f>N113*pricing!$O$5</f>
        <v>0</v>
      </c>
      <c r="S113" s="23"/>
      <c r="T113" s="5">
        <f>P113*pricing!$L$3</f>
        <v>132.00700826841327</v>
      </c>
      <c r="U113" s="5">
        <f>Q113*pricing!$L$4</f>
        <v>79.272370973152377</v>
      </c>
      <c r="V113" s="5">
        <f>R113*pricing!$L$5</f>
        <v>0</v>
      </c>
      <c r="W113" s="5" t="s">
        <v>46</v>
      </c>
      <c r="X113" s="5">
        <f t="shared" si="13"/>
        <v>211.27937924156566</v>
      </c>
      <c r="Y113" s="6" t="s">
        <v>32</v>
      </c>
      <c r="Z113" s="7" t="s">
        <v>33</v>
      </c>
      <c r="AA113" s="7" t="s">
        <v>34</v>
      </c>
      <c r="AB113" s="7" t="s">
        <v>35</v>
      </c>
      <c r="AC113" s="7" t="s">
        <v>36</v>
      </c>
      <c r="AD113" s="3"/>
      <c r="AE113" s="4"/>
      <c r="AF113" s="4"/>
      <c r="AG113" s="4"/>
      <c r="AH113" s="24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7.25" customHeight="1" thickTop="1" thickBot="1" x14ac:dyDescent="0.25">
      <c r="A114" s="15">
        <v>80</v>
      </c>
      <c r="B114" s="16" t="s">
        <v>208</v>
      </c>
      <c r="C114" s="15" t="s">
        <v>209</v>
      </c>
      <c r="D114" s="17"/>
      <c r="E114" s="18">
        <v>0.95</v>
      </c>
      <c r="F114" s="19">
        <v>0.19900000000000001</v>
      </c>
      <c r="G114" s="19">
        <v>0</v>
      </c>
      <c r="H114" s="20">
        <v>3.4000000000000002E-2</v>
      </c>
      <c r="I114" s="21">
        <f t="shared" si="7"/>
        <v>92.963335709192691</v>
      </c>
      <c r="J114" s="21">
        <f t="shared" si="8"/>
        <v>88.315168923733054</v>
      </c>
      <c r="K114" s="21" t="str">
        <f t="shared" si="9"/>
        <v>A</v>
      </c>
      <c r="L114" s="5">
        <f t="shared" si="10"/>
        <v>1.8904999999999998</v>
      </c>
      <c r="M114" s="22">
        <f t="shared" si="11"/>
        <v>0</v>
      </c>
      <c r="N114" s="22">
        <f t="shared" si="12"/>
        <v>0.32300000000000001</v>
      </c>
      <c r="O114" s="22" t="s">
        <v>46</v>
      </c>
      <c r="P114" s="5">
        <f>L114*pricing!$O$3</f>
        <v>1.5313049999999999</v>
      </c>
      <c r="Q114" s="5">
        <f>M114*pricing!$O$4</f>
        <v>0</v>
      </c>
      <c r="R114" s="5">
        <f>N114*pricing!$O$5</f>
        <v>0.20672000000000001</v>
      </c>
      <c r="S114" s="23"/>
      <c r="T114" s="5">
        <f>P114*pricing!$L$3</f>
        <v>46.909633295382569</v>
      </c>
      <c r="U114" s="5">
        <f>Q114*pricing!$L$4</f>
        <v>0</v>
      </c>
      <c r="V114" s="5">
        <f>R114*pricing!$L$5</f>
        <v>41.405535628350485</v>
      </c>
      <c r="W114" s="5" t="s">
        <v>46</v>
      </c>
      <c r="X114" s="5">
        <f t="shared" si="13"/>
        <v>88.315168923733054</v>
      </c>
      <c r="Y114" s="6" t="s">
        <v>32</v>
      </c>
      <c r="Z114" s="7" t="s">
        <v>33</v>
      </c>
      <c r="AA114" s="7" t="s">
        <v>34</v>
      </c>
      <c r="AB114" s="7" t="s">
        <v>35</v>
      </c>
      <c r="AC114" s="7" t="s">
        <v>36</v>
      </c>
      <c r="AD114" s="3"/>
      <c r="AE114" s="4"/>
      <c r="AF114" s="4"/>
      <c r="AG114" s="4"/>
      <c r="AH114" s="24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7.25" customHeight="1" thickTop="1" thickBot="1" x14ac:dyDescent="0.25">
      <c r="A115" s="15">
        <v>81</v>
      </c>
      <c r="B115" s="16" t="s">
        <v>210</v>
      </c>
      <c r="C115" s="15" t="s">
        <v>211</v>
      </c>
      <c r="D115" s="17"/>
      <c r="E115" s="18">
        <v>1.45</v>
      </c>
      <c r="F115" s="19">
        <v>0.44900000000000001</v>
      </c>
      <c r="G115" s="19">
        <v>0</v>
      </c>
      <c r="H115" s="20">
        <v>0</v>
      </c>
      <c r="I115" s="21">
        <f t="shared" si="7"/>
        <v>111.41192991074732</v>
      </c>
      <c r="J115" s="21">
        <f t="shared" si="8"/>
        <v>161.5472983705836</v>
      </c>
      <c r="K115" s="21" t="str">
        <f t="shared" si="9"/>
        <v>A</v>
      </c>
      <c r="L115" s="5">
        <f t="shared" si="10"/>
        <v>6.5105000000000004</v>
      </c>
      <c r="M115" s="22">
        <f t="shared" si="11"/>
        <v>0</v>
      </c>
      <c r="N115" s="22">
        <f t="shared" si="12"/>
        <v>0</v>
      </c>
      <c r="O115" s="22" t="s">
        <v>46</v>
      </c>
      <c r="P115" s="5">
        <f>L115*pricing!$O$3</f>
        <v>5.273505000000001</v>
      </c>
      <c r="Q115" s="5">
        <f>M115*pricing!$O$4</f>
        <v>0</v>
      </c>
      <c r="R115" s="5">
        <f>N115*pricing!$O$5</f>
        <v>0</v>
      </c>
      <c r="S115" s="23"/>
      <c r="T115" s="5">
        <f>P115*pricing!$L$3</f>
        <v>161.5472983705836</v>
      </c>
      <c r="U115" s="5">
        <f>Q115*pricing!$L$4</f>
        <v>0</v>
      </c>
      <c r="V115" s="5">
        <f>R115*pricing!$L$5</f>
        <v>0</v>
      </c>
      <c r="W115" s="5" t="s">
        <v>46</v>
      </c>
      <c r="X115" s="5">
        <f t="shared" si="13"/>
        <v>161.5472983705836</v>
      </c>
      <c r="Y115" s="6" t="s">
        <v>32</v>
      </c>
      <c r="Z115" s="7" t="s">
        <v>33</v>
      </c>
      <c r="AA115" s="7" t="s">
        <v>34</v>
      </c>
      <c r="AB115" s="7" t="s">
        <v>35</v>
      </c>
      <c r="AC115" s="7" t="s">
        <v>36</v>
      </c>
      <c r="AD115" s="3"/>
      <c r="AE115" s="4"/>
      <c r="AF115" s="4"/>
      <c r="AG115" s="4"/>
      <c r="AH115" s="24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7.25" customHeight="1" thickTop="1" thickBot="1" x14ac:dyDescent="0.25">
      <c r="A116" s="15">
        <v>82</v>
      </c>
      <c r="B116" s="16" t="s">
        <v>212</v>
      </c>
      <c r="C116" s="25">
        <v>1706335</v>
      </c>
      <c r="D116" s="26"/>
      <c r="E116" s="18">
        <v>1.2</v>
      </c>
      <c r="F116" s="19">
        <v>0.22</v>
      </c>
      <c r="G116" s="19">
        <v>0</v>
      </c>
      <c r="H116" s="20">
        <v>3.9E-2</v>
      </c>
      <c r="I116" s="21">
        <f t="shared" si="7"/>
        <v>104.58366430621993</v>
      </c>
      <c r="J116" s="21">
        <f t="shared" si="8"/>
        <v>125.50039716746392</v>
      </c>
      <c r="K116" s="21" t="str">
        <f t="shared" si="9"/>
        <v>A</v>
      </c>
      <c r="L116" s="5">
        <f t="shared" si="10"/>
        <v>2.64</v>
      </c>
      <c r="M116" s="22">
        <f t="shared" si="11"/>
        <v>0</v>
      </c>
      <c r="N116" s="22">
        <f t="shared" si="12"/>
        <v>0.46800000000000003</v>
      </c>
      <c r="O116" s="22" t="s">
        <v>46</v>
      </c>
      <c r="P116" s="5">
        <f>L116*pricing!$O$3</f>
        <v>2.1384000000000003</v>
      </c>
      <c r="Q116" s="5">
        <f>M116*pricing!$O$4</f>
        <v>0</v>
      </c>
      <c r="R116" s="5">
        <f>N116*pricing!$O$5</f>
        <v>0.29952000000000001</v>
      </c>
      <c r="S116" s="23"/>
      <c r="T116" s="5">
        <f>P116*pricing!$L$3</f>
        <v>65.507237185829155</v>
      </c>
      <c r="U116" s="5">
        <f>Q116*pricing!$L$4</f>
        <v>0</v>
      </c>
      <c r="V116" s="5">
        <f>R116*pricing!$L$5</f>
        <v>59.993159981634754</v>
      </c>
      <c r="W116" s="5" t="s">
        <v>46</v>
      </c>
      <c r="X116" s="5">
        <f t="shared" si="13"/>
        <v>125.50039716746392</v>
      </c>
      <c r="Y116" s="6" t="s">
        <v>32</v>
      </c>
      <c r="Z116" s="7" t="s">
        <v>33</v>
      </c>
      <c r="AA116" s="7" t="s">
        <v>34</v>
      </c>
      <c r="AB116" s="7" t="s">
        <v>35</v>
      </c>
      <c r="AC116" s="7" t="s">
        <v>36</v>
      </c>
      <c r="AD116" s="3"/>
      <c r="AE116" s="4"/>
      <c r="AF116" s="4"/>
      <c r="AG116" s="4"/>
      <c r="AH116" s="24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7.25" customHeight="1" thickTop="1" thickBot="1" x14ac:dyDescent="0.25">
      <c r="A117" s="15">
        <v>258</v>
      </c>
      <c r="B117" s="16" t="s">
        <v>213</v>
      </c>
      <c r="C117" s="15" t="s">
        <v>214</v>
      </c>
      <c r="D117" s="17"/>
      <c r="E117" s="18">
        <v>0.95</v>
      </c>
      <c r="F117" s="19">
        <v>0.217</v>
      </c>
      <c r="G117" s="19">
        <v>0</v>
      </c>
      <c r="H117" s="20">
        <v>3.9E-2</v>
      </c>
      <c r="I117" s="21">
        <f t="shared" si="7"/>
        <v>103.83926388365369</v>
      </c>
      <c r="J117" s="21">
        <f t="shared" si="8"/>
        <v>98.647300689470995</v>
      </c>
      <c r="K117" s="21" t="str">
        <f t="shared" si="9"/>
        <v>A</v>
      </c>
      <c r="L117" s="5">
        <f t="shared" si="10"/>
        <v>2.0615000000000001</v>
      </c>
      <c r="M117" s="22">
        <f t="shared" si="11"/>
        <v>0</v>
      </c>
      <c r="N117" s="22">
        <f t="shared" si="12"/>
        <v>0.3705</v>
      </c>
      <c r="O117" s="22" t="s">
        <v>46</v>
      </c>
      <c r="P117" s="5">
        <f>L117*pricing!$O$3</f>
        <v>1.6698150000000003</v>
      </c>
      <c r="Q117" s="5">
        <f>M117*pricing!$O$4</f>
        <v>0</v>
      </c>
      <c r="R117" s="5">
        <f>N117*pricing!$O$5</f>
        <v>0.23712</v>
      </c>
      <c r="S117" s="23"/>
      <c r="T117" s="5">
        <f>P117*pricing!$L$3</f>
        <v>51.152715704010156</v>
      </c>
      <c r="U117" s="5">
        <f>Q117*pricing!$L$4</f>
        <v>0</v>
      </c>
      <c r="V117" s="5">
        <f>R117*pricing!$L$5</f>
        <v>47.494584985460847</v>
      </c>
      <c r="W117" s="5" t="s">
        <v>46</v>
      </c>
      <c r="X117" s="5">
        <f t="shared" si="13"/>
        <v>98.647300689470995</v>
      </c>
      <c r="Y117" s="6" t="s">
        <v>32</v>
      </c>
      <c r="Z117" s="7" t="s">
        <v>33</v>
      </c>
      <c r="AA117" s="7" t="s">
        <v>34</v>
      </c>
      <c r="AB117" s="7" t="s">
        <v>35</v>
      </c>
      <c r="AC117" s="7" t="s">
        <v>36</v>
      </c>
      <c r="AD117" s="3"/>
      <c r="AE117" s="4"/>
      <c r="AF117" s="4"/>
      <c r="AG117" s="4"/>
      <c r="AH117" s="24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7.25" customHeight="1" thickTop="1" thickBot="1" x14ac:dyDescent="0.25">
      <c r="A118" s="15">
        <v>83</v>
      </c>
      <c r="B118" s="16" t="s">
        <v>215</v>
      </c>
      <c r="C118" s="15" t="s">
        <v>216</v>
      </c>
      <c r="D118" s="17"/>
      <c r="E118" s="18">
        <v>0.55000000000000004</v>
      </c>
      <c r="F118" s="19">
        <v>3.2000000000000001E-2</v>
      </c>
      <c r="G118" s="19">
        <v>0.438</v>
      </c>
      <c r="H118" s="20">
        <v>3.1E-2</v>
      </c>
      <c r="I118" s="21">
        <f t="shared" si="7"/>
        <v>178.21052745292837</v>
      </c>
      <c r="J118" s="21">
        <f t="shared" si="8"/>
        <v>98.015790099110617</v>
      </c>
      <c r="K118" s="21" t="str">
        <f t="shared" si="9"/>
        <v>A</v>
      </c>
      <c r="L118" s="5">
        <f t="shared" si="10"/>
        <v>0.17600000000000002</v>
      </c>
      <c r="M118" s="22">
        <f t="shared" si="11"/>
        <v>2.4090000000000003</v>
      </c>
      <c r="N118" s="22">
        <f t="shared" si="12"/>
        <v>0.17050000000000004</v>
      </c>
      <c r="O118" s="22" t="s">
        <v>46</v>
      </c>
      <c r="P118" s="5">
        <f>L118*pricing!$O$3</f>
        <v>0.14256000000000002</v>
      </c>
      <c r="Q118" s="5">
        <f>M118*pricing!$O$4</f>
        <v>1.8067500000000001</v>
      </c>
      <c r="R118" s="5">
        <f>N118*pricing!$O$5</f>
        <v>0.10912000000000002</v>
      </c>
      <c r="S118" s="23"/>
      <c r="T118" s="5">
        <f>P118*pricing!$L$3</f>
        <v>4.3671491457219433</v>
      </c>
      <c r="U118" s="5">
        <f>Q118*pricing!$L$4</f>
        <v>71.792158524182</v>
      </c>
      <c r="V118" s="5">
        <f>R118*pricing!$L$5</f>
        <v>21.856482429206682</v>
      </c>
      <c r="W118" s="5" t="s">
        <v>46</v>
      </c>
      <c r="X118" s="5">
        <f t="shared" si="13"/>
        <v>98.015790099110617</v>
      </c>
      <c r="Y118" s="6" t="s">
        <v>32</v>
      </c>
      <c r="Z118" s="7" t="s">
        <v>33</v>
      </c>
      <c r="AA118" s="7" t="s">
        <v>34</v>
      </c>
      <c r="AB118" s="7" t="s">
        <v>35</v>
      </c>
      <c r="AC118" s="7" t="s">
        <v>36</v>
      </c>
      <c r="AD118" s="3"/>
      <c r="AE118" s="4"/>
      <c r="AF118" s="4"/>
      <c r="AG118" s="4"/>
      <c r="AH118" s="24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7.25" customHeight="1" thickTop="1" thickBot="1" x14ac:dyDescent="0.25">
      <c r="A119" s="15">
        <v>270</v>
      </c>
      <c r="B119" s="16" t="s">
        <v>217</v>
      </c>
      <c r="C119" s="15" t="s">
        <v>218</v>
      </c>
      <c r="D119" s="17"/>
      <c r="E119" s="18">
        <v>0.5</v>
      </c>
      <c r="F119" s="19">
        <v>0.03</v>
      </c>
      <c r="G119" s="19">
        <v>0.496</v>
      </c>
      <c r="H119" s="20">
        <v>3.3000000000000002E-2</v>
      </c>
      <c r="I119" s="21">
        <f t="shared" si="7"/>
        <v>197.56302382951031</v>
      </c>
      <c r="J119" s="21">
        <f t="shared" si="8"/>
        <v>98.781511914755157</v>
      </c>
      <c r="K119" s="21" t="str">
        <f t="shared" si="9"/>
        <v>A</v>
      </c>
      <c r="L119" s="5">
        <f t="shared" si="10"/>
        <v>0.15</v>
      </c>
      <c r="M119" s="22">
        <f t="shared" si="11"/>
        <v>2.48</v>
      </c>
      <c r="N119" s="22">
        <f t="shared" si="12"/>
        <v>0.16500000000000001</v>
      </c>
      <c r="O119" s="22" t="s">
        <v>46</v>
      </c>
      <c r="P119" s="5">
        <f>L119*pricing!$O$3</f>
        <v>0.1215</v>
      </c>
      <c r="Q119" s="5">
        <f>M119*pricing!$O$4</f>
        <v>1.8599999999999999</v>
      </c>
      <c r="R119" s="5">
        <f>N119*pricing!$O$5</f>
        <v>0.10560000000000001</v>
      </c>
      <c r="S119" s="23"/>
      <c r="T119" s="5">
        <f>P119*pricing!$L$3</f>
        <v>3.7220021128312015</v>
      </c>
      <c r="U119" s="5">
        <f>Q119*pricing!$L$4</f>
        <v>73.908075193014255</v>
      </c>
      <c r="V119" s="5">
        <f>R119*pricing!$L$5</f>
        <v>21.151434608909693</v>
      </c>
      <c r="W119" s="5" t="s">
        <v>46</v>
      </c>
      <c r="X119" s="5">
        <f t="shared" si="13"/>
        <v>98.781511914755157</v>
      </c>
      <c r="Y119" s="6" t="s">
        <v>32</v>
      </c>
      <c r="Z119" s="7" t="s">
        <v>33</v>
      </c>
      <c r="AA119" s="7" t="s">
        <v>34</v>
      </c>
      <c r="AB119" s="7" t="s">
        <v>35</v>
      </c>
      <c r="AC119" s="7" t="s">
        <v>36</v>
      </c>
      <c r="AD119" s="3"/>
      <c r="AE119" s="4"/>
      <c r="AF119" s="4"/>
      <c r="AG119" s="4"/>
      <c r="AH119" s="24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7.25" customHeight="1" thickTop="1" thickBot="1" x14ac:dyDescent="0.25">
      <c r="A120" s="15">
        <v>84</v>
      </c>
      <c r="B120" s="16" t="s">
        <v>219</v>
      </c>
      <c r="C120" s="25">
        <v>1716622</v>
      </c>
      <c r="D120" s="26"/>
      <c r="E120" s="18">
        <v>1.75</v>
      </c>
      <c r="F120" s="19">
        <v>0.20200000000000001</v>
      </c>
      <c r="G120" s="19">
        <v>0</v>
      </c>
      <c r="H120" s="20">
        <v>4.2999999999999997E-2</v>
      </c>
      <c r="I120" s="21">
        <f t="shared" si="7"/>
        <v>105.24488228207331</v>
      </c>
      <c r="J120" s="21">
        <f t="shared" si="8"/>
        <v>184.1785439936283</v>
      </c>
      <c r="K120" s="21" t="str">
        <f t="shared" si="9"/>
        <v>A</v>
      </c>
      <c r="L120" s="5">
        <f t="shared" si="10"/>
        <v>3.5350000000000001</v>
      </c>
      <c r="M120" s="22">
        <f t="shared" si="11"/>
        <v>0</v>
      </c>
      <c r="N120" s="22">
        <f t="shared" si="12"/>
        <v>0.75249999999999995</v>
      </c>
      <c r="O120" s="22" t="s">
        <v>46</v>
      </c>
      <c r="P120" s="5">
        <f>L120*pricing!$O$3</f>
        <v>2.8633500000000005</v>
      </c>
      <c r="Q120" s="5">
        <f>M120*pricing!$O$4</f>
        <v>0</v>
      </c>
      <c r="R120" s="5">
        <f>N120*pricing!$O$5</f>
        <v>0.48159999999999997</v>
      </c>
      <c r="S120" s="23"/>
      <c r="T120" s="5">
        <f>P120*pricing!$L$3</f>
        <v>87.715183125721992</v>
      </c>
      <c r="U120" s="5">
        <f>Q120*pricing!$L$4</f>
        <v>0</v>
      </c>
      <c r="V120" s="5">
        <f>R120*pricing!$L$5</f>
        <v>96.463360867906303</v>
      </c>
      <c r="W120" s="5" t="s">
        <v>46</v>
      </c>
      <c r="X120" s="5">
        <f t="shared" si="13"/>
        <v>184.1785439936283</v>
      </c>
      <c r="Y120" s="6" t="s">
        <v>32</v>
      </c>
      <c r="Z120" s="7" t="s">
        <v>33</v>
      </c>
      <c r="AA120" s="7" t="s">
        <v>34</v>
      </c>
      <c r="AB120" s="7" t="s">
        <v>35</v>
      </c>
      <c r="AC120" s="7" t="s">
        <v>36</v>
      </c>
    </row>
    <row r="121" spans="1:52" ht="17.25" customHeight="1" thickTop="1" thickBot="1" x14ac:dyDescent="0.25">
      <c r="A121" s="15">
        <v>85</v>
      </c>
      <c r="B121" s="16" t="s">
        <v>220</v>
      </c>
      <c r="C121" s="15" t="s">
        <v>221</v>
      </c>
      <c r="D121" s="17"/>
      <c r="E121" s="18">
        <v>0.95</v>
      </c>
      <c r="F121" s="19">
        <v>0.185</v>
      </c>
      <c r="G121" s="19">
        <v>0</v>
      </c>
      <c r="H121" s="20">
        <v>3.3000000000000002E-2</v>
      </c>
      <c r="I121" s="21">
        <f t="shared" si="7"/>
        <v>88.207561942737541</v>
      </c>
      <c r="J121" s="21">
        <f t="shared" si="8"/>
        <v>83.797183845600657</v>
      </c>
      <c r="K121" s="21" t="str">
        <f t="shared" si="9"/>
        <v>A</v>
      </c>
      <c r="L121" s="5">
        <f t="shared" si="10"/>
        <v>1.7574999999999998</v>
      </c>
      <c r="M121" s="22">
        <f t="shared" si="11"/>
        <v>0</v>
      </c>
      <c r="N121" s="22">
        <f t="shared" si="12"/>
        <v>0.3135</v>
      </c>
      <c r="O121" s="22" t="s">
        <v>46</v>
      </c>
      <c r="P121" s="5">
        <f>L121*pricing!$O$3</f>
        <v>1.423575</v>
      </c>
      <c r="Q121" s="5">
        <f>M121*pricing!$O$4</f>
        <v>0</v>
      </c>
      <c r="R121" s="5">
        <f>N121*pricing!$O$5</f>
        <v>0.20064000000000001</v>
      </c>
      <c r="S121" s="23"/>
      <c r="T121" s="5">
        <f>P121*pricing!$L$3</f>
        <v>43.609458088672241</v>
      </c>
      <c r="U121" s="5">
        <f>Q121*pricing!$L$4</f>
        <v>0</v>
      </c>
      <c r="V121" s="5">
        <f>R121*pricing!$L$5</f>
        <v>40.187725756928415</v>
      </c>
      <c r="W121" s="5" t="s">
        <v>46</v>
      </c>
      <c r="X121" s="5">
        <f t="shared" si="13"/>
        <v>83.797183845600657</v>
      </c>
      <c r="Y121" s="6" t="s">
        <v>32</v>
      </c>
      <c r="Z121" s="7" t="s">
        <v>33</v>
      </c>
      <c r="AA121" s="7" t="s">
        <v>34</v>
      </c>
      <c r="AB121" s="7" t="s">
        <v>35</v>
      </c>
      <c r="AC121" s="7" t="s">
        <v>36</v>
      </c>
    </row>
    <row r="122" spans="1:52" ht="17.25" customHeight="1" thickTop="1" thickBot="1" x14ac:dyDescent="0.25">
      <c r="A122" s="15">
        <v>86</v>
      </c>
      <c r="B122" s="16" t="s">
        <v>222</v>
      </c>
      <c r="C122" s="15" t="s">
        <v>223</v>
      </c>
      <c r="D122" s="17"/>
      <c r="E122" s="18">
        <v>0.95</v>
      </c>
      <c r="F122" s="19">
        <v>0.183</v>
      </c>
      <c r="G122" s="19">
        <v>0</v>
      </c>
      <c r="H122" s="20">
        <v>3.2000000000000001E-2</v>
      </c>
      <c r="I122" s="21">
        <f t="shared" si="7"/>
        <v>86.429389866547325</v>
      </c>
      <c r="J122" s="21">
        <f t="shared" si="8"/>
        <v>82.107920373219955</v>
      </c>
      <c r="K122" s="21" t="str">
        <f t="shared" si="9"/>
        <v>A</v>
      </c>
      <c r="L122" s="5">
        <f t="shared" si="10"/>
        <v>1.7384999999999997</v>
      </c>
      <c r="M122" s="22">
        <f t="shared" si="11"/>
        <v>0</v>
      </c>
      <c r="N122" s="22">
        <f t="shared" si="12"/>
        <v>0.30399999999999999</v>
      </c>
      <c r="O122" s="22" t="s">
        <v>46</v>
      </c>
      <c r="P122" s="5">
        <f>L122*pricing!$O$3</f>
        <v>1.4081849999999998</v>
      </c>
      <c r="Q122" s="5">
        <f>M122*pricing!$O$4</f>
        <v>0</v>
      </c>
      <c r="R122" s="5">
        <f>N122*pricing!$O$5</f>
        <v>0.19456000000000001</v>
      </c>
      <c r="S122" s="23"/>
      <c r="T122" s="5">
        <f>P122*pricing!$L$3</f>
        <v>43.138004487713616</v>
      </c>
      <c r="U122" s="5">
        <f>Q122*pricing!$L$4</f>
        <v>0</v>
      </c>
      <c r="V122" s="5">
        <f>R122*pricing!$L$5</f>
        <v>38.969915885506339</v>
      </c>
      <c r="W122" s="5" t="s">
        <v>46</v>
      </c>
      <c r="X122" s="5">
        <f t="shared" si="13"/>
        <v>82.107920373219955</v>
      </c>
      <c r="Y122" s="6" t="s">
        <v>32</v>
      </c>
      <c r="Z122" s="7" t="s">
        <v>33</v>
      </c>
      <c r="AA122" s="7" t="s">
        <v>34</v>
      </c>
      <c r="AB122" s="7" t="s">
        <v>35</v>
      </c>
      <c r="AC122" s="7" t="s">
        <v>36</v>
      </c>
    </row>
    <row r="123" spans="1:52" ht="17.25" customHeight="1" thickTop="1" thickBot="1" x14ac:dyDescent="0.25">
      <c r="A123" s="15">
        <v>87</v>
      </c>
      <c r="B123" s="16" t="s">
        <v>224</v>
      </c>
      <c r="C123" s="25">
        <v>8616302</v>
      </c>
      <c r="D123" s="17"/>
      <c r="E123" s="18">
        <v>0.8</v>
      </c>
      <c r="F123" s="19">
        <v>0</v>
      </c>
      <c r="G123" s="19">
        <v>0.41</v>
      </c>
      <c r="H123" s="20">
        <v>2.5000000000000001E-2</v>
      </c>
      <c r="I123" s="21">
        <f t="shared" si="7"/>
        <v>154.23436540957516</v>
      </c>
      <c r="J123" s="21">
        <f t="shared" si="8"/>
        <v>123.38749232766014</v>
      </c>
      <c r="K123" s="21" t="str">
        <f t="shared" si="9"/>
        <v>A</v>
      </c>
      <c r="L123" s="5">
        <f t="shared" si="10"/>
        <v>0</v>
      </c>
      <c r="M123" s="22">
        <f t="shared" si="11"/>
        <v>3.2800000000000002</v>
      </c>
      <c r="N123" s="22">
        <f t="shared" si="12"/>
        <v>0.20000000000000004</v>
      </c>
      <c r="O123" s="22" t="s">
        <v>46</v>
      </c>
      <c r="P123" s="5">
        <f>L123*pricing!$O$3</f>
        <v>0</v>
      </c>
      <c r="Q123" s="5">
        <f>M123*pricing!$O$4</f>
        <v>2.46</v>
      </c>
      <c r="R123" s="5">
        <f>N123*pricing!$O$5</f>
        <v>0.12800000000000003</v>
      </c>
      <c r="S123" s="23"/>
      <c r="T123" s="5">
        <f>P123*pricing!$L$3</f>
        <v>0</v>
      </c>
      <c r="U123" s="5">
        <f>Q123*pricing!$L$4</f>
        <v>97.749389771405959</v>
      </c>
      <c r="V123" s="5">
        <f>R123*pricing!$L$5</f>
        <v>25.638102556254175</v>
      </c>
      <c r="W123" s="5" t="s">
        <v>46</v>
      </c>
      <c r="X123" s="5">
        <f t="shared" si="13"/>
        <v>123.38749232766014</v>
      </c>
      <c r="Y123" s="6" t="s">
        <v>32</v>
      </c>
      <c r="Z123" s="7" t="s">
        <v>33</v>
      </c>
      <c r="AA123" s="7" t="s">
        <v>34</v>
      </c>
      <c r="AB123" s="7" t="s">
        <v>35</v>
      </c>
      <c r="AC123" s="7" t="s">
        <v>36</v>
      </c>
    </row>
    <row r="124" spans="1:52" ht="17.25" customHeight="1" thickTop="1" thickBot="1" x14ac:dyDescent="0.25">
      <c r="A124" s="15">
        <v>89</v>
      </c>
      <c r="B124" s="16" t="s">
        <v>225</v>
      </c>
      <c r="C124" s="25">
        <v>7568620</v>
      </c>
      <c r="D124" s="26"/>
      <c r="E124" s="18">
        <v>0.45</v>
      </c>
      <c r="F124" s="19">
        <v>0</v>
      </c>
      <c r="G124" s="19">
        <v>0.52700000000000002</v>
      </c>
      <c r="H124" s="20">
        <v>5.1999999999999998E-2</v>
      </c>
      <c r="I124" s="21">
        <f t="shared" si="7"/>
        <v>223.71372643141615</v>
      </c>
      <c r="J124" s="21">
        <f t="shared" si="8"/>
        <v>100.67117689413728</v>
      </c>
      <c r="K124" s="21" t="str">
        <f t="shared" si="9"/>
        <v>A</v>
      </c>
      <c r="L124" s="5">
        <f t="shared" si="10"/>
        <v>0</v>
      </c>
      <c r="M124" s="22">
        <f t="shared" si="11"/>
        <v>2.3715000000000002</v>
      </c>
      <c r="N124" s="22">
        <f t="shared" si="12"/>
        <v>0.23400000000000001</v>
      </c>
      <c r="O124" s="22" t="s">
        <v>46</v>
      </c>
      <c r="P124" s="5">
        <f>L124*pricing!$O$3</f>
        <v>0</v>
      </c>
      <c r="Q124" s="5">
        <f>M124*pricing!$O$4</f>
        <v>1.7786250000000001</v>
      </c>
      <c r="R124" s="5">
        <f>N124*pricing!$O$5</f>
        <v>0.14976</v>
      </c>
      <c r="S124" s="23"/>
      <c r="T124" s="5">
        <f>P124*pricing!$L$3</f>
        <v>0</v>
      </c>
      <c r="U124" s="5">
        <f>Q124*pricing!$L$4</f>
        <v>70.674596903319895</v>
      </c>
      <c r="V124" s="5">
        <f>R124*pricing!$L$5</f>
        <v>29.996579990817377</v>
      </c>
      <c r="W124" s="5" t="s">
        <v>46</v>
      </c>
      <c r="X124" s="5">
        <f t="shared" si="13"/>
        <v>100.67117689413728</v>
      </c>
      <c r="Y124" s="6" t="s">
        <v>32</v>
      </c>
      <c r="Z124" s="7" t="s">
        <v>33</v>
      </c>
      <c r="AA124" s="7" t="s">
        <v>34</v>
      </c>
      <c r="AB124" s="7" t="s">
        <v>35</v>
      </c>
      <c r="AC124" s="7" t="s">
        <v>36</v>
      </c>
    </row>
    <row r="125" spans="1:52" ht="17.25" customHeight="1" thickTop="1" thickBot="1" x14ac:dyDescent="0.25">
      <c r="A125" s="15">
        <v>90</v>
      </c>
      <c r="B125" s="16" t="s">
        <v>226</v>
      </c>
      <c r="C125" s="15" t="s">
        <v>227</v>
      </c>
      <c r="D125" s="17"/>
      <c r="E125" s="18">
        <v>2.65</v>
      </c>
      <c r="F125" s="19">
        <v>0.185</v>
      </c>
      <c r="G125" s="19">
        <v>9.4E-2</v>
      </c>
      <c r="H125" s="20">
        <v>0</v>
      </c>
      <c r="I125" s="21">
        <f t="shared" si="7"/>
        <v>73.918237354528387</v>
      </c>
      <c r="J125" s="21">
        <f t="shared" si="8"/>
        <v>195.88332898950023</v>
      </c>
      <c r="K125" s="21" t="str">
        <f t="shared" si="9"/>
        <v>B</v>
      </c>
      <c r="L125" s="5">
        <f t="shared" si="10"/>
        <v>4.9024999999999999</v>
      </c>
      <c r="M125" s="22">
        <f t="shared" si="11"/>
        <v>2.4909999999999997</v>
      </c>
      <c r="N125" s="22">
        <f t="shared" si="12"/>
        <v>0</v>
      </c>
      <c r="O125" s="22" t="s">
        <v>46</v>
      </c>
      <c r="P125" s="5">
        <f>L125*pricing!$O$3</f>
        <v>3.971025</v>
      </c>
      <c r="Q125" s="5">
        <f>M125*pricing!$O$4</f>
        <v>1.8682499999999997</v>
      </c>
      <c r="R125" s="5">
        <f>N125*pricing!$O$5</f>
        <v>0</v>
      </c>
      <c r="S125" s="23"/>
      <c r="T125" s="5">
        <f>P125*pricing!$L$3</f>
        <v>121.6474357210331</v>
      </c>
      <c r="U125" s="5">
        <f>Q125*pricing!$L$4</f>
        <v>74.235893268467137</v>
      </c>
      <c r="V125" s="5">
        <f>R125*pricing!$L$5</f>
        <v>0</v>
      </c>
      <c r="W125" s="5" t="s">
        <v>46</v>
      </c>
      <c r="X125" s="5">
        <f t="shared" si="13"/>
        <v>195.88332898950023</v>
      </c>
      <c r="Y125" s="6" t="s">
        <v>32</v>
      </c>
      <c r="Z125" s="7" t="s">
        <v>33</v>
      </c>
      <c r="AA125" s="7" t="s">
        <v>34</v>
      </c>
      <c r="AB125" s="7" t="s">
        <v>35</v>
      </c>
      <c r="AC125" s="7" t="s">
        <v>36</v>
      </c>
    </row>
    <row r="126" spans="1:52" ht="17.25" customHeight="1" thickTop="1" thickBot="1" x14ac:dyDescent="0.25">
      <c r="A126" s="15">
        <v>91</v>
      </c>
      <c r="B126" s="16" t="s">
        <v>228</v>
      </c>
      <c r="C126" s="25">
        <v>75423210</v>
      </c>
      <c r="D126" s="17"/>
      <c r="E126" s="18">
        <v>0.3</v>
      </c>
      <c r="F126" s="19">
        <v>0</v>
      </c>
      <c r="G126" s="19">
        <v>0.371</v>
      </c>
      <c r="H126" s="20">
        <v>0.04</v>
      </c>
      <c r="I126" s="21">
        <f t="shared" si="7"/>
        <v>161.84030146979984</v>
      </c>
      <c r="J126" s="21">
        <f t="shared" si="8"/>
        <v>48.552090440939949</v>
      </c>
      <c r="K126" s="21" t="str">
        <f t="shared" si="9"/>
        <v>A</v>
      </c>
      <c r="L126" s="5">
        <f t="shared" si="10"/>
        <v>0</v>
      </c>
      <c r="M126" s="22">
        <f t="shared" si="11"/>
        <v>1.113</v>
      </c>
      <c r="N126" s="22">
        <f t="shared" si="12"/>
        <v>0.12</v>
      </c>
      <c r="O126" s="22" t="s">
        <v>46</v>
      </c>
      <c r="P126" s="5">
        <f>L126*pricing!$O$3</f>
        <v>0</v>
      </c>
      <c r="Q126" s="5">
        <f>M126*pricing!$O$4</f>
        <v>0.83474999999999999</v>
      </c>
      <c r="R126" s="5">
        <f>N126*pricing!$O$5</f>
        <v>7.6799999999999993E-2</v>
      </c>
      <c r="S126" s="23"/>
      <c r="T126" s="5">
        <f>P126*pricing!$L$3</f>
        <v>0</v>
      </c>
      <c r="U126" s="5">
        <f>Q126*pricing!$L$4</f>
        <v>33.169228907187446</v>
      </c>
      <c r="V126" s="5">
        <f>R126*pricing!$L$5</f>
        <v>15.3828615337525</v>
      </c>
      <c r="W126" s="5" t="s">
        <v>46</v>
      </c>
      <c r="X126" s="5">
        <f t="shared" si="13"/>
        <v>48.552090440939949</v>
      </c>
      <c r="Y126" s="6" t="s">
        <v>32</v>
      </c>
      <c r="Z126" s="7" t="s">
        <v>33</v>
      </c>
      <c r="AA126" s="7" t="s">
        <v>34</v>
      </c>
      <c r="AB126" s="7" t="s">
        <v>35</v>
      </c>
      <c r="AC126" s="7" t="s">
        <v>36</v>
      </c>
    </row>
    <row r="127" spans="1:52" ht="17.25" customHeight="1" thickTop="1" thickBot="1" x14ac:dyDescent="0.25">
      <c r="A127" s="15">
        <v>92</v>
      </c>
      <c r="B127" s="16" t="s">
        <v>229</v>
      </c>
      <c r="C127" s="15" t="s">
        <v>230</v>
      </c>
      <c r="D127" s="17"/>
      <c r="E127" s="18">
        <v>1</v>
      </c>
      <c r="F127" s="19">
        <v>0.17799999999999999</v>
      </c>
      <c r="G127" s="19">
        <v>0</v>
      </c>
      <c r="H127" s="20">
        <v>4.1000000000000002E-2</v>
      </c>
      <c r="I127" s="21">
        <f t="shared" si="7"/>
        <v>96.72586864591797</v>
      </c>
      <c r="J127" s="21">
        <f t="shared" si="8"/>
        <v>96.72586864591797</v>
      </c>
      <c r="K127" s="21" t="str">
        <f t="shared" si="9"/>
        <v>A</v>
      </c>
      <c r="L127" s="5">
        <f t="shared" si="10"/>
        <v>1.7799999999999998</v>
      </c>
      <c r="M127" s="22">
        <f t="shared" si="11"/>
        <v>0</v>
      </c>
      <c r="N127" s="22">
        <f t="shared" si="12"/>
        <v>0.41000000000000003</v>
      </c>
      <c r="O127" s="22" t="s">
        <v>46</v>
      </c>
      <c r="P127" s="5">
        <f>L127*pricing!$O$3</f>
        <v>1.4418</v>
      </c>
      <c r="Q127" s="5">
        <f>M127*pricing!$O$4</f>
        <v>0</v>
      </c>
      <c r="R127" s="5">
        <f>N127*pricing!$O$5</f>
        <v>0.26240000000000002</v>
      </c>
      <c r="S127" s="23"/>
      <c r="T127" s="5">
        <f>P127*pricing!$L$3</f>
        <v>44.167758405596921</v>
      </c>
      <c r="U127" s="5">
        <f>Q127*pricing!$L$4</f>
        <v>0</v>
      </c>
      <c r="V127" s="5">
        <f>R127*pricing!$L$5</f>
        <v>52.558110240321049</v>
      </c>
      <c r="W127" s="5" t="s">
        <v>46</v>
      </c>
      <c r="X127" s="5">
        <f t="shared" si="13"/>
        <v>96.72586864591797</v>
      </c>
      <c r="Y127" s="6" t="s">
        <v>32</v>
      </c>
      <c r="Z127" s="7" t="s">
        <v>33</v>
      </c>
      <c r="AA127" s="7" t="s">
        <v>34</v>
      </c>
      <c r="AB127" s="7" t="s">
        <v>35</v>
      </c>
      <c r="AC127" s="7" t="s">
        <v>36</v>
      </c>
    </row>
    <row r="128" spans="1:52" ht="17.25" customHeight="1" thickTop="1" thickBot="1" x14ac:dyDescent="0.25">
      <c r="A128" s="15">
        <v>93</v>
      </c>
      <c r="B128" s="16" t="s">
        <v>231</v>
      </c>
      <c r="C128" s="25">
        <v>7531802</v>
      </c>
      <c r="D128" s="26"/>
      <c r="E128" s="18">
        <v>0.95</v>
      </c>
      <c r="F128" s="19">
        <v>0</v>
      </c>
      <c r="G128" s="19">
        <v>0.28000000000000003</v>
      </c>
      <c r="H128" s="20">
        <v>3.6999999999999998E-2</v>
      </c>
      <c r="I128" s="21">
        <f t="shared" si="7"/>
        <v>130.87509075344116</v>
      </c>
      <c r="J128" s="21">
        <f t="shared" si="8"/>
        <v>124.3313362157691</v>
      </c>
      <c r="K128" s="21" t="str">
        <f t="shared" si="9"/>
        <v>A</v>
      </c>
      <c r="L128" s="5">
        <f t="shared" si="10"/>
        <v>0</v>
      </c>
      <c r="M128" s="22">
        <f t="shared" si="11"/>
        <v>2.66</v>
      </c>
      <c r="N128" s="22">
        <f t="shared" si="12"/>
        <v>0.35149999999999992</v>
      </c>
      <c r="O128" s="22" t="s">
        <v>46</v>
      </c>
      <c r="P128" s="5">
        <f>L128*pricing!$O$3</f>
        <v>0</v>
      </c>
      <c r="Q128" s="5">
        <f>M128*pricing!$O$4</f>
        <v>1.9950000000000001</v>
      </c>
      <c r="R128" s="5">
        <f>N128*pricing!$O$5</f>
        <v>0.22495999999999997</v>
      </c>
      <c r="S128" s="23"/>
      <c r="T128" s="5">
        <f>P128*pricing!$L$3</f>
        <v>0</v>
      </c>
      <c r="U128" s="5">
        <f>Q128*pricing!$L$4</f>
        <v>79.272370973152391</v>
      </c>
      <c r="V128" s="5">
        <f>R128*pricing!$L$5</f>
        <v>45.058965242616694</v>
      </c>
      <c r="W128" s="5" t="s">
        <v>46</v>
      </c>
      <c r="X128" s="5">
        <f t="shared" si="13"/>
        <v>124.33133621576908</v>
      </c>
      <c r="Y128" s="6" t="s">
        <v>32</v>
      </c>
      <c r="Z128" s="7" t="s">
        <v>33</v>
      </c>
      <c r="AA128" s="7" t="s">
        <v>34</v>
      </c>
      <c r="AB128" s="7" t="s">
        <v>35</v>
      </c>
      <c r="AC128" s="7" t="s">
        <v>36</v>
      </c>
    </row>
    <row r="129" spans="1:29" ht="17.25" customHeight="1" thickTop="1" thickBot="1" x14ac:dyDescent="0.25">
      <c r="A129" s="15">
        <v>94</v>
      </c>
      <c r="B129" s="16" t="s">
        <v>232</v>
      </c>
      <c r="C129" s="25">
        <v>7786271</v>
      </c>
      <c r="D129" s="26"/>
      <c r="E129" s="18">
        <v>0.75</v>
      </c>
      <c r="F129" s="19">
        <v>0.51800000000000002</v>
      </c>
      <c r="G129" s="19">
        <v>0</v>
      </c>
      <c r="H129" s="20">
        <v>0</v>
      </c>
      <c r="I129" s="21">
        <f t="shared" si="7"/>
        <v>128.53313962977083</v>
      </c>
      <c r="J129" s="21">
        <f t="shared" si="8"/>
        <v>96.399854722328115</v>
      </c>
      <c r="K129" s="21" t="str">
        <f t="shared" si="9"/>
        <v>A</v>
      </c>
      <c r="L129" s="5">
        <f t="shared" si="10"/>
        <v>3.8850000000000002</v>
      </c>
      <c r="M129" s="22">
        <f t="shared" si="11"/>
        <v>0</v>
      </c>
      <c r="N129" s="22">
        <f t="shared" si="12"/>
        <v>0</v>
      </c>
      <c r="O129" s="22" t="s">
        <v>46</v>
      </c>
      <c r="P129" s="5">
        <f>L129*pricing!$O$3</f>
        <v>3.1468500000000006</v>
      </c>
      <c r="Q129" s="5">
        <f>M129*pricing!$O$4</f>
        <v>0</v>
      </c>
      <c r="R129" s="5">
        <f>N129*pricing!$O$5</f>
        <v>0</v>
      </c>
      <c r="S129" s="23"/>
      <c r="T129" s="5">
        <f>P129*pricing!$L$3</f>
        <v>96.399854722328129</v>
      </c>
      <c r="U129" s="5">
        <f>Q129*pricing!$L$4</f>
        <v>0</v>
      </c>
      <c r="V129" s="5">
        <f>R129*pricing!$L$5</f>
        <v>0</v>
      </c>
      <c r="W129" s="5" t="s">
        <v>46</v>
      </c>
      <c r="X129" s="5">
        <f t="shared" si="13"/>
        <v>96.399854722328129</v>
      </c>
      <c r="Y129" s="6" t="s">
        <v>32</v>
      </c>
      <c r="Z129" s="7" t="s">
        <v>33</v>
      </c>
      <c r="AA129" s="7" t="s">
        <v>34</v>
      </c>
      <c r="AB129" s="7" t="s">
        <v>35</v>
      </c>
      <c r="AC129" s="7" t="s">
        <v>36</v>
      </c>
    </row>
    <row r="130" spans="1:29" ht="17.25" customHeight="1" thickTop="1" thickBot="1" x14ac:dyDescent="0.25">
      <c r="A130" s="15">
        <v>95</v>
      </c>
      <c r="B130" s="16" t="s">
        <v>233</v>
      </c>
      <c r="C130" s="25">
        <v>7786270</v>
      </c>
      <c r="D130" s="26"/>
      <c r="E130" s="18">
        <v>0.75</v>
      </c>
      <c r="F130" s="19">
        <v>0.54800000000000004</v>
      </c>
      <c r="G130" s="19">
        <v>0</v>
      </c>
      <c r="H130" s="20">
        <v>0</v>
      </c>
      <c r="I130" s="21">
        <f t="shared" ref="I130:I193" si="14">IF(X130&gt;0,X130/E130,0)</f>
        <v>135.97714385543324</v>
      </c>
      <c r="J130" s="21">
        <f t="shared" ref="J130:J193" si="15">I130*E130</f>
        <v>101.98285789157492</v>
      </c>
      <c r="K130" s="21" t="str">
        <f t="shared" ref="K130:K193" si="16">IF(I130&lt;25,"Ε",IF(I130&lt;40,"Δ",IF(I130&lt;60,"Γ",IF(I130&lt;80,"B","A"))))</f>
        <v>A</v>
      </c>
      <c r="L130" s="5">
        <f t="shared" ref="L130:L193" si="17">E130*F130*10</f>
        <v>4.1100000000000003</v>
      </c>
      <c r="M130" s="22">
        <f t="shared" ref="M130:M193" si="18">E130*G130*10</f>
        <v>0</v>
      </c>
      <c r="N130" s="22">
        <f t="shared" ref="N130:N193" si="19">E130*H130*10</f>
        <v>0</v>
      </c>
      <c r="O130" s="22" t="s">
        <v>46</v>
      </c>
      <c r="P130" s="5">
        <f>L130*pricing!$O$3</f>
        <v>3.3291000000000004</v>
      </c>
      <c r="Q130" s="5">
        <f>M130*pricing!$O$4</f>
        <v>0</v>
      </c>
      <c r="R130" s="5">
        <f>N130*pricing!$O$5</f>
        <v>0</v>
      </c>
      <c r="S130" s="23"/>
      <c r="T130" s="5">
        <f>P130*pricing!$L$3</f>
        <v>101.98285789157494</v>
      </c>
      <c r="U130" s="5">
        <f>Q130*pricing!$L$4</f>
        <v>0</v>
      </c>
      <c r="V130" s="5">
        <f>R130*pricing!$L$5</f>
        <v>0</v>
      </c>
      <c r="W130" s="5" t="s">
        <v>46</v>
      </c>
      <c r="X130" s="5">
        <f t="shared" ref="X130:X193" si="20">SUM(T130:V130)</f>
        <v>101.98285789157494</v>
      </c>
      <c r="Y130" s="6" t="s">
        <v>32</v>
      </c>
      <c r="Z130" s="7" t="s">
        <v>33</v>
      </c>
      <c r="AA130" s="7" t="s">
        <v>34</v>
      </c>
      <c r="AB130" s="7" t="s">
        <v>35</v>
      </c>
      <c r="AC130" s="7" t="s">
        <v>36</v>
      </c>
    </row>
    <row r="131" spans="1:29" ht="17.25" customHeight="1" thickTop="1" thickBot="1" x14ac:dyDescent="0.25">
      <c r="A131" s="15">
        <v>96</v>
      </c>
      <c r="B131" s="16" t="s">
        <v>234</v>
      </c>
      <c r="C131" s="25">
        <v>1737497</v>
      </c>
      <c r="D131" s="26"/>
      <c r="E131" s="18">
        <v>1.65</v>
      </c>
      <c r="F131" s="19">
        <v>0.216</v>
      </c>
      <c r="G131" s="19">
        <v>0</v>
      </c>
      <c r="H131" s="20">
        <v>0.04</v>
      </c>
      <c r="I131" s="21">
        <f t="shared" si="14"/>
        <v>104.87303553727766</v>
      </c>
      <c r="J131" s="21">
        <f t="shared" si="15"/>
        <v>173.04050863650812</v>
      </c>
      <c r="K131" s="21" t="str">
        <f t="shared" si="16"/>
        <v>A</v>
      </c>
      <c r="L131" s="5">
        <f t="shared" si="17"/>
        <v>3.5640000000000001</v>
      </c>
      <c r="M131" s="22">
        <f t="shared" si="18"/>
        <v>0</v>
      </c>
      <c r="N131" s="22">
        <f t="shared" si="19"/>
        <v>0.66</v>
      </c>
      <c r="O131" s="22" t="s">
        <v>46</v>
      </c>
      <c r="P131" s="5">
        <f>L131*pricing!$O$3</f>
        <v>2.8868400000000003</v>
      </c>
      <c r="Q131" s="5">
        <f>M131*pricing!$O$4</f>
        <v>0</v>
      </c>
      <c r="R131" s="5">
        <f>N131*pricing!$O$5</f>
        <v>0.42240000000000005</v>
      </c>
      <c r="S131" s="23"/>
      <c r="T131" s="5">
        <f>P131*pricing!$L$3</f>
        <v>88.434770200869352</v>
      </c>
      <c r="U131" s="5">
        <f>Q131*pricing!$L$4</f>
        <v>0</v>
      </c>
      <c r="V131" s="5">
        <f>R131*pricing!$L$5</f>
        <v>84.60573843563877</v>
      </c>
      <c r="W131" s="5" t="s">
        <v>46</v>
      </c>
      <c r="X131" s="5">
        <f t="shared" si="20"/>
        <v>173.04050863650812</v>
      </c>
      <c r="Y131" s="6" t="s">
        <v>32</v>
      </c>
      <c r="Z131" s="7" t="s">
        <v>33</v>
      </c>
      <c r="AA131" s="7" t="s">
        <v>34</v>
      </c>
      <c r="AB131" s="7" t="s">
        <v>35</v>
      </c>
      <c r="AC131" s="7" t="s">
        <v>36</v>
      </c>
    </row>
    <row r="132" spans="1:29" ht="17.25" customHeight="1" thickTop="1" thickBot="1" x14ac:dyDescent="0.25">
      <c r="A132" s="15">
        <v>97</v>
      </c>
      <c r="B132" s="16" t="s">
        <v>235</v>
      </c>
      <c r="C132" s="25">
        <v>1728926</v>
      </c>
      <c r="D132" s="26"/>
      <c r="E132" s="18">
        <v>1.75</v>
      </c>
      <c r="F132" s="19">
        <v>0.16600000000000001</v>
      </c>
      <c r="G132" s="19">
        <v>0</v>
      </c>
      <c r="H132" s="20">
        <v>0.04</v>
      </c>
      <c r="I132" s="21">
        <f t="shared" si="14"/>
        <v>92.466361827840316</v>
      </c>
      <c r="J132" s="21">
        <f t="shared" si="15"/>
        <v>161.81613319872056</v>
      </c>
      <c r="K132" s="21" t="str">
        <f t="shared" si="16"/>
        <v>A</v>
      </c>
      <c r="L132" s="5">
        <f t="shared" si="17"/>
        <v>2.9050000000000002</v>
      </c>
      <c r="M132" s="22">
        <f t="shared" si="18"/>
        <v>0</v>
      </c>
      <c r="N132" s="22">
        <f t="shared" si="19"/>
        <v>0.70000000000000007</v>
      </c>
      <c r="O132" s="22" t="s">
        <v>46</v>
      </c>
      <c r="P132" s="5">
        <f>L132*pricing!$O$3</f>
        <v>2.3530500000000005</v>
      </c>
      <c r="Q132" s="5">
        <f>M132*pricing!$O$4</f>
        <v>0</v>
      </c>
      <c r="R132" s="5">
        <f>N132*pricing!$O$5</f>
        <v>0.44800000000000006</v>
      </c>
      <c r="S132" s="23"/>
      <c r="T132" s="5">
        <f>P132*pricing!$L$3</f>
        <v>72.082774251830955</v>
      </c>
      <c r="U132" s="5">
        <f>Q132*pricing!$L$4</f>
        <v>0</v>
      </c>
      <c r="V132" s="5">
        <f>R132*pricing!$L$5</f>
        <v>89.733358946889609</v>
      </c>
      <c r="W132" s="5" t="s">
        <v>46</v>
      </c>
      <c r="X132" s="5">
        <f t="shared" si="20"/>
        <v>161.81613319872056</v>
      </c>
      <c r="Y132" s="6" t="s">
        <v>32</v>
      </c>
      <c r="Z132" s="7" t="s">
        <v>33</v>
      </c>
      <c r="AA132" s="7" t="s">
        <v>34</v>
      </c>
      <c r="AB132" s="7" t="s">
        <v>35</v>
      </c>
      <c r="AC132" s="7" t="s">
        <v>36</v>
      </c>
    </row>
    <row r="133" spans="1:29" ht="17.25" customHeight="1" thickTop="1" thickBot="1" x14ac:dyDescent="0.25">
      <c r="A133" s="15">
        <v>98</v>
      </c>
      <c r="B133" s="16" t="s">
        <v>236</v>
      </c>
      <c r="C133" s="25">
        <v>1728919</v>
      </c>
      <c r="D133" s="26"/>
      <c r="E133" s="18">
        <v>1.75</v>
      </c>
      <c r="F133" s="19">
        <v>0.193</v>
      </c>
      <c r="G133" s="19">
        <v>0</v>
      </c>
      <c r="H133" s="20">
        <v>4.7E-2</v>
      </c>
      <c r="I133" s="21">
        <f t="shared" si="14"/>
        <v>108.13930152562543</v>
      </c>
      <c r="J133" s="21">
        <f t="shared" si="15"/>
        <v>189.24377766984449</v>
      </c>
      <c r="K133" s="21" t="str">
        <f t="shared" si="16"/>
        <v>A</v>
      </c>
      <c r="L133" s="5">
        <f t="shared" si="17"/>
        <v>3.3774999999999999</v>
      </c>
      <c r="M133" s="22">
        <f t="shared" si="18"/>
        <v>0</v>
      </c>
      <c r="N133" s="22">
        <f t="shared" si="19"/>
        <v>0.82250000000000001</v>
      </c>
      <c r="O133" s="22" t="s">
        <v>46</v>
      </c>
      <c r="P133" s="5">
        <f>L133*pricing!$O$3</f>
        <v>2.7357750000000003</v>
      </c>
      <c r="Q133" s="5">
        <f>M133*pricing!$O$4</f>
        <v>0</v>
      </c>
      <c r="R133" s="5">
        <f>N133*pricing!$O$5</f>
        <v>0.52639999999999998</v>
      </c>
      <c r="S133" s="23"/>
      <c r="T133" s="5">
        <f>P133*pricing!$L$3</f>
        <v>83.80708090724923</v>
      </c>
      <c r="U133" s="5">
        <f>Q133*pricing!$L$4</f>
        <v>0</v>
      </c>
      <c r="V133" s="5">
        <f>R133*pricing!$L$5</f>
        <v>105.43669676259526</v>
      </c>
      <c r="W133" s="5" t="s">
        <v>46</v>
      </c>
      <c r="X133" s="5">
        <f t="shared" si="20"/>
        <v>189.24377766984449</v>
      </c>
      <c r="Y133" s="6" t="s">
        <v>32</v>
      </c>
      <c r="Z133" s="7" t="s">
        <v>33</v>
      </c>
      <c r="AA133" s="7" t="s">
        <v>34</v>
      </c>
      <c r="AB133" s="7" t="s">
        <v>35</v>
      </c>
      <c r="AC133" s="7" t="s">
        <v>36</v>
      </c>
    </row>
    <row r="134" spans="1:29" ht="17.25" customHeight="1" thickTop="1" thickBot="1" x14ac:dyDescent="0.25">
      <c r="A134" s="15">
        <v>99</v>
      </c>
      <c r="B134" s="16" t="s">
        <v>237</v>
      </c>
      <c r="C134" s="25">
        <v>7558768</v>
      </c>
      <c r="D134" s="26"/>
      <c r="E134" s="18">
        <v>0.6</v>
      </c>
      <c r="F134" s="19">
        <v>0</v>
      </c>
      <c r="G134" s="19">
        <v>0.59299999999999997</v>
      </c>
      <c r="H134" s="20">
        <v>4.9000000000000002E-2</v>
      </c>
      <c r="I134" s="21">
        <f t="shared" si="14"/>
        <v>239.53709557515111</v>
      </c>
      <c r="J134" s="21">
        <f t="shared" si="15"/>
        <v>143.72225734509067</v>
      </c>
      <c r="K134" s="21" t="str">
        <f t="shared" si="16"/>
        <v>A</v>
      </c>
      <c r="L134" s="5">
        <f t="shared" si="17"/>
        <v>0</v>
      </c>
      <c r="M134" s="22">
        <f t="shared" si="18"/>
        <v>3.5579999999999994</v>
      </c>
      <c r="N134" s="22">
        <f t="shared" si="19"/>
        <v>0.29399999999999998</v>
      </c>
      <c r="O134" s="22" t="s">
        <v>46</v>
      </c>
      <c r="P134" s="5">
        <f>L134*pricing!$O$3</f>
        <v>0</v>
      </c>
      <c r="Q134" s="5">
        <f>M134*pricing!$O$4</f>
        <v>2.6684999999999994</v>
      </c>
      <c r="R134" s="5">
        <f>N134*pricing!$O$5</f>
        <v>0.18815999999999999</v>
      </c>
      <c r="S134" s="23"/>
      <c r="T134" s="5">
        <f>P134*pricing!$L$3</f>
        <v>0</v>
      </c>
      <c r="U134" s="5">
        <f>Q134*pricing!$L$4</f>
        <v>106.03424658739705</v>
      </c>
      <c r="V134" s="5">
        <f>R134*pricing!$L$5</f>
        <v>37.688010757693625</v>
      </c>
      <c r="W134" s="5" t="s">
        <v>46</v>
      </c>
      <c r="X134" s="5">
        <f t="shared" si="20"/>
        <v>143.72225734509067</v>
      </c>
      <c r="Y134" s="6" t="s">
        <v>32</v>
      </c>
      <c r="Z134" s="7" t="s">
        <v>33</v>
      </c>
      <c r="AA134" s="7" t="s">
        <v>34</v>
      </c>
      <c r="AB134" s="7" t="s">
        <v>35</v>
      </c>
      <c r="AC134" s="7" t="s">
        <v>36</v>
      </c>
    </row>
    <row r="135" spans="1:29" ht="17.25" customHeight="1" thickTop="1" thickBot="1" x14ac:dyDescent="0.25">
      <c r="A135" s="15">
        <v>100</v>
      </c>
      <c r="B135" s="16" t="s">
        <v>238</v>
      </c>
      <c r="C135" s="25">
        <v>1741769</v>
      </c>
      <c r="D135" s="26"/>
      <c r="E135" s="18">
        <v>1.9</v>
      </c>
      <c r="F135" s="19">
        <v>2.7E-2</v>
      </c>
      <c r="G135" s="19">
        <v>0.58099999999999996</v>
      </c>
      <c r="H135" s="20">
        <v>2.3E-2</v>
      </c>
      <c r="I135" s="21">
        <f t="shared" si="14"/>
        <v>209.3309688683581</v>
      </c>
      <c r="J135" s="21">
        <f t="shared" si="15"/>
        <v>397.72884084988038</v>
      </c>
      <c r="K135" s="21" t="str">
        <f t="shared" si="16"/>
        <v>A</v>
      </c>
      <c r="L135" s="5">
        <f t="shared" si="17"/>
        <v>0.51300000000000001</v>
      </c>
      <c r="M135" s="22">
        <f t="shared" si="18"/>
        <v>11.038999999999998</v>
      </c>
      <c r="N135" s="22">
        <f t="shared" si="19"/>
        <v>0.43699999999999994</v>
      </c>
      <c r="O135" s="22" t="s">
        <v>46</v>
      </c>
      <c r="P135" s="5">
        <f>L135*pricing!$O$3</f>
        <v>0.41553000000000001</v>
      </c>
      <c r="Q135" s="5">
        <f>M135*pricing!$O$4</f>
        <v>8.2792499999999976</v>
      </c>
      <c r="R135" s="5">
        <f>N135*pricing!$O$5</f>
        <v>0.27967999999999998</v>
      </c>
      <c r="S135" s="23"/>
      <c r="T135" s="5">
        <f>P135*pricing!$L$3</f>
        <v>12.729247225882709</v>
      </c>
      <c r="U135" s="5">
        <f>Q135*pricing!$L$4</f>
        <v>328.98033953858231</v>
      </c>
      <c r="V135" s="5">
        <f>R135*pricing!$L$5</f>
        <v>56.019254085415355</v>
      </c>
      <c r="W135" s="5" t="s">
        <v>46</v>
      </c>
      <c r="X135" s="5">
        <f t="shared" si="20"/>
        <v>397.72884084988038</v>
      </c>
      <c r="Y135" s="6" t="s">
        <v>32</v>
      </c>
      <c r="Z135" s="7" t="s">
        <v>33</v>
      </c>
      <c r="AA135" s="7" t="s">
        <v>34</v>
      </c>
      <c r="AB135" s="7" t="s">
        <v>35</v>
      </c>
      <c r="AC135" s="7" t="s">
        <v>36</v>
      </c>
    </row>
    <row r="136" spans="1:29" ht="17.25" customHeight="1" thickTop="1" thickBot="1" x14ac:dyDescent="0.25">
      <c r="B136" s="16" t="s">
        <v>239</v>
      </c>
      <c r="C136" s="15" t="s">
        <v>240</v>
      </c>
      <c r="D136" s="17"/>
      <c r="E136" s="18">
        <v>0.45</v>
      </c>
      <c r="F136" s="19">
        <v>0</v>
      </c>
      <c r="G136" s="19">
        <v>0.66800000000000004</v>
      </c>
      <c r="H136" s="20">
        <v>4.8000000000000001E-2</v>
      </c>
      <c r="I136" s="21">
        <f t="shared" si="14"/>
        <v>260.60642286458068</v>
      </c>
      <c r="J136" s="21">
        <f t="shared" si="15"/>
        <v>117.27289028906131</v>
      </c>
      <c r="K136" s="21" t="str">
        <f t="shared" si="16"/>
        <v>A</v>
      </c>
      <c r="L136" s="5">
        <f t="shared" si="17"/>
        <v>0</v>
      </c>
      <c r="M136" s="22">
        <f t="shared" si="18"/>
        <v>3.0060000000000002</v>
      </c>
      <c r="N136" s="22">
        <f t="shared" si="19"/>
        <v>0.21600000000000003</v>
      </c>
      <c r="O136" s="22" t="s">
        <v>46</v>
      </c>
      <c r="P136" s="5">
        <f>L136*pricing!$O$3</f>
        <v>0</v>
      </c>
      <c r="Q136" s="5">
        <f>M136*pricing!$O$4</f>
        <v>2.2545000000000002</v>
      </c>
      <c r="R136" s="5">
        <f>N136*pricing!$O$5</f>
        <v>0.13824000000000003</v>
      </c>
      <c r="S136" s="23"/>
      <c r="T136" s="5">
        <f>P136*pricing!$L$3</f>
        <v>0</v>
      </c>
      <c r="U136" s="5">
        <f>Q136*pricing!$L$4</f>
        <v>89.583739528306808</v>
      </c>
      <c r="V136" s="5">
        <f>R136*pricing!$L$5</f>
        <v>27.689150760754508</v>
      </c>
      <c r="W136" s="5" t="s">
        <v>46</v>
      </c>
      <c r="X136" s="5">
        <f t="shared" si="20"/>
        <v>117.27289028906131</v>
      </c>
      <c r="Y136" s="6" t="s">
        <v>32</v>
      </c>
      <c r="Z136" s="7" t="s">
        <v>33</v>
      </c>
      <c r="AA136" s="7" t="s">
        <v>34</v>
      </c>
      <c r="AB136" s="7" t="s">
        <v>35</v>
      </c>
      <c r="AC136" s="7" t="s">
        <v>36</v>
      </c>
    </row>
    <row r="137" spans="1:29" ht="17.25" customHeight="1" thickTop="1" thickBot="1" x14ac:dyDescent="0.25">
      <c r="A137" s="15">
        <v>101</v>
      </c>
      <c r="B137" s="16" t="s">
        <v>241</v>
      </c>
      <c r="C137" s="15" t="s">
        <v>242</v>
      </c>
      <c r="D137" s="17"/>
      <c r="E137" s="18">
        <v>1</v>
      </c>
      <c r="F137" s="19">
        <v>0.182</v>
      </c>
      <c r="G137" s="19">
        <v>0</v>
      </c>
      <c r="H137" s="20">
        <v>0.04</v>
      </c>
      <c r="I137" s="21">
        <f t="shared" si="14"/>
        <v>96.436497414860241</v>
      </c>
      <c r="J137" s="21">
        <f t="shared" si="15"/>
        <v>96.436497414860241</v>
      </c>
      <c r="K137" s="21" t="str">
        <f t="shared" si="16"/>
        <v>A</v>
      </c>
      <c r="L137" s="5">
        <f t="shared" si="17"/>
        <v>1.8199999999999998</v>
      </c>
      <c r="M137" s="22">
        <f t="shared" si="18"/>
        <v>0</v>
      </c>
      <c r="N137" s="22">
        <f t="shared" si="19"/>
        <v>0.4</v>
      </c>
      <c r="O137" s="22" t="s">
        <v>46</v>
      </c>
      <c r="P137" s="5">
        <f>L137*pricing!$O$3</f>
        <v>1.4742</v>
      </c>
      <c r="Q137" s="5">
        <f>M137*pricing!$O$4</f>
        <v>0</v>
      </c>
      <c r="R137" s="5">
        <f>N137*pricing!$O$5</f>
        <v>0.25600000000000001</v>
      </c>
      <c r="S137" s="23"/>
      <c r="T137" s="5">
        <f>P137*pricing!$L$3</f>
        <v>45.160292302351912</v>
      </c>
      <c r="U137" s="5">
        <f>Q137*pricing!$L$4</f>
        <v>0</v>
      </c>
      <c r="V137" s="5">
        <f>R137*pricing!$L$5</f>
        <v>51.276205112508336</v>
      </c>
      <c r="W137" s="5" t="s">
        <v>46</v>
      </c>
      <c r="X137" s="5">
        <f t="shared" si="20"/>
        <v>96.436497414860241</v>
      </c>
      <c r="Y137" s="6" t="s">
        <v>32</v>
      </c>
      <c r="Z137" s="7" t="s">
        <v>33</v>
      </c>
      <c r="AA137" s="7" t="s">
        <v>34</v>
      </c>
      <c r="AB137" s="7" t="s">
        <v>35</v>
      </c>
      <c r="AC137" s="7" t="s">
        <v>36</v>
      </c>
    </row>
    <row r="138" spans="1:29" ht="17.25" customHeight="1" thickTop="1" thickBot="1" x14ac:dyDescent="0.25">
      <c r="A138" s="15">
        <v>102</v>
      </c>
      <c r="B138" s="16" t="s">
        <v>243</v>
      </c>
      <c r="C138" s="15" t="s">
        <v>244</v>
      </c>
      <c r="D138" s="17"/>
      <c r="E138" s="18">
        <v>0.5</v>
      </c>
      <c r="F138" s="19">
        <v>0</v>
      </c>
      <c r="G138" s="19">
        <v>0.95199999999999996</v>
      </c>
      <c r="H138" s="20">
        <v>4.9000000000000002E-2</v>
      </c>
      <c r="I138" s="21">
        <f t="shared" si="14"/>
        <v>346.5249947456839</v>
      </c>
      <c r="J138" s="21">
        <f t="shared" si="15"/>
        <v>173.26249737284195</v>
      </c>
      <c r="K138" s="21" t="str">
        <f t="shared" si="16"/>
        <v>A</v>
      </c>
      <c r="L138" s="5">
        <f t="shared" si="17"/>
        <v>0</v>
      </c>
      <c r="M138" s="22">
        <f t="shared" si="18"/>
        <v>4.76</v>
      </c>
      <c r="N138" s="22">
        <f t="shared" si="19"/>
        <v>0.245</v>
      </c>
      <c r="O138" s="22" t="s">
        <v>46</v>
      </c>
      <c r="P138" s="5">
        <f>L138*pricing!$O$3</f>
        <v>0</v>
      </c>
      <c r="Q138" s="5">
        <f>M138*pricing!$O$4</f>
        <v>3.57</v>
      </c>
      <c r="R138" s="5">
        <f>N138*pricing!$O$5</f>
        <v>0.15679999999999999</v>
      </c>
      <c r="S138" s="23"/>
      <c r="T138" s="5">
        <f>P138*pricing!$L$3</f>
        <v>0</v>
      </c>
      <c r="U138" s="5">
        <f>Q138*pricing!$L$4</f>
        <v>141.85582174143059</v>
      </c>
      <c r="V138" s="5">
        <f>R138*pricing!$L$5</f>
        <v>31.406675631411357</v>
      </c>
      <c r="W138" s="5" t="s">
        <v>46</v>
      </c>
      <c r="X138" s="5">
        <f t="shared" si="20"/>
        <v>173.26249737284195</v>
      </c>
      <c r="Y138" s="6" t="s">
        <v>32</v>
      </c>
      <c r="Z138" s="7" t="s">
        <v>33</v>
      </c>
      <c r="AA138" s="7" t="s">
        <v>34</v>
      </c>
      <c r="AB138" s="7" t="s">
        <v>35</v>
      </c>
      <c r="AC138" s="7" t="s">
        <v>36</v>
      </c>
    </row>
    <row r="139" spans="1:29" ht="17.25" customHeight="1" thickTop="1" thickBot="1" x14ac:dyDescent="0.25">
      <c r="A139" s="15">
        <v>103</v>
      </c>
      <c r="B139" s="16" t="s">
        <v>245</v>
      </c>
      <c r="C139" s="15" t="s">
        <v>246</v>
      </c>
      <c r="D139" s="17"/>
      <c r="E139" s="18">
        <v>0.55000000000000004</v>
      </c>
      <c r="F139" s="19">
        <v>0</v>
      </c>
      <c r="G139" s="19">
        <v>0.217</v>
      </c>
      <c r="H139" s="20">
        <v>1.6E-2</v>
      </c>
      <c r="I139" s="21">
        <f t="shared" si="14"/>
        <v>85.180047838890829</v>
      </c>
      <c r="J139" s="21">
        <f t="shared" si="15"/>
        <v>46.849026311389963</v>
      </c>
      <c r="K139" s="21" t="str">
        <f t="shared" si="16"/>
        <v>A</v>
      </c>
      <c r="L139" s="5">
        <f t="shared" si="17"/>
        <v>0</v>
      </c>
      <c r="M139" s="22">
        <f t="shared" si="18"/>
        <v>1.1935000000000002</v>
      </c>
      <c r="N139" s="22">
        <f t="shared" si="19"/>
        <v>8.8000000000000009E-2</v>
      </c>
      <c r="O139" s="22" t="s">
        <v>46</v>
      </c>
      <c r="P139" s="5">
        <f>L139*pricing!$O$3</f>
        <v>0</v>
      </c>
      <c r="Q139" s="5">
        <f>M139*pricing!$O$4</f>
        <v>0.89512500000000017</v>
      </c>
      <c r="R139" s="5">
        <f>N139*pricing!$O$5</f>
        <v>5.6320000000000009E-2</v>
      </c>
      <c r="S139" s="23"/>
      <c r="T139" s="5">
        <f>P139*pricing!$L$3</f>
        <v>0</v>
      </c>
      <c r="U139" s="5">
        <f>Q139*pricing!$L$4</f>
        <v>35.568261186638118</v>
      </c>
      <c r="V139" s="5">
        <f>R139*pricing!$L$5</f>
        <v>11.280765124751836</v>
      </c>
      <c r="W139" s="5" t="s">
        <v>46</v>
      </c>
      <c r="X139" s="5">
        <f t="shared" si="20"/>
        <v>46.849026311389956</v>
      </c>
      <c r="Y139" s="6" t="s">
        <v>32</v>
      </c>
      <c r="Z139" s="7" t="s">
        <v>33</v>
      </c>
      <c r="AA139" s="7" t="s">
        <v>34</v>
      </c>
      <c r="AB139" s="7" t="s">
        <v>35</v>
      </c>
      <c r="AC139" s="7" t="s">
        <v>36</v>
      </c>
    </row>
    <row r="140" spans="1:29" ht="17.25" customHeight="1" thickTop="1" thickBot="1" x14ac:dyDescent="0.25">
      <c r="A140" s="15">
        <v>104</v>
      </c>
      <c r="B140" s="16" t="s">
        <v>247</v>
      </c>
      <c r="C140" s="25">
        <v>7563677</v>
      </c>
      <c r="D140" s="26"/>
      <c r="E140" s="18">
        <v>0.35</v>
      </c>
      <c r="F140" s="19">
        <v>0</v>
      </c>
      <c r="G140" s="19">
        <v>0.624</v>
      </c>
      <c r="H140" s="20">
        <v>5.8999999999999997E-2</v>
      </c>
      <c r="I140" s="21">
        <f t="shared" si="14"/>
        <v>261.594656252405</v>
      </c>
      <c r="J140" s="21">
        <f t="shared" si="15"/>
        <v>91.558129688341751</v>
      </c>
      <c r="K140" s="21" t="str">
        <f t="shared" si="16"/>
        <v>A</v>
      </c>
      <c r="L140" s="5">
        <f t="shared" si="17"/>
        <v>0</v>
      </c>
      <c r="M140" s="22">
        <f t="shared" si="18"/>
        <v>2.1839999999999997</v>
      </c>
      <c r="N140" s="22">
        <f t="shared" si="19"/>
        <v>0.20649999999999999</v>
      </c>
      <c r="O140" s="22" t="s">
        <v>46</v>
      </c>
      <c r="P140" s="5">
        <f>L140*pricing!$O$3</f>
        <v>0</v>
      </c>
      <c r="Q140" s="5">
        <f>M140*pricing!$O$4</f>
        <v>1.6379999999999999</v>
      </c>
      <c r="R140" s="5">
        <f>N140*pricing!$O$5</f>
        <v>0.13216</v>
      </c>
      <c r="S140" s="23"/>
      <c r="T140" s="5">
        <f>P140*pricing!$L$3</f>
        <v>0</v>
      </c>
      <c r="U140" s="5">
        <f>Q140*pricing!$L$4</f>
        <v>65.086788799009327</v>
      </c>
      <c r="V140" s="5">
        <f>R140*pricing!$L$5</f>
        <v>26.471340889332428</v>
      </c>
      <c r="W140" s="5" t="s">
        <v>46</v>
      </c>
      <c r="X140" s="5">
        <f t="shared" si="20"/>
        <v>91.558129688341751</v>
      </c>
      <c r="Y140" s="6" t="s">
        <v>32</v>
      </c>
      <c r="Z140" s="7" t="s">
        <v>33</v>
      </c>
      <c r="AA140" s="7" t="s">
        <v>34</v>
      </c>
      <c r="AB140" s="7" t="s">
        <v>35</v>
      </c>
      <c r="AC140" s="7" t="s">
        <v>36</v>
      </c>
    </row>
    <row r="141" spans="1:29" ht="17.25" customHeight="1" thickTop="1" thickBot="1" x14ac:dyDescent="0.25">
      <c r="A141" s="15">
        <v>105</v>
      </c>
      <c r="B141" s="16" t="s">
        <v>248</v>
      </c>
      <c r="C141" s="15" t="s">
        <v>249</v>
      </c>
      <c r="D141" s="17"/>
      <c r="E141" s="18">
        <v>3.15</v>
      </c>
      <c r="F141" s="19">
        <v>0.14799999999999999</v>
      </c>
      <c r="G141" s="19">
        <v>8.4000000000000005E-2</v>
      </c>
      <c r="H141" s="20">
        <v>0</v>
      </c>
      <c r="I141" s="21">
        <f t="shared" si="14"/>
        <v>61.7571344872458</v>
      </c>
      <c r="J141" s="21">
        <f t="shared" si="15"/>
        <v>194.53497363482427</v>
      </c>
      <c r="K141" s="21" t="str">
        <f t="shared" si="16"/>
        <v>B</v>
      </c>
      <c r="L141" s="5">
        <f t="shared" si="17"/>
        <v>4.661999999999999</v>
      </c>
      <c r="M141" s="22">
        <f t="shared" si="18"/>
        <v>2.6459999999999999</v>
      </c>
      <c r="N141" s="22">
        <f t="shared" si="19"/>
        <v>0</v>
      </c>
      <c r="O141" s="22" t="s">
        <v>46</v>
      </c>
      <c r="P141" s="5">
        <f>L141*pricing!$O$3</f>
        <v>3.7762199999999995</v>
      </c>
      <c r="Q141" s="5">
        <f>M141*pricing!$O$4</f>
        <v>1.9844999999999999</v>
      </c>
      <c r="R141" s="5">
        <f>N141*pricing!$O$5</f>
        <v>0</v>
      </c>
      <c r="S141" s="23"/>
      <c r="T141" s="5">
        <f>P141*pricing!$L$3</f>
        <v>115.67982566679372</v>
      </c>
      <c r="U141" s="5">
        <f>Q141*pricing!$L$4</f>
        <v>78.855147968030536</v>
      </c>
      <c r="V141" s="5">
        <f>R141*pricing!$L$5</f>
        <v>0</v>
      </c>
      <c r="W141" s="5" t="s">
        <v>46</v>
      </c>
      <c r="X141" s="5">
        <f t="shared" si="20"/>
        <v>194.53497363482427</v>
      </c>
      <c r="Y141" s="6" t="s">
        <v>32</v>
      </c>
      <c r="Z141" s="7" t="s">
        <v>33</v>
      </c>
      <c r="AA141" s="7" t="s">
        <v>34</v>
      </c>
      <c r="AB141" s="7" t="s">
        <v>35</v>
      </c>
      <c r="AC141" s="7" t="s">
        <v>36</v>
      </c>
    </row>
    <row r="142" spans="1:29" ht="17.25" customHeight="1" thickTop="1" thickBot="1" x14ac:dyDescent="0.25">
      <c r="A142" s="15">
        <v>106</v>
      </c>
      <c r="B142" s="16" t="s">
        <v>250</v>
      </c>
      <c r="C142" s="15" t="s">
        <v>251</v>
      </c>
      <c r="D142" s="17"/>
      <c r="E142" s="18">
        <v>2.6</v>
      </c>
      <c r="F142" s="19">
        <v>0.23400000000000001</v>
      </c>
      <c r="G142" s="19">
        <v>0</v>
      </c>
      <c r="H142" s="20">
        <v>0</v>
      </c>
      <c r="I142" s="21">
        <f t="shared" si="14"/>
        <v>58.063232960166758</v>
      </c>
      <c r="J142" s="21">
        <f t="shared" si="15"/>
        <v>150.96440569643357</v>
      </c>
      <c r="K142" s="21" t="str">
        <f t="shared" si="16"/>
        <v>Γ</v>
      </c>
      <c r="L142" s="5">
        <f t="shared" si="17"/>
        <v>6.0840000000000005</v>
      </c>
      <c r="M142" s="22">
        <f t="shared" si="18"/>
        <v>0</v>
      </c>
      <c r="N142" s="22">
        <f t="shared" si="19"/>
        <v>0</v>
      </c>
      <c r="O142" s="22" t="s">
        <v>46</v>
      </c>
      <c r="P142" s="5">
        <f>L142*pricing!$O$3</f>
        <v>4.9280400000000011</v>
      </c>
      <c r="Q142" s="5">
        <f>M142*pricing!$O$4</f>
        <v>0</v>
      </c>
      <c r="R142" s="5">
        <f>N142*pricing!$O$5</f>
        <v>0</v>
      </c>
      <c r="S142" s="23"/>
      <c r="T142" s="5">
        <f>P142*pricing!$L$3</f>
        <v>150.96440569643357</v>
      </c>
      <c r="U142" s="5">
        <f>Q142*pricing!$L$4</f>
        <v>0</v>
      </c>
      <c r="V142" s="5">
        <f>R142*pricing!$L$5</f>
        <v>0</v>
      </c>
      <c r="W142" s="5" t="s">
        <v>46</v>
      </c>
      <c r="X142" s="5">
        <f t="shared" si="20"/>
        <v>150.96440569643357</v>
      </c>
      <c r="Y142" s="6" t="s">
        <v>32</v>
      </c>
      <c r="Z142" s="7" t="s">
        <v>33</v>
      </c>
      <c r="AA142" s="7" t="s">
        <v>34</v>
      </c>
      <c r="AB142" s="7" t="s">
        <v>35</v>
      </c>
      <c r="AC142" s="7" t="s">
        <v>36</v>
      </c>
    </row>
    <row r="143" spans="1:29" ht="17.25" customHeight="1" thickTop="1" thickBot="1" x14ac:dyDescent="0.25">
      <c r="A143" s="15">
        <v>107</v>
      </c>
      <c r="B143" s="16" t="s">
        <v>252</v>
      </c>
      <c r="C143" s="15" t="s">
        <v>253</v>
      </c>
      <c r="D143" s="17"/>
      <c r="E143" s="18">
        <v>1.9</v>
      </c>
      <c r="F143" s="19">
        <v>0.23300000000000001</v>
      </c>
      <c r="G143" s="19">
        <v>0</v>
      </c>
      <c r="H143" s="20">
        <v>0.05</v>
      </c>
      <c r="I143" s="21">
        <f t="shared" si="14"/>
        <v>121.91035587661342</v>
      </c>
      <c r="J143" s="21">
        <f t="shared" si="15"/>
        <v>231.62967616556548</v>
      </c>
      <c r="K143" s="21" t="str">
        <f t="shared" si="16"/>
        <v>A</v>
      </c>
      <c r="L143" s="5">
        <f t="shared" si="17"/>
        <v>4.4269999999999996</v>
      </c>
      <c r="M143" s="22">
        <f t="shared" si="18"/>
        <v>0</v>
      </c>
      <c r="N143" s="22">
        <f t="shared" si="19"/>
        <v>0.95</v>
      </c>
      <c r="O143" s="22" t="s">
        <v>46</v>
      </c>
      <c r="P143" s="5">
        <f>L143*pricing!$O$3</f>
        <v>3.5858699999999999</v>
      </c>
      <c r="Q143" s="5">
        <f>M143*pricing!$O$4</f>
        <v>0</v>
      </c>
      <c r="R143" s="5">
        <f>N143*pricing!$O$5</f>
        <v>0.60799999999999998</v>
      </c>
      <c r="S143" s="23"/>
      <c r="T143" s="5">
        <f>P143*pricing!$L$3</f>
        <v>109.84868902335819</v>
      </c>
      <c r="U143" s="5">
        <f>Q143*pricing!$L$4</f>
        <v>0</v>
      </c>
      <c r="V143" s="5">
        <f>R143*pricing!$L$5</f>
        <v>121.78098714220729</v>
      </c>
      <c r="W143" s="5" t="s">
        <v>46</v>
      </c>
      <c r="X143" s="5">
        <f t="shared" si="20"/>
        <v>231.62967616556548</v>
      </c>
      <c r="Y143" s="6" t="s">
        <v>32</v>
      </c>
      <c r="Z143" s="7" t="s">
        <v>33</v>
      </c>
      <c r="AA143" s="7" t="s">
        <v>34</v>
      </c>
      <c r="AB143" s="7" t="s">
        <v>35</v>
      </c>
      <c r="AC143" s="7" t="s">
        <v>36</v>
      </c>
    </row>
    <row r="144" spans="1:29" ht="17.25" customHeight="1" thickTop="1" thickBot="1" x14ac:dyDescent="0.25">
      <c r="A144" s="15">
        <v>109</v>
      </c>
      <c r="B144" s="16" t="s">
        <v>254</v>
      </c>
      <c r="C144" s="15" t="s">
        <v>255</v>
      </c>
      <c r="D144" s="17"/>
      <c r="E144" s="18">
        <v>1.3</v>
      </c>
      <c r="F144" s="19">
        <v>0.224</v>
      </c>
      <c r="G144" s="19">
        <v>0</v>
      </c>
      <c r="H144" s="20">
        <v>4.2000000000000003E-2</v>
      </c>
      <c r="I144" s="21">
        <f t="shared" si="14"/>
        <v>109.42191358641303</v>
      </c>
      <c r="J144" s="21">
        <f t="shared" si="15"/>
        <v>142.24848766233694</v>
      </c>
      <c r="K144" s="21" t="str">
        <f t="shared" si="16"/>
        <v>A</v>
      </c>
      <c r="L144" s="5">
        <f t="shared" si="17"/>
        <v>2.9119999999999999</v>
      </c>
      <c r="M144" s="22">
        <f t="shared" si="18"/>
        <v>0</v>
      </c>
      <c r="N144" s="22">
        <f t="shared" si="19"/>
        <v>0.54600000000000004</v>
      </c>
      <c r="O144" s="22" t="s">
        <v>256</v>
      </c>
      <c r="P144" s="5">
        <f>L144*pricing!$O$3</f>
        <v>2.3587199999999999</v>
      </c>
      <c r="Q144" s="5">
        <f>M144*pricing!$O$4</f>
        <v>0</v>
      </c>
      <c r="R144" s="5">
        <f>N144*pricing!$O$5</f>
        <v>0.34944000000000003</v>
      </c>
      <c r="S144" s="23"/>
      <c r="T144" s="5">
        <f>P144*pricing!$L$3</f>
        <v>72.256467683763049</v>
      </c>
      <c r="U144" s="5">
        <f>Q144*pricing!$L$4</f>
        <v>0</v>
      </c>
      <c r="V144" s="5">
        <f>R144*pricing!$L$5</f>
        <v>69.992019978573893</v>
      </c>
      <c r="W144" s="5" t="s">
        <v>256</v>
      </c>
      <c r="X144" s="5">
        <f t="shared" si="20"/>
        <v>142.24848766233694</v>
      </c>
      <c r="Y144" s="6" t="s">
        <v>32</v>
      </c>
      <c r="Z144" s="7" t="s">
        <v>33</v>
      </c>
      <c r="AA144" s="7" t="s">
        <v>34</v>
      </c>
      <c r="AB144" s="7" t="s">
        <v>35</v>
      </c>
      <c r="AC144" s="7" t="s">
        <v>36</v>
      </c>
    </row>
    <row r="145" spans="1:29" ht="17.25" customHeight="1" thickTop="1" thickBot="1" x14ac:dyDescent="0.25">
      <c r="A145" s="15">
        <v>110</v>
      </c>
      <c r="B145" s="16" t="s">
        <v>257</v>
      </c>
      <c r="C145" s="15" t="s">
        <v>258</v>
      </c>
      <c r="D145" s="17"/>
      <c r="E145" s="18">
        <v>1.27</v>
      </c>
      <c r="F145" s="19">
        <v>0.23300000000000001</v>
      </c>
      <c r="G145" s="19">
        <v>0</v>
      </c>
      <c r="H145" s="20">
        <v>3.9E-2</v>
      </c>
      <c r="I145" s="21">
        <f t="shared" si="14"/>
        <v>107.80939947067363</v>
      </c>
      <c r="J145" s="21">
        <f t="shared" si="15"/>
        <v>136.91793732775551</v>
      </c>
      <c r="K145" s="21" t="str">
        <f t="shared" si="16"/>
        <v>A</v>
      </c>
      <c r="L145" s="5">
        <f t="shared" si="17"/>
        <v>2.9591000000000003</v>
      </c>
      <c r="M145" s="22">
        <f t="shared" si="18"/>
        <v>0</v>
      </c>
      <c r="N145" s="22">
        <f t="shared" si="19"/>
        <v>0.49529999999999996</v>
      </c>
      <c r="O145" s="22" t="s">
        <v>256</v>
      </c>
      <c r="P145" s="5">
        <f>L145*pricing!$O$3</f>
        <v>2.3968710000000004</v>
      </c>
      <c r="Q145" s="5">
        <f>M145*pricing!$O$4</f>
        <v>0</v>
      </c>
      <c r="R145" s="5">
        <f>N145*pricing!$O$5</f>
        <v>0.316992</v>
      </c>
      <c r="S145" s="23"/>
      <c r="T145" s="5">
        <f>P145*pricing!$L$3</f>
        <v>73.425176347192064</v>
      </c>
      <c r="U145" s="5">
        <f>Q145*pricing!$L$4</f>
        <v>0</v>
      </c>
      <c r="V145" s="5">
        <f>R145*pricing!$L$5</f>
        <v>63.492760980563446</v>
      </c>
      <c r="W145" s="5" t="s">
        <v>256</v>
      </c>
      <c r="X145" s="5">
        <f t="shared" si="20"/>
        <v>136.91793732775551</v>
      </c>
      <c r="Y145" s="6" t="s">
        <v>32</v>
      </c>
      <c r="Z145" s="7" t="s">
        <v>33</v>
      </c>
      <c r="AA145" s="7" t="s">
        <v>34</v>
      </c>
      <c r="AB145" s="7" t="s">
        <v>35</v>
      </c>
      <c r="AC145" s="7" t="s">
        <v>36</v>
      </c>
    </row>
    <row r="146" spans="1:29" ht="17.25" customHeight="1" thickTop="1" thickBot="1" x14ac:dyDescent="0.25">
      <c r="A146" s="15">
        <v>358</v>
      </c>
      <c r="B146" s="16" t="s">
        <v>259</v>
      </c>
      <c r="C146" s="15" t="s">
        <v>260</v>
      </c>
      <c r="D146" s="17"/>
      <c r="E146" s="18">
        <v>0.9</v>
      </c>
      <c r="F146" s="19">
        <v>8.6999999999999994E-2</v>
      </c>
      <c r="G146" s="19">
        <v>0.14499999999999999</v>
      </c>
      <c r="H146" s="20">
        <v>4.2999999999999997E-2</v>
      </c>
      <c r="I146" s="21">
        <f t="shared" si="14"/>
        <v>119.92191542370237</v>
      </c>
      <c r="J146" s="21">
        <f t="shared" si="15"/>
        <v>107.92972388133214</v>
      </c>
      <c r="K146" s="21" t="str">
        <f t="shared" si="16"/>
        <v>A</v>
      </c>
      <c r="L146" s="5">
        <f t="shared" si="17"/>
        <v>0.78299999999999992</v>
      </c>
      <c r="M146" s="22">
        <f t="shared" si="18"/>
        <v>1.3050000000000002</v>
      </c>
      <c r="N146" s="22">
        <f t="shared" si="19"/>
        <v>0.38700000000000001</v>
      </c>
      <c r="O146" s="22" t="s">
        <v>261</v>
      </c>
      <c r="P146" s="5">
        <f>L146*pricing!$O$3</f>
        <v>0.63422999999999996</v>
      </c>
      <c r="Q146" s="5">
        <f>M146*pricing!$O$4</f>
        <v>0.97875000000000012</v>
      </c>
      <c r="R146" s="5">
        <f>N146*pricing!$O$5</f>
        <v>0.24768000000000001</v>
      </c>
      <c r="S146" s="23"/>
      <c r="T146" s="5">
        <f>P146*pricing!$L$3</f>
        <v>19.428851028978869</v>
      </c>
      <c r="U146" s="5">
        <f>Q146*pricing!$L$4</f>
        <v>38.891144406001459</v>
      </c>
      <c r="V146" s="5">
        <f>R146*pricing!$L$5</f>
        <v>49.609728446351816</v>
      </c>
      <c r="W146" s="5" t="s">
        <v>261</v>
      </c>
      <c r="X146" s="5">
        <f t="shared" si="20"/>
        <v>107.92972388133214</v>
      </c>
      <c r="Y146" s="6" t="s">
        <v>32</v>
      </c>
      <c r="Z146" s="7" t="s">
        <v>33</v>
      </c>
      <c r="AA146" s="7" t="s">
        <v>34</v>
      </c>
      <c r="AB146" s="7" t="s">
        <v>35</v>
      </c>
      <c r="AC146" s="7" t="s">
        <v>36</v>
      </c>
    </row>
    <row r="147" spans="1:29" ht="17.25" customHeight="1" thickTop="1" thickBot="1" x14ac:dyDescent="0.25">
      <c r="B147" s="16" t="s">
        <v>262</v>
      </c>
      <c r="C147" s="25">
        <v>12594054</v>
      </c>
      <c r="D147" s="17"/>
      <c r="E147" s="18">
        <v>0.5</v>
      </c>
      <c r="F147" s="19">
        <v>0</v>
      </c>
      <c r="G147" s="19">
        <v>0.751</v>
      </c>
      <c r="H147" s="20">
        <v>0.11</v>
      </c>
      <c r="I147" s="21">
        <f t="shared" si="14"/>
        <v>364.81990466405</v>
      </c>
      <c r="J147" s="21">
        <f t="shared" si="15"/>
        <v>182.409952332025</v>
      </c>
      <c r="K147" s="21" t="str">
        <f t="shared" si="16"/>
        <v>A</v>
      </c>
      <c r="L147" s="5">
        <f t="shared" si="17"/>
        <v>0</v>
      </c>
      <c r="M147" s="22">
        <f t="shared" si="18"/>
        <v>3.7549999999999999</v>
      </c>
      <c r="N147" s="22">
        <f t="shared" si="19"/>
        <v>0.55000000000000004</v>
      </c>
      <c r="O147" s="22" t="s">
        <v>261</v>
      </c>
      <c r="P147" s="5">
        <f>L147*pricing!$O$3</f>
        <v>0</v>
      </c>
      <c r="Q147" s="5">
        <f>M147*pricing!$O$4</f>
        <v>2.8162500000000001</v>
      </c>
      <c r="R147" s="5">
        <f>N147*pricing!$O$5</f>
        <v>0.35200000000000004</v>
      </c>
      <c r="S147" s="23"/>
      <c r="T147" s="5">
        <f>P147*pricing!$L$3</f>
        <v>0</v>
      </c>
      <c r="U147" s="5">
        <f>Q147*pricing!$L$4</f>
        <v>111.90517030232603</v>
      </c>
      <c r="V147" s="5">
        <f>R147*pricing!$L$5</f>
        <v>70.504782029698973</v>
      </c>
      <c r="W147" s="5" t="s">
        <v>261</v>
      </c>
      <c r="X147" s="5">
        <f t="shared" si="20"/>
        <v>182.409952332025</v>
      </c>
      <c r="Y147" s="6" t="s">
        <v>32</v>
      </c>
      <c r="Z147" s="7" t="s">
        <v>33</v>
      </c>
      <c r="AA147" s="7" t="s">
        <v>34</v>
      </c>
      <c r="AB147" s="7" t="s">
        <v>35</v>
      </c>
      <c r="AC147" s="7" t="s">
        <v>36</v>
      </c>
    </row>
    <row r="148" spans="1:29" ht="17.25" customHeight="1" thickTop="1" thickBot="1" x14ac:dyDescent="0.25">
      <c r="A148" s="15">
        <v>112</v>
      </c>
      <c r="B148" s="16" t="s">
        <v>263</v>
      </c>
      <c r="C148" s="25">
        <v>1390</v>
      </c>
      <c r="D148" s="17"/>
      <c r="E148" s="18">
        <v>1.9</v>
      </c>
      <c r="F148" s="19">
        <v>3.6999999999999998E-2</v>
      </c>
      <c r="G148" s="19">
        <v>5.6000000000000001E-2</v>
      </c>
      <c r="H148" s="20">
        <v>2.5999999999999999E-2</v>
      </c>
      <c r="I148" s="21">
        <f t="shared" si="14"/>
        <v>59.199392072988232</v>
      </c>
      <c r="J148" s="21">
        <f t="shared" si="15"/>
        <v>112.47884493867764</v>
      </c>
      <c r="K148" s="21" t="str">
        <f t="shared" si="16"/>
        <v>Γ</v>
      </c>
      <c r="L148" s="5">
        <f t="shared" si="17"/>
        <v>0.70299999999999985</v>
      </c>
      <c r="M148" s="22">
        <f t="shared" si="18"/>
        <v>1.0640000000000001</v>
      </c>
      <c r="N148" s="22">
        <f t="shared" si="19"/>
        <v>0.49399999999999994</v>
      </c>
      <c r="O148" s="22" t="s">
        <v>261</v>
      </c>
      <c r="P148" s="5">
        <f>L148*pricing!$O$3</f>
        <v>0.56942999999999988</v>
      </c>
      <c r="Q148" s="5">
        <f>M148*pricing!$O$4</f>
        <v>0.79800000000000004</v>
      </c>
      <c r="R148" s="5">
        <f>N148*pricing!$O$5</f>
        <v>0.31615999999999994</v>
      </c>
      <c r="S148" s="23"/>
      <c r="T148" s="5">
        <f>P148*pricing!$L$3</f>
        <v>17.443783235468892</v>
      </c>
      <c r="U148" s="5">
        <f>Q148*pricing!$L$4</f>
        <v>31.708948389260957</v>
      </c>
      <c r="V148" s="5">
        <f>R148*pricing!$L$5</f>
        <v>63.326113313947786</v>
      </c>
      <c r="W148" s="5" t="s">
        <v>261</v>
      </c>
      <c r="X148" s="5">
        <f t="shared" si="20"/>
        <v>112.47884493867764</v>
      </c>
      <c r="Y148" s="6" t="s">
        <v>32</v>
      </c>
      <c r="Z148" s="7" t="s">
        <v>33</v>
      </c>
      <c r="AA148" s="7" t="s">
        <v>34</v>
      </c>
      <c r="AB148" s="7" t="s">
        <v>35</v>
      </c>
      <c r="AC148" s="7" t="s">
        <v>36</v>
      </c>
    </row>
    <row r="149" spans="1:29" ht="17.25" customHeight="1" thickTop="1" thickBot="1" x14ac:dyDescent="0.25">
      <c r="B149" s="16" t="s">
        <v>264</v>
      </c>
      <c r="C149" s="15" t="s">
        <v>265</v>
      </c>
      <c r="D149" s="17"/>
      <c r="E149" s="18">
        <v>1.85</v>
      </c>
      <c r="F149" s="19">
        <v>3.6999999999999998E-2</v>
      </c>
      <c r="G149" s="19">
        <v>0.06</v>
      </c>
      <c r="H149" s="20">
        <v>2.8000000000000001E-2</v>
      </c>
      <c r="I149" s="21">
        <f t="shared" si="14"/>
        <v>62.955268057533239</v>
      </c>
      <c r="J149" s="21">
        <f t="shared" si="15"/>
        <v>116.4672459064365</v>
      </c>
      <c r="K149" s="21" t="str">
        <f t="shared" si="16"/>
        <v>B</v>
      </c>
      <c r="L149" s="5">
        <f t="shared" si="17"/>
        <v>0.6845</v>
      </c>
      <c r="M149" s="22">
        <f t="shared" si="18"/>
        <v>1.1100000000000001</v>
      </c>
      <c r="N149" s="22">
        <f t="shared" si="19"/>
        <v>0.51800000000000002</v>
      </c>
      <c r="O149" s="22" t="s">
        <v>261</v>
      </c>
      <c r="P149" s="5">
        <f>L149*pricing!$O$3</f>
        <v>0.55444500000000008</v>
      </c>
      <c r="Q149" s="5">
        <f>M149*pricing!$O$4</f>
        <v>0.83250000000000002</v>
      </c>
      <c r="R149" s="5">
        <f>N149*pricing!$O$5</f>
        <v>0.33152000000000004</v>
      </c>
      <c r="S149" s="23"/>
      <c r="T149" s="5">
        <f>P149*pricing!$L$3</f>
        <v>16.98473630821972</v>
      </c>
      <c r="U149" s="5">
        <f>Q149*pricing!$L$4</f>
        <v>33.07982397751848</v>
      </c>
      <c r="V149" s="5">
        <f>R149*pricing!$L$5</f>
        <v>66.402685620698307</v>
      </c>
      <c r="W149" s="5" t="s">
        <v>261</v>
      </c>
      <c r="X149" s="5">
        <f t="shared" si="20"/>
        <v>116.4672459064365</v>
      </c>
      <c r="Y149" s="6" t="s">
        <v>32</v>
      </c>
      <c r="Z149" s="7" t="s">
        <v>33</v>
      </c>
      <c r="AA149" s="7" t="s">
        <v>34</v>
      </c>
      <c r="AB149" s="7" t="s">
        <v>35</v>
      </c>
      <c r="AC149" s="7" t="s">
        <v>36</v>
      </c>
    </row>
    <row r="150" spans="1:29" ht="17.25" customHeight="1" thickTop="1" thickBot="1" x14ac:dyDescent="0.25">
      <c r="B150" s="16" t="s">
        <v>266</v>
      </c>
      <c r="C150" s="15" t="s">
        <v>267</v>
      </c>
      <c r="D150" s="17"/>
      <c r="E150" s="18">
        <v>0.8</v>
      </c>
      <c r="F150" s="19">
        <v>0.1</v>
      </c>
      <c r="G150" s="19">
        <v>0.17399999999999999</v>
      </c>
      <c r="H150" s="20">
        <v>4.2999999999999997E-2</v>
      </c>
      <c r="I150" s="21">
        <f t="shared" si="14"/>
        <v>131.79012712282307</v>
      </c>
      <c r="J150" s="21">
        <f t="shared" si="15"/>
        <v>105.43210169825846</v>
      </c>
      <c r="K150" s="21" t="str">
        <f t="shared" si="16"/>
        <v>A</v>
      </c>
      <c r="L150" s="5">
        <f t="shared" si="17"/>
        <v>0.80000000000000016</v>
      </c>
      <c r="M150" s="22">
        <f t="shared" si="18"/>
        <v>1.3919999999999999</v>
      </c>
      <c r="N150" s="22">
        <f t="shared" si="19"/>
        <v>0.34399999999999997</v>
      </c>
      <c r="O150" s="22" t="s">
        <v>261</v>
      </c>
      <c r="P150" s="5">
        <f>L150*pricing!$O$3</f>
        <v>0.64800000000000013</v>
      </c>
      <c r="Q150" s="5">
        <f>M150*pricing!$O$4</f>
        <v>1.044</v>
      </c>
      <c r="R150" s="5">
        <f>N150*pricing!$O$5</f>
        <v>0.22015999999999999</v>
      </c>
      <c r="S150" s="23"/>
      <c r="T150" s="5">
        <f>P150*pricing!$L$3</f>
        <v>19.850677935099746</v>
      </c>
      <c r="U150" s="5">
        <f>Q150*pricing!$L$4</f>
        <v>41.483887366401554</v>
      </c>
      <c r="V150" s="5">
        <f>R150*pricing!$L$5</f>
        <v>44.097536396757171</v>
      </c>
      <c r="W150" s="5" t="s">
        <v>261</v>
      </c>
      <c r="X150" s="5">
        <f t="shared" si="20"/>
        <v>105.43210169825846</v>
      </c>
      <c r="Y150" s="6" t="s">
        <v>32</v>
      </c>
      <c r="Z150" s="7" t="s">
        <v>33</v>
      </c>
      <c r="AA150" s="7" t="s">
        <v>34</v>
      </c>
      <c r="AB150" s="7" t="s">
        <v>35</v>
      </c>
      <c r="AC150" s="7" t="s">
        <v>36</v>
      </c>
    </row>
    <row r="151" spans="1:29" ht="17.25" customHeight="1" thickTop="1" thickBot="1" x14ac:dyDescent="0.25">
      <c r="B151" s="16" t="s">
        <v>268</v>
      </c>
      <c r="C151" s="15" t="s">
        <v>269</v>
      </c>
      <c r="D151" s="17"/>
      <c r="E151" s="18">
        <v>0.8</v>
      </c>
      <c r="F151" s="19">
        <v>9.9000000000000005E-2</v>
      </c>
      <c r="G151" s="19">
        <v>0.18099999999999999</v>
      </c>
      <c r="H151" s="20">
        <v>4.2000000000000003E-2</v>
      </c>
      <c r="I151" s="21">
        <f t="shared" si="14"/>
        <v>132.3462035464309</v>
      </c>
      <c r="J151" s="21">
        <f t="shared" si="15"/>
        <v>105.87696283714473</v>
      </c>
      <c r="K151" s="21" t="str">
        <f t="shared" si="16"/>
        <v>A</v>
      </c>
      <c r="L151" s="5">
        <f t="shared" si="17"/>
        <v>0.79200000000000004</v>
      </c>
      <c r="M151" s="22">
        <f t="shared" si="18"/>
        <v>1.4480000000000002</v>
      </c>
      <c r="N151" s="22">
        <f t="shared" si="19"/>
        <v>0.33600000000000008</v>
      </c>
      <c r="O151" s="22" t="s">
        <v>261</v>
      </c>
      <c r="P151" s="5">
        <f>L151*pricing!$O$3</f>
        <v>0.64152000000000009</v>
      </c>
      <c r="Q151" s="5">
        <f>M151*pricing!$O$4</f>
        <v>1.0860000000000001</v>
      </c>
      <c r="R151" s="5">
        <f>N151*pricing!$O$5</f>
        <v>0.21504000000000006</v>
      </c>
      <c r="S151" s="23"/>
      <c r="T151" s="5">
        <f>P151*pricing!$L$3</f>
        <v>19.652171155748746</v>
      </c>
      <c r="U151" s="5">
        <f>Q151*pricing!$L$4</f>
        <v>43.152779386888973</v>
      </c>
      <c r="V151" s="5">
        <f>R151*pricing!$L$5</f>
        <v>43.072012294507019</v>
      </c>
      <c r="W151" s="5" t="s">
        <v>261</v>
      </c>
      <c r="X151" s="5">
        <f t="shared" si="20"/>
        <v>105.87696283714473</v>
      </c>
      <c r="Y151" s="6" t="s">
        <v>32</v>
      </c>
      <c r="Z151" s="7" t="s">
        <v>33</v>
      </c>
      <c r="AA151" s="7" t="s">
        <v>34</v>
      </c>
      <c r="AB151" s="7" t="s">
        <v>35</v>
      </c>
      <c r="AC151" s="7" t="s">
        <v>36</v>
      </c>
    </row>
    <row r="152" spans="1:29" ht="17.25" customHeight="1" thickTop="1" thickBot="1" x14ac:dyDescent="0.25">
      <c r="B152" s="16" t="s">
        <v>270</v>
      </c>
      <c r="C152" s="15" t="s">
        <v>271</v>
      </c>
      <c r="D152" s="17"/>
      <c r="E152" s="18">
        <v>0.8</v>
      </c>
      <c r="F152" s="19">
        <v>0</v>
      </c>
      <c r="G152" s="19">
        <v>0.32600000000000001</v>
      </c>
      <c r="H152" s="20">
        <v>6.8000000000000005E-2</v>
      </c>
      <c r="I152" s="21">
        <f t="shared" si="14"/>
        <v>184.32290559821033</v>
      </c>
      <c r="J152" s="21">
        <f t="shared" si="15"/>
        <v>147.45832447856827</v>
      </c>
      <c r="K152" s="21" t="str">
        <f t="shared" si="16"/>
        <v>A</v>
      </c>
      <c r="L152" s="5">
        <f t="shared" si="17"/>
        <v>0</v>
      </c>
      <c r="M152" s="22">
        <f t="shared" si="18"/>
        <v>2.6080000000000005</v>
      </c>
      <c r="N152" s="22">
        <f t="shared" si="19"/>
        <v>0.54400000000000004</v>
      </c>
      <c r="O152" s="22" t="s">
        <v>261</v>
      </c>
      <c r="P152" s="5">
        <f>L152*pricing!$O$3</f>
        <v>0</v>
      </c>
      <c r="Q152" s="5">
        <f>M152*pricing!$O$4</f>
        <v>1.9560000000000004</v>
      </c>
      <c r="R152" s="5">
        <f>N152*pricing!$O$5</f>
        <v>0.34816000000000003</v>
      </c>
      <c r="S152" s="23"/>
      <c r="T152" s="5">
        <f>P152*pricing!$L$3</f>
        <v>0</v>
      </c>
      <c r="U152" s="5">
        <f>Q152*pricing!$L$4</f>
        <v>77.72268552555694</v>
      </c>
      <c r="V152" s="5">
        <f>R152*pricing!$L$5</f>
        <v>69.735638953011346</v>
      </c>
      <c r="W152" s="5" t="s">
        <v>261</v>
      </c>
      <c r="X152" s="5">
        <f t="shared" si="20"/>
        <v>147.45832447856827</v>
      </c>
      <c r="Y152" s="6" t="s">
        <v>32</v>
      </c>
      <c r="Z152" s="7" t="s">
        <v>33</v>
      </c>
      <c r="AA152" s="7" t="s">
        <v>34</v>
      </c>
      <c r="AB152" s="7" t="s">
        <v>35</v>
      </c>
      <c r="AC152" s="7" t="s">
        <v>36</v>
      </c>
    </row>
    <row r="153" spans="1:29" ht="17.25" customHeight="1" thickTop="1" thickBot="1" x14ac:dyDescent="0.25">
      <c r="B153" s="16" t="s">
        <v>272</v>
      </c>
      <c r="C153" s="15" t="s">
        <v>273</v>
      </c>
      <c r="D153" s="17"/>
      <c r="E153" s="18">
        <v>0.8</v>
      </c>
      <c r="F153" s="19">
        <v>0</v>
      </c>
      <c r="G153" s="19">
        <v>0.28000000000000003</v>
      </c>
      <c r="H153" s="20">
        <v>0.06</v>
      </c>
      <c r="I153" s="21">
        <f t="shared" si="14"/>
        <v>160.35890869313343</v>
      </c>
      <c r="J153" s="21">
        <f t="shared" si="15"/>
        <v>128.28712695450676</v>
      </c>
      <c r="K153" s="21" t="str">
        <f t="shared" si="16"/>
        <v>A</v>
      </c>
      <c r="L153" s="5">
        <f t="shared" si="17"/>
        <v>0</v>
      </c>
      <c r="M153" s="22">
        <f t="shared" si="18"/>
        <v>2.2400000000000002</v>
      </c>
      <c r="N153" s="22">
        <f t="shared" si="19"/>
        <v>0.48</v>
      </c>
      <c r="O153" s="22" t="s">
        <v>261</v>
      </c>
      <c r="P153" s="5">
        <f>L153*pricing!$O$3</f>
        <v>0</v>
      </c>
      <c r="Q153" s="5">
        <f>M153*pricing!$O$4</f>
        <v>1.6800000000000002</v>
      </c>
      <c r="R153" s="5">
        <f>N153*pricing!$O$5</f>
        <v>0.30719999999999997</v>
      </c>
      <c r="S153" s="23"/>
      <c r="T153" s="5">
        <f>P153*pricing!$L$3</f>
        <v>0</v>
      </c>
      <c r="U153" s="5">
        <f>Q153*pricing!$L$4</f>
        <v>66.75568081949676</v>
      </c>
      <c r="V153" s="5">
        <f>R153*pricing!$L$5</f>
        <v>61.53144613501</v>
      </c>
      <c r="W153" s="5" t="s">
        <v>261</v>
      </c>
      <c r="X153" s="5">
        <f t="shared" si="20"/>
        <v>128.28712695450676</v>
      </c>
      <c r="Y153" s="6" t="s">
        <v>32</v>
      </c>
      <c r="Z153" s="7" t="s">
        <v>33</v>
      </c>
      <c r="AA153" s="7" t="s">
        <v>34</v>
      </c>
      <c r="AB153" s="7" t="s">
        <v>35</v>
      </c>
      <c r="AC153" s="7" t="s">
        <v>36</v>
      </c>
    </row>
    <row r="154" spans="1:29" ht="17.25" customHeight="1" thickTop="1" thickBot="1" x14ac:dyDescent="0.25">
      <c r="B154" s="16" t="s">
        <v>274</v>
      </c>
      <c r="C154" s="15" t="s">
        <v>275</v>
      </c>
      <c r="D154" s="17"/>
      <c r="E154" s="18">
        <v>1.9</v>
      </c>
      <c r="F154" s="19">
        <v>3.6999999999999998E-2</v>
      </c>
      <c r="G154" s="19">
        <v>5.5E-2</v>
      </c>
      <c r="H154" s="20">
        <v>2.7E-2</v>
      </c>
      <c r="I154" s="21">
        <f t="shared" si="14"/>
        <v>60.183280768571052</v>
      </c>
      <c r="J154" s="21">
        <f t="shared" si="15"/>
        <v>114.34823346028499</v>
      </c>
      <c r="K154" s="21" t="str">
        <f t="shared" si="16"/>
        <v>B</v>
      </c>
      <c r="L154" s="5">
        <f t="shared" si="17"/>
        <v>0.70299999999999985</v>
      </c>
      <c r="M154" s="22">
        <f t="shared" si="18"/>
        <v>1.0449999999999999</v>
      </c>
      <c r="N154" s="22">
        <f t="shared" si="19"/>
        <v>0.51300000000000001</v>
      </c>
      <c r="O154" s="22" t="s">
        <v>261</v>
      </c>
      <c r="P154" s="5">
        <f>L154*pricing!$O$3</f>
        <v>0.56942999999999988</v>
      </c>
      <c r="Q154" s="5">
        <f>M154*pricing!$O$4</f>
        <v>0.78374999999999995</v>
      </c>
      <c r="R154" s="5">
        <f>N154*pricing!$O$5</f>
        <v>0.32832</v>
      </c>
      <c r="S154" s="23"/>
      <c r="T154" s="5">
        <f>P154*pricing!$L$3</f>
        <v>17.443783235468892</v>
      </c>
      <c r="U154" s="5">
        <f>Q154*pricing!$L$4</f>
        <v>31.142717168024152</v>
      </c>
      <c r="V154" s="5">
        <f>R154*pricing!$L$5</f>
        <v>65.76173305679194</v>
      </c>
      <c r="W154" s="5" t="s">
        <v>261</v>
      </c>
      <c r="X154" s="5">
        <f t="shared" si="20"/>
        <v>114.34823346028499</v>
      </c>
      <c r="Y154" s="6" t="s">
        <v>32</v>
      </c>
      <c r="Z154" s="7" t="s">
        <v>33</v>
      </c>
      <c r="AA154" s="7" t="s">
        <v>34</v>
      </c>
      <c r="AB154" s="7" t="s">
        <v>35</v>
      </c>
      <c r="AC154" s="7" t="s">
        <v>36</v>
      </c>
    </row>
    <row r="155" spans="1:29" ht="17.25" customHeight="1" thickTop="1" thickBot="1" x14ac:dyDescent="0.25">
      <c r="B155" s="16" t="s">
        <v>276</v>
      </c>
      <c r="C155" s="15" t="s">
        <v>277</v>
      </c>
      <c r="D155" s="17"/>
      <c r="E155" s="18">
        <v>0.85</v>
      </c>
      <c r="F155" s="19">
        <v>8.3000000000000004E-2</v>
      </c>
      <c r="G155" s="19">
        <v>0.14899999999999999</v>
      </c>
      <c r="H155" s="20">
        <v>4.5999999999999999E-2</v>
      </c>
      <c r="I155" s="21">
        <f t="shared" si="14"/>
        <v>123.9671626393051</v>
      </c>
      <c r="J155" s="21">
        <f t="shared" si="15"/>
        <v>105.37208824340934</v>
      </c>
      <c r="K155" s="21" t="str">
        <f t="shared" si="16"/>
        <v>A</v>
      </c>
      <c r="L155" s="5">
        <f t="shared" si="17"/>
        <v>0.70550000000000002</v>
      </c>
      <c r="M155" s="22">
        <f t="shared" si="18"/>
        <v>1.2664999999999997</v>
      </c>
      <c r="N155" s="22">
        <f t="shared" si="19"/>
        <v>0.39099999999999996</v>
      </c>
      <c r="O155" s="22" t="s">
        <v>261</v>
      </c>
      <c r="P155" s="5">
        <f>L155*pricing!$O$3</f>
        <v>0.57145500000000005</v>
      </c>
      <c r="Q155" s="5">
        <f>M155*pricing!$O$4</f>
        <v>0.9498749999999998</v>
      </c>
      <c r="R155" s="5">
        <f>N155*pricing!$O$5</f>
        <v>0.25023999999999996</v>
      </c>
      <c r="S155" s="23"/>
      <c r="T155" s="5">
        <f>P155*pricing!$L$3</f>
        <v>17.505816604016086</v>
      </c>
      <c r="U155" s="5">
        <f>Q155*pricing!$L$4</f>
        <v>37.743781141916344</v>
      </c>
      <c r="V155" s="5">
        <f>R155*pricing!$L$5</f>
        <v>50.122490497476896</v>
      </c>
      <c r="W155" s="5" t="s">
        <v>261</v>
      </c>
      <c r="X155" s="5">
        <f t="shared" si="20"/>
        <v>105.37208824340934</v>
      </c>
      <c r="Y155" s="6" t="s">
        <v>32</v>
      </c>
      <c r="Z155" s="7" t="s">
        <v>33</v>
      </c>
      <c r="AA155" s="7" t="s">
        <v>34</v>
      </c>
      <c r="AB155" s="7" t="s">
        <v>35</v>
      </c>
      <c r="AC155" s="7" t="s">
        <v>36</v>
      </c>
    </row>
    <row r="156" spans="1:29" ht="17.25" customHeight="1" thickTop="1" thickBot="1" x14ac:dyDescent="0.25">
      <c r="B156" s="16" t="s">
        <v>278</v>
      </c>
      <c r="C156" s="15" t="s">
        <v>279</v>
      </c>
      <c r="D156" s="17"/>
      <c r="E156" s="18">
        <v>0.8</v>
      </c>
      <c r="F156" s="19">
        <v>5.8000000000000003E-2</v>
      </c>
      <c r="G156" s="19">
        <v>0.35899999999999999</v>
      </c>
      <c r="H156" s="20">
        <v>3.7999999999999999E-2</v>
      </c>
      <c r="I156" s="21">
        <f t="shared" si="14"/>
        <v>170.09203553036295</v>
      </c>
      <c r="J156" s="21">
        <f t="shared" si="15"/>
        <v>136.07362842429038</v>
      </c>
      <c r="K156" s="21" t="str">
        <f t="shared" si="16"/>
        <v>A</v>
      </c>
      <c r="L156" s="5">
        <f t="shared" si="17"/>
        <v>0.46400000000000002</v>
      </c>
      <c r="M156" s="22">
        <f t="shared" si="18"/>
        <v>2.8719999999999999</v>
      </c>
      <c r="N156" s="22">
        <f t="shared" si="19"/>
        <v>0.30399999999999999</v>
      </c>
      <c r="O156" s="22" t="s">
        <v>261</v>
      </c>
      <c r="P156" s="5">
        <f>L156*pricing!$O$3</f>
        <v>0.37584000000000006</v>
      </c>
      <c r="Q156" s="5">
        <f>M156*pricing!$O$4</f>
        <v>2.1539999999999999</v>
      </c>
      <c r="R156" s="5">
        <f>N156*pricing!$O$5</f>
        <v>0.19456000000000001</v>
      </c>
      <c r="S156" s="23"/>
      <c r="T156" s="5">
        <f>P156*pricing!$L$3</f>
        <v>11.513393202357852</v>
      </c>
      <c r="U156" s="5">
        <f>Q156*pricing!$L$4</f>
        <v>85.590319336426191</v>
      </c>
      <c r="V156" s="5">
        <f>R156*pricing!$L$5</f>
        <v>38.969915885506339</v>
      </c>
      <c r="W156" s="5" t="s">
        <v>261</v>
      </c>
      <c r="X156" s="5">
        <f t="shared" si="20"/>
        <v>136.07362842429038</v>
      </c>
      <c r="Y156" s="6" t="s">
        <v>32</v>
      </c>
      <c r="Z156" s="7" t="s">
        <v>33</v>
      </c>
      <c r="AA156" s="7" t="s">
        <v>34</v>
      </c>
      <c r="AB156" s="7" t="s">
        <v>35</v>
      </c>
      <c r="AC156" s="7" t="s">
        <v>36</v>
      </c>
    </row>
    <row r="157" spans="1:29" ht="17.25" customHeight="1" thickTop="1" thickBot="1" x14ac:dyDescent="0.25">
      <c r="B157" s="16" t="s">
        <v>280</v>
      </c>
      <c r="C157" s="15" t="s">
        <v>281</v>
      </c>
      <c r="D157" s="17"/>
      <c r="E157" s="18">
        <v>0.7</v>
      </c>
      <c r="F157" s="19">
        <v>0.114</v>
      </c>
      <c r="G157" s="19">
        <v>0.29699999999999999</v>
      </c>
      <c r="H157" s="20">
        <v>5.7000000000000002E-2</v>
      </c>
      <c r="I157" s="21">
        <f t="shared" si="14"/>
        <v>189.86668871512069</v>
      </c>
      <c r="J157" s="21">
        <f t="shared" si="15"/>
        <v>132.90668210058448</v>
      </c>
      <c r="K157" s="21" t="str">
        <f t="shared" si="16"/>
        <v>A</v>
      </c>
      <c r="L157" s="5">
        <f t="shared" si="17"/>
        <v>0.79799999999999993</v>
      </c>
      <c r="M157" s="22">
        <f t="shared" si="18"/>
        <v>2.0789999999999997</v>
      </c>
      <c r="N157" s="22">
        <f t="shared" si="19"/>
        <v>0.39899999999999997</v>
      </c>
      <c r="O157" s="22" t="s">
        <v>261</v>
      </c>
      <c r="P157" s="5">
        <f>L157*pricing!$O$3</f>
        <v>0.64637999999999995</v>
      </c>
      <c r="Q157" s="5">
        <f>M157*pricing!$O$4</f>
        <v>1.5592499999999998</v>
      </c>
      <c r="R157" s="5">
        <f>N157*pricing!$O$5</f>
        <v>0.25535999999999998</v>
      </c>
      <c r="S157" s="23"/>
      <c r="T157" s="5">
        <f>P157*pricing!$L$3</f>
        <v>19.801051240261991</v>
      </c>
      <c r="U157" s="5">
        <f>Q157*pricing!$L$4</f>
        <v>61.957616260595415</v>
      </c>
      <c r="V157" s="5">
        <f>R157*pricing!$L$5</f>
        <v>51.148014599727063</v>
      </c>
      <c r="W157" s="5" t="s">
        <v>261</v>
      </c>
      <c r="X157" s="5">
        <f t="shared" si="20"/>
        <v>132.90668210058448</v>
      </c>
      <c r="Y157" s="6" t="s">
        <v>32</v>
      </c>
      <c r="Z157" s="7" t="s">
        <v>33</v>
      </c>
      <c r="AA157" s="7" t="s">
        <v>34</v>
      </c>
      <c r="AB157" s="7" t="s">
        <v>35</v>
      </c>
      <c r="AC157" s="7" t="s">
        <v>36</v>
      </c>
    </row>
    <row r="158" spans="1:29" ht="17.25" customHeight="1" thickTop="1" thickBot="1" x14ac:dyDescent="0.25">
      <c r="B158" s="16" t="s">
        <v>282</v>
      </c>
      <c r="C158" s="15" t="s">
        <v>283</v>
      </c>
      <c r="D158" s="17"/>
      <c r="E158" s="18">
        <v>0.8</v>
      </c>
      <c r="F158" s="19">
        <v>5.6000000000000001E-2</v>
      </c>
      <c r="G158" s="19">
        <v>0.19</v>
      </c>
      <c r="H158" s="20">
        <v>6.0999999999999999E-2</v>
      </c>
      <c r="I158" s="21">
        <f t="shared" si="14"/>
        <v>148.7148094748253</v>
      </c>
      <c r="J158" s="21">
        <f t="shared" si="15"/>
        <v>118.97184757986025</v>
      </c>
      <c r="K158" s="21" t="str">
        <f t="shared" si="16"/>
        <v>A</v>
      </c>
      <c r="L158" s="5">
        <f t="shared" si="17"/>
        <v>0.44800000000000006</v>
      </c>
      <c r="M158" s="22">
        <f t="shared" si="18"/>
        <v>1.5200000000000002</v>
      </c>
      <c r="N158" s="22">
        <f t="shared" si="19"/>
        <v>0.48800000000000004</v>
      </c>
      <c r="O158" s="22" t="s">
        <v>261</v>
      </c>
      <c r="P158" s="5">
        <f>L158*pricing!$O$3</f>
        <v>0.36288000000000009</v>
      </c>
      <c r="Q158" s="5">
        <f>M158*pricing!$O$4</f>
        <v>1.1400000000000001</v>
      </c>
      <c r="R158" s="5">
        <f>N158*pricing!$O$5</f>
        <v>0.31232000000000004</v>
      </c>
      <c r="S158" s="23"/>
      <c r="T158" s="5">
        <f>P158*pricing!$L$3</f>
        <v>11.116379643655858</v>
      </c>
      <c r="U158" s="5">
        <f>Q158*pricing!$L$4</f>
        <v>45.298497698944225</v>
      </c>
      <c r="V158" s="5">
        <f>R158*pricing!$L$5</f>
        <v>62.556970237260181</v>
      </c>
      <c r="W158" s="5" t="s">
        <v>261</v>
      </c>
      <c r="X158" s="5">
        <f t="shared" si="20"/>
        <v>118.97184757986025</v>
      </c>
      <c r="Y158" s="6" t="s">
        <v>32</v>
      </c>
      <c r="Z158" s="7" t="s">
        <v>33</v>
      </c>
      <c r="AA158" s="7" t="s">
        <v>34</v>
      </c>
      <c r="AB158" s="7" t="s">
        <v>35</v>
      </c>
      <c r="AC158" s="7" t="s">
        <v>36</v>
      </c>
    </row>
    <row r="159" spans="1:29" ht="17.25" customHeight="1" thickTop="1" thickBot="1" x14ac:dyDescent="0.25">
      <c r="B159" s="16" t="s">
        <v>284</v>
      </c>
      <c r="C159" s="15" t="s">
        <v>285</v>
      </c>
      <c r="D159" s="17"/>
      <c r="E159" s="18">
        <v>1.25</v>
      </c>
      <c r="F159" s="19">
        <v>0.48299999999999998</v>
      </c>
      <c r="G159" s="19">
        <v>0.214</v>
      </c>
      <c r="H159" s="20">
        <v>0</v>
      </c>
      <c r="I159" s="21">
        <f t="shared" si="14"/>
        <v>183.62398453036249</v>
      </c>
      <c r="J159" s="21">
        <f t="shared" si="15"/>
        <v>229.52998066295311</v>
      </c>
      <c r="K159" s="21" t="str">
        <f t="shared" si="16"/>
        <v>A</v>
      </c>
      <c r="L159" s="5">
        <f t="shared" si="17"/>
        <v>6.0374999999999996</v>
      </c>
      <c r="M159" s="22">
        <f t="shared" si="18"/>
        <v>2.6750000000000003</v>
      </c>
      <c r="N159" s="22">
        <f t="shared" si="19"/>
        <v>0</v>
      </c>
      <c r="O159" s="22" t="s">
        <v>261</v>
      </c>
      <c r="P159" s="5">
        <f>L159*pricing!$O$3</f>
        <v>4.8903749999999997</v>
      </c>
      <c r="Q159" s="5">
        <f>M159*pricing!$O$4</f>
        <v>2.0062500000000001</v>
      </c>
      <c r="R159" s="5">
        <f>N159*pricing!$O$5</f>
        <v>0</v>
      </c>
      <c r="S159" s="23"/>
      <c r="T159" s="5">
        <f>P159*pricing!$L$3</f>
        <v>149.81058504145585</v>
      </c>
      <c r="U159" s="5">
        <f>Q159*pricing!$L$4</f>
        <v>79.719395621497242</v>
      </c>
      <c r="V159" s="5">
        <f>R159*pricing!$L$5</f>
        <v>0</v>
      </c>
      <c r="W159" s="5" t="s">
        <v>261</v>
      </c>
      <c r="X159" s="5">
        <f t="shared" si="20"/>
        <v>229.52998066295311</v>
      </c>
      <c r="Y159" s="6" t="s">
        <v>32</v>
      </c>
      <c r="Z159" s="7" t="s">
        <v>33</v>
      </c>
      <c r="AA159" s="7" t="s">
        <v>34</v>
      </c>
      <c r="AB159" s="7" t="s">
        <v>35</v>
      </c>
      <c r="AC159" s="7" t="s">
        <v>36</v>
      </c>
    </row>
    <row r="160" spans="1:29" ht="17.25" customHeight="1" thickTop="1" thickBot="1" x14ac:dyDescent="0.25">
      <c r="B160" s="16" t="s">
        <v>286</v>
      </c>
      <c r="C160" s="15" t="s">
        <v>287</v>
      </c>
      <c r="D160" s="17"/>
      <c r="E160" s="18">
        <v>3.75</v>
      </c>
      <c r="F160" s="19">
        <v>0.10299999999999999</v>
      </c>
      <c r="G160" s="19">
        <v>0</v>
      </c>
      <c r="H160" s="20">
        <v>0</v>
      </c>
      <c r="I160" s="21">
        <f t="shared" si="14"/>
        <v>25.557747841440918</v>
      </c>
      <c r="J160" s="21">
        <f t="shared" si="15"/>
        <v>95.841554405403443</v>
      </c>
      <c r="K160" s="21" t="str">
        <f t="shared" si="16"/>
        <v>Δ</v>
      </c>
      <c r="L160" s="5">
        <f t="shared" si="17"/>
        <v>3.8624999999999998</v>
      </c>
      <c r="M160" s="22">
        <f t="shared" si="18"/>
        <v>0</v>
      </c>
      <c r="N160" s="22">
        <f t="shared" si="19"/>
        <v>0</v>
      </c>
      <c r="O160" s="22" t="s">
        <v>261</v>
      </c>
      <c r="P160" s="5">
        <f>L160*pricing!$O$3</f>
        <v>3.128625</v>
      </c>
      <c r="Q160" s="5">
        <f>M160*pricing!$O$4</f>
        <v>0</v>
      </c>
      <c r="R160" s="5">
        <f>N160*pricing!$O$5</f>
        <v>0</v>
      </c>
      <c r="S160" s="23"/>
      <c r="T160" s="5">
        <f>P160*pricing!$L$3</f>
        <v>95.841554405403443</v>
      </c>
      <c r="U160" s="5">
        <f>Q160*pricing!$L$4</f>
        <v>0</v>
      </c>
      <c r="V160" s="5">
        <f>R160*pricing!$L$5</f>
        <v>0</v>
      </c>
      <c r="W160" s="5" t="s">
        <v>261</v>
      </c>
      <c r="X160" s="5">
        <f t="shared" si="20"/>
        <v>95.841554405403443</v>
      </c>
      <c r="Y160" s="6" t="s">
        <v>32</v>
      </c>
      <c r="Z160" s="7" t="s">
        <v>33</v>
      </c>
      <c r="AA160" s="7" t="s">
        <v>34</v>
      </c>
      <c r="AB160" s="7" t="s">
        <v>35</v>
      </c>
      <c r="AC160" s="7" t="s">
        <v>36</v>
      </c>
    </row>
    <row r="161" spans="1:29" ht="17.25" customHeight="1" thickTop="1" thickBot="1" x14ac:dyDescent="0.25">
      <c r="B161" s="16" t="s">
        <v>288</v>
      </c>
      <c r="C161" s="15" t="s">
        <v>289</v>
      </c>
      <c r="D161" s="17"/>
      <c r="E161" s="18">
        <v>0.8</v>
      </c>
      <c r="F161" s="19">
        <v>4.3999999999999997E-2</v>
      </c>
      <c r="G161" s="19">
        <v>0.184</v>
      </c>
      <c r="H161" s="20">
        <v>5.5E-2</v>
      </c>
      <c r="I161" s="21">
        <f t="shared" si="14"/>
        <v>136.25767842430471</v>
      </c>
      <c r="J161" s="21">
        <f t="shared" si="15"/>
        <v>109.00614273944377</v>
      </c>
      <c r="K161" s="21" t="str">
        <f t="shared" si="16"/>
        <v>A</v>
      </c>
      <c r="L161" s="5">
        <f t="shared" si="17"/>
        <v>0.35200000000000004</v>
      </c>
      <c r="M161" s="22">
        <f t="shared" si="18"/>
        <v>1.472</v>
      </c>
      <c r="N161" s="22">
        <f t="shared" si="19"/>
        <v>0.44000000000000006</v>
      </c>
      <c r="O161" s="22" t="s">
        <v>261</v>
      </c>
      <c r="P161" s="5">
        <f>L161*pricing!$O$3</f>
        <v>0.28512000000000004</v>
      </c>
      <c r="Q161" s="5">
        <f>M161*pricing!$O$4</f>
        <v>1.1040000000000001</v>
      </c>
      <c r="R161" s="5">
        <f>N161*pricing!$O$5</f>
        <v>0.28160000000000002</v>
      </c>
      <c r="S161" s="23"/>
      <c r="T161" s="5">
        <f>P161*pricing!$L$3</f>
        <v>8.7342982914438867</v>
      </c>
      <c r="U161" s="5">
        <f>Q161*pricing!$L$4</f>
        <v>43.868018824240721</v>
      </c>
      <c r="V161" s="5">
        <f>R161*pricing!$L$5</f>
        <v>56.403825623759175</v>
      </c>
      <c r="W161" s="5" t="s">
        <v>261</v>
      </c>
      <c r="X161" s="5">
        <f t="shared" si="20"/>
        <v>109.00614273944379</v>
      </c>
      <c r="Y161" s="6" t="s">
        <v>32</v>
      </c>
      <c r="Z161" s="7" t="s">
        <v>33</v>
      </c>
      <c r="AA161" s="7" t="s">
        <v>34</v>
      </c>
      <c r="AB161" s="7" t="s">
        <v>35</v>
      </c>
      <c r="AC161" s="7" t="s">
        <v>36</v>
      </c>
    </row>
    <row r="162" spans="1:29" ht="17.25" customHeight="1" thickTop="1" thickBot="1" x14ac:dyDescent="0.25">
      <c r="B162" s="16" t="s">
        <v>290</v>
      </c>
      <c r="C162" s="15" t="s">
        <v>291</v>
      </c>
      <c r="D162" s="17"/>
      <c r="E162" s="18">
        <v>1.8</v>
      </c>
      <c r="F162" s="19">
        <v>3.4000000000000002E-2</v>
      </c>
      <c r="G162" s="19">
        <v>5.2999999999999999E-2</v>
      </c>
      <c r="H162" s="20">
        <v>2.8000000000000001E-2</v>
      </c>
      <c r="I162" s="21">
        <f t="shared" si="14"/>
        <v>60.124752609357728</v>
      </c>
      <c r="J162" s="21">
        <f t="shared" si="15"/>
        <v>108.22455469684391</v>
      </c>
      <c r="K162" s="21" t="str">
        <f t="shared" si="16"/>
        <v>B</v>
      </c>
      <c r="L162" s="5">
        <f t="shared" si="17"/>
        <v>0.6120000000000001</v>
      </c>
      <c r="M162" s="22">
        <f t="shared" si="18"/>
        <v>0.95399999999999996</v>
      </c>
      <c r="N162" s="22">
        <f t="shared" si="19"/>
        <v>0.504</v>
      </c>
      <c r="O162" s="22" t="s">
        <v>261</v>
      </c>
      <c r="P162" s="5">
        <f>L162*pricing!$O$3</f>
        <v>0.49572000000000011</v>
      </c>
      <c r="Q162" s="5">
        <f>M162*pricing!$O$4</f>
        <v>0.71550000000000002</v>
      </c>
      <c r="R162" s="5">
        <f>N162*pricing!$O$5</f>
        <v>0.32256000000000001</v>
      </c>
      <c r="S162" s="23"/>
      <c r="T162" s="5">
        <f>P162*pricing!$L$3</f>
        <v>15.185768620351306</v>
      </c>
      <c r="U162" s="5">
        <f>Q162*pricing!$L$4</f>
        <v>28.430767634732099</v>
      </c>
      <c r="V162" s="5">
        <f>R162*pricing!$L$5</f>
        <v>64.608018441760507</v>
      </c>
      <c r="W162" s="5" t="s">
        <v>261</v>
      </c>
      <c r="X162" s="5">
        <f t="shared" si="20"/>
        <v>108.22455469684391</v>
      </c>
      <c r="Y162" s="6" t="s">
        <v>32</v>
      </c>
      <c r="Z162" s="7" t="s">
        <v>33</v>
      </c>
      <c r="AA162" s="7" t="s">
        <v>34</v>
      </c>
      <c r="AB162" s="7" t="s">
        <v>35</v>
      </c>
      <c r="AC162" s="7" t="s">
        <v>36</v>
      </c>
    </row>
    <row r="163" spans="1:29" ht="17.25" customHeight="1" thickTop="1" thickBot="1" x14ac:dyDescent="0.25">
      <c r="B163" s="16" t="s">
        <v>292</v>
      </c>
      <c r="C163" s="25">
        <v>52019480</v>
      </c>
      <c r="D163" s="17"/>
      <c r="E163" s="18">
        <v>2.2000000000000002</v>
      </c>
      <c r="F163" s="19">
        <v>3.3000000000000002E-2</v>
      </c>
      <c r="G163" s="19">
        <v>0.05</v>
      </c>
      <c r="H163" s="20">
        <v>1.2999999999999999E-2</v>
      </c>
      <c r="I163" s="21">
        <f t="shared" si="14"/>
        <v>39.75399292128867</v>
      </c>
      <c r="J163" s="21">
        <f t="shared" si="15"/>
        <v>87.458784426835081</v>
      </c>
      <c r="K163" s="21" t="str">
        <f t="shared" si="16"/>
        <v>Δ</v>
      </c>
      <c r="L163" s="5">
        <f t="shared" si="17"/>
        <v>0.72600000000000009</v>
      </c>
      <c r="M163" s="22">
        <f t="shared" si="18"/>
        <v>1.1000000000000001</v>
      </c>
      <c r="N163" s="22">
        <f t="shared" si="19"/>
        <v>0.28600000000000003</v>
      </c>
      <c r="O163" s="22" t="s">
        <v>261</v>
      </c>
      <c r="P163" s="5">
        <f>L163*pricing!$O$3</f>
        <v>0.58806000000000014</v>
      </c>
      <c r="Q163" s="5">
        <f>M163*pricing!$O$4</f>
        <v>0.82500000000000007</v>
      </c>
      <c r="R163" s="5">
        <f>N163*pricing!$O$5</f>
        <v>0.18304000000000004</v>
      </c>
      <c r="S163" s="23"/>
      <c r="T163" s="5">
        <f>P163*pricing!$L$3</f>
        <v>18.014490226103018</v>
      </c>
      <c r="U163" s="5">
        <f>Q163*pricing!$L$4</f>
        <v>32.781807545288586</v>
      </c>
      <c r="V163" s="5">
        <f>R163*pricing!$L$5</f>
        <v>36.662486655443466</v>
      </c>
      <c r="W163" s="5" t="s">
        <v>261</v>
      </c>
      <c r="X163" s="5">
        <f t="shared" si="20"/>
        <v>87.458784426835081</v>
      </c>
      <c r="Y163" s="6" t="s">
        <v>32</v>
      </c>
      <c r="Z163" s="7" t="s">
        <v>33</v>
      </c>
      <c r="AA163" s="7" t="s">
        <v>34</v>
      </c>
      <c r="AB163" s="7" t="s">
        <v>35</v>
      </c>
      <c r="AC163" s="7" t="s">
        <v>36</v>
      </c>
    </row>
    <row r="164" spans="1:29" ht="17.25" customHeight="1" thickTop="1" thickBot="1" x14ac:dyDescent="0.25">
      <c r="B164" s="16" t="s">
        <v>293</v>
      </c>
      <c r="C164" s="15" t="s">
        <v>294</v>
      </c>
      <c r="D164" s="17"/>
      <c r="E164" s="18">
        <v>1.3</v>
      </c>
      <c r="F164" s="19">
        <v>5.5E-2</v>
      </c>
      <c r="G164" s="19">
        <v>0.27300000000000002</v>
      </c>
      <c r="H164" s="20">
        <v>0.02</v>
      </c>
      <c r="I164" s="21">
        <f t="shared" si="14"/>
        <v>120.64392963539693</v>
      </c>
      <c r="J164" s="21">
        <f t="shared" si="15"/>
        <v>156.83710852601601</v>
      </c>
      <c r="K164" s="21" t="str">
        <f t="shared" si="16"/>
        <v>A</v>
      </c>
      <c r="L164" s="5">
        <f t="shared" si="17"/>
        <v>0.71500000000000008</v>
      </c>
      <c r="M164" s="22">
        <f t="shared" si="18"/>
        <v>3.5490000000000004</v>
      </c>
      <c r="N164" s="22">
        <f t="shared" si="19"/>
        <v>0.26</v>
      </c>
      <c r="O164" s="22" t="s">
        <v>261</v>
      </c>
      <c r="P164" s="5">
        <f>L164*pricing!$O$3</f>
        <v>0.57915000000000005</v>
      </c>
      <c r="Q164" s="5">
        <f>M164*pricing!$O$4</f>
        <v>2.6617500000000005</v>
      </c>
      <c r="R164" s="5">
        <f>N164*pricing!$O$5</f>
        <v>0.16640000000000002</v>
      </c>
      <c r="S164" s="23"/>
      <c r="T164" s="5">
        <f>P164*pricing!$L$3</f>
        <v>17.741543404495395</v>
      </c>
      <c r="U164" s="5">
        <f>Q164*pricing!$L$4</f>
        <v>105.76603179839019</v>
      </c>
      <c r="V164" s="5">
        <f>R164*pricing!$L$5</f>
        <v>33.329533323130427</v>
      </c>
      <c r="W164" s="5" t="s">
        <v>261</v>
      </c>
      <c r="X164" s="5">
        <f t="shared" si="20"/>
        <v>156.83710852601601</v>
      </c>
      <c r="Y164" s="6" t="s">
        <v>32</v>
      </c>
      <c r="Z164" s="7" t="s">
        <v>33</v>
      </c>
      <c r="AA164" s="7" t="s">
        <v>34</v>
      </c>
      <c r="AB164" s="7" t="s">
        <v>35</v>
      </c>
      <c r="AC164" s="7" t="s">
        <v>36</v>
      </c>
    </row>
    <row r="165" spans="1:29" ht="17.25" customHeight="1" thickTop="1" thickBot="1" x14ac:dyDescent="0.25">
      <c r="B165" s="16" t="s">
        <v>295</v>
      </c>
      <c r="C165" s="15" t="s">
        <v>296</v>
      </c>
      <c r="D165" s="17"/>
      <c r="E165" s="18">
        <v>0.75</v>
      </c>
      <c r="F165" s="19">
        <v>0</v>
      </c>
      <c r="G165" s="19">
        <v>0.44400000000000001</v>
      </c>
      <c r="H165" s="20">
        <v>3.9E-2</v>
      </c>
      <c r="I165" s="21">
        <f t="shared" si="14"/>
        <v>182.31359589476952</v>
      </c>
      <c r="J165" s="21">
        <f t="shared" si="15"/>
        <v>136.73519692107715</v>
      </c>
      <c r="K165" s="21" t="str">
        <f t="shared" si="16"/>
        <v>A</v>
      </c>
      <c r="L165" s="5">
        <f t="shared" si="17"/>
        <v>0</v>
      </c>
      <c r="M165" s="22">
        <f t="shared" si="18"/>
        <v>3.33</v>
      </c>
      <c r="N165" s="22">
        <f t="shared" si="19"/>
        <v>0.29249999999999998</v>
      </c>
      <c r="O165" s="22" t="s">
        <v>261</v>
      </c>
      <c r="P165" s="5">
        <f>L165*pricing!$O$3</f>
        <v>0</v>
      </c>
      <c r="Q165" s="5">
        <f>M165*pricing!$O$4</f>
        <v>2.4975000000000001</v>
      </c>
      <c r="R165" s="5">
        <f>N165*pricing!$O$5</f>
        <v>0.18720000000000001</v>
      </c>
      <c r="S165" s="23"/>
      <c r="T165" s="5">
        <f>P165*pricing!$L$3</f>
        <v>0</v>
      </c>
      <c r="U165" s="5">
        <f>Q165*pricing!$L$4</f>
        <v>99.239471932555432</v>
      </c>
      <c r="V165" s="5">
        <f>R165*pricing!$L$5</f>
        <v>37.495724988521722</v>
      </c>
      <c r="W165" s="5" t="s">
        <v>261</v>
      </c>
      <c r="X165" s="5">
        <f t="shared" si="20"/>
        <v>136.73519692107715</v>
      </c>
      <c r="Y165" s="6" t="s">
        <v>32</v>
      </c>
      <c r="Z165" s="7" t="s">
        <v>33</v>
      </c>
      <c r="AA165" s="7" t="s">
        <v>34</v>
      </c>
      <c r="AB165" s="7" t="s">
        <v>35</v>
      </c>
      <c r="AC165" s="7" t="s">
        <v>36</v>
      </c>
    </row>
    <row r="166" spans="1:29" ht="17.25" customHeight="1" thickTop="1" thickBot="1" x14ac:dyDescent="0.25">
      <c r="B166" s="16" t="s">
        <v>297</v>
      </c>
      <c r="C166" s="15" t="s">
        <v>298</v>
      </c>
      <c r="D166" s="17"/>
      <c r="E166" s="18">
        <v>1.04</v>
      </c>
      <c r="F166" s="19">
        <v>0</v>
      </c>
      <c r="G166" s="19">
        <v>0.17</v>
      </c>
      <c r="H166" s="20">
        <v>3.5000000000000003E-2</v>
      </c>
      <c r="I166" s="21">
        <f t="shared" si="14"/>
        <v>95.529472952527158</v>
      </c>
      <c r="J166" s="21">
        <f t="shared" si="15"/>
        <v>99.350651870628241</v>
      </c>
      <c r="K166" s="21" t="str">
        <f t="shared" si="16"/>
        <v>A</v>
      </c>
      <c r="L166" s="5">
        <f t="shared" si="17"/>
        <v>0</v>
      </c>
      <c r="M166" s="22">
        <f t="shared" si="18"/>
        <v>1.7680000000000002</v>
      </c>
      <c r="N166" s="22">
        <f t="shared" si="19"/>
        <v>0.36399999999999999</v>
      </c>
      <c r="O166" s="22" t="s">
        <v>261</v>
      </c>
      <c r="P166" s="5">
        <f>L166*pricing!$O$3</f>
        <v>0</v>
      </c>
      <c r="Q166" s="5">
        <f>M166*pricing!$O$4</f>
        <v>1.3260000000000001</v>
      </c>
      <c r="R166" s="5">
        <f>N166*pricing!$O$5</f>
        <v>0.23296</v>
      </c>
      <c r="S166" s="23"/>
      <c r="T166" s="5">
        <f>P166*pricing!$L$3</f>
        <v>0</v>
      </c>
      <c r="U166" s="5">
        <f>Q166*pricing!$L$4</f>
        <v>52.68930521824565</v>
      </c>
      <c r="V166" s="5">
        <f>R166*pricing!$L$5</f>
        <v>46.661346652382591</v>
      </c>
      <c r="W166" s="5" t="s">
        <v>261</v>
      </c>
      <c r="X166" s="5">
        <f t="shared" si="20"/>
        <v>99.350651870628241</v>
      </c>
      <c r="Y166" s="6" t="s">
        <v>32</v>
      </c>
      <c r="Z166" s="7" t="s">
        <v>33</v>
      </c>
      <c r="AA166" s="7" t="s">
        <v>34</v>
      </c>
      <c r="AB166" s="7" t="s">
        <v>35</v>
      </c>
      <c r="AC166" s="7" t="s">
        <v>36</v>
      </c>
    </row>
    <row r="167" spans="1:29" ht="17.25" customHeight="1" thickTop="1" thickBot="1" x14ac:dyDescent="0.25">
      <c r="A167" s="15">
        <v>113</v>
      </c>
      <c r="B167" s="16" t="s">
        <v>299</v>
      </c>
      <c r="C167" s="15" t="s">
        <v>300</v>
      </c>
      <c r="D167" s="17"/>
      <c r="E167" s="18">
        <v>0.52</v>
      </c>
      <c r="F167" s="19">
        <v>8.1000000000000003E-2</v>
      </c>
      <c r="G167" s="19">
        <v>0.22</v>
      </c>
      <c r="H167" s="20">
        <v>4.4999999999999998E-2</v>
      </c>
      <c r="I167" s="21">
        <f t="shared" si="14"/>
        <v>143.34815725143756</v>
      </c>
      <c r="J167" s="21">
        <f t="shared" si="15"/>
        <v>74.541041770747526</v>
      </c>
      <c r="K167" s="21" t="str">
        <f t="shared" si="16"/>
        <v>A</v>
      </c>
      <c r="L167" s="5">
        <f t="shared" si="17"/>
        <v>0.42120000000000002</v>
      </c>
      <c r="M167" s="22">
        <f t="shared" si="18"/>
        <v>1.1440000000000001</v>
      </c>
      <c r="N167" s="22">
        <f t="shared" si="19"/>
        <v>0.23400000000000001</v>
      </c>
      <c r="O167" s="22" t="s">
        <v>261</v>
      </c>
      <c r="P167" s="5">
        <f>L167*pricing!$O$3</f>
        <v>0.34117200000000003</v>
      </c>
      <c r="Q167" s="5">
        <f>M167*pricing!$O$4</f>
        <v>0.8580000000000001</v>
      </c>
      <c r="R167" s="5">
        <f>N167*pricing!$O$5</f>
        <v>0.14976</v>
      </c>
      <c r="S167" s="23"/>
      <c r="T167" s="5">
        <f>P167*pricing!$L$3</f>
        <v>10.451381932830014</v>
      </c>
      <c r="U167" s="5">
        <f>Q167*pricing!$L$4</f>
        <v>34.093079847100128</v>
      </c>
      <c r="V167" s="5">
        <f>R167*pricing!$L$5</f>
        <v>29.996579990817377</v>
      </c>
      <c r="W167" s="5" t="s">
        <v>261</v>
      </c>
      <c r="X167" s="5">
        <f t="shared" si="20"/>
        <v>74.541041770747526</v>
      </c>
      <c r="Y167" s="6" t="s">
        <v>32</v>
      </c>
      <c r="Z167" s="7" t="s">
        <v>33</v>
      </c>
      <c r="AA167" s="7" t="s">
        <v>34</v>
      </c>
      <c r="AB167" s="7" t="s">
        <v>35</v>
      </c>
      <c r="AC167" s="7" t="s">
        <v>36</v>
      </c>
    </row>
    <row r="168" spans="1:29" ht="17.25" customHeight="1" thickTop="1" thickBot="1" x14ac:dyDescent="0.25">
      <c r="A168" s="15">
        <v>114</v>
      </c>
      <c r="B168" s="16" t="s">
        <v>301</v>
      </c>
      <c r="C168" s="15" t="s">
        <v>302</v>
      </c>
      <c r="D168" s="17"/>
      <c r="E168" s="18">
        <v>0.5</v>
      </c>
      <c r="F168" s="19">
        <v>9.4E-2</v>
      </c>
      <c r="G168" s="19">
        <v>1.2E-2</v>
      </c>
      <c r="H168" s="20">
        <v>4.8000000000000001E-2</v>
      </c>
      <c r="I168" s="21">
        <f t="shared" si="14"/>
        <v>88.432189895510945</v>
      </c>
      <c r="J168" s="21">
        <f t="shared" si="15"/>
        <v>44.216094947755472</v>
      </c>
      <c r="K168" s="21" t="str">
        <f t="shared" si="16"/>
        <v>A</v>
      </c>
      <c r="L168" s="5">
        <f t="shared" si="17"/>
        <v>0.47</v>
      </c>
      <c r="M168" s="22">
        <f t="shared" si="18"/>
        <v>0.06</v>
      </c>
      <c r="N168" s="22">
        <f t="shared" si="19"/>
        <v>0.24</v>
      </c>
      <c r="O168" s="22" t="s">
        <v>261</v>
      </c>
      <c r="P168" s="5">
        <f>L168*pricing!$O$3</f>
        <v>0.38069999999999998</v>
      </c>
      <c r="Q168" s="5">
        <f>M168*pricing!$O$4</f>
        <v>4.4999999999999998E-2</v>
      </c>
      <c r="R168" s="5">
        <f>N168*pricing!$O$5</f>
        <v>0.15359999999999999</v>
      </c>
      <c r="S168" s="23"/>
      <c r="T168" s="5">
        <f>P168*pricing!$L$3</f>
        <v>11.662273286871097</v>
      </c>
      <c r="U168" s="5">
        <f>Q168*pricing!$L$4</f>
        <v>1.7880985933793772</v>
      </c>
      <c r="V168" s="5">
        <f>R168*pricing!$L$5</f>
        <v>30.765723067505</v>
      </c>
      <c r="W168" s="5" t="s">
        <v>261</v>
      </c>
      <c r="X168" s="5">
        <f t="shared" si="20"/>
        <v>44.216094947755472</v>
      </c>
      <c r="Y168" s="6" t="s">
        <v>32</v>
      </c>
      <c r="Z168" s="7" t="s">
        <v>33</v>
      </c>
      <c r="AA168" s="7" t="s">
        <v>34</v>
      </c>
      <c r="AB168" s="7" t="s">
        <v>35</v>
      </c>
      <c r="AC168" s="7" t="s">
        <v>36</v>
      </c>
    </row>
    <row r="169" spans="1:29" ht="17.25" customHeight="1" thickTop="1" thickBot="1" x14ac:dyDescent="0.25">
      <c r="A169" s="15">
        <v>267</v>
      </c>
      <c r="B169" s="16" t="s">
        <v>303</v>
      </c>
      <c r="C169" s="15" t="s">
        <v>304</v>
      </c>
      <c r="D169" s="17"/>
      <c r="E169" s="18">
        <v>0.7</v>
      </c>
      <c r="F169" s="19">
        <v>3.4000000000000002E-2</v>
      </c>
      <c r="G169" s="19">
        <v>0.373</v>
      </c>
      <c r="H169" s="20">
        <v>4.5999999999999999E-2</v>
      </c>
      <c r="I169" s="21">
        <f t="shared" si="14"/>
        <v>178.56430322355322</v>
      </c>
      <c r="J169" s="21">
        <f t="shared" si="15"/>
        <v>124.99501225648724</v>
      </c>
      <c r="K169" s="21" t="str">
        <f t="shared" si="16"/>
        <v>A</v>
      </c>
      <c r="L169" s="5">
        <f t="shared" si="17"/>
        <v>0.23800000000000002</v>
      </c>
      <c r="M169" s="22">
        <f t="shared" si="18"/>
        <v>2.6109999999999998</v>
      </c>
      <c r="N169" s="22">
        <f t="shared" si="19"/>
        <v>0.32200000000000001</v>
      </c>
      <c r="O169" s="22" t="s">
        <v>261</v>
      </c>
      <c r="P169" s="5">
        <f>L169*pricing!$O$3</f>
        <v>0.19278000000000003</v>
      </c>
      <c r="Q169" s="5">
        <f>M169*pricing!$O$4</f>
        <v>1.9582499999999998</v>
      </c>
      <c r="R169" s="5">
        <f>N169*pricing!$O$5</f>
        <v>0.20608000000000001</v>
      </c>
      <c r="S169" s="23"/>
      <c r="T169" s="5">
        <f>P169*pricing!$L$3</f>
        <v>5.9055766856921741</v>
      </c>
      <c r="U169" s="5">
        <f>Q169*pricing!$L$4</f>
        <v>77.812090455225885</v>
      </c>
      <c r="V169" s="5">
        <f>R169*pricing!$L$5</f>
        <v>41.277345115569211</v>
      </c>
      <c r="W169" s="5" t="s">
        <v>261</v>
      </c>
      <c r="X169" s="5">
        <f t="shared" si="20"/>
        <v>124.99501225648726</v>
      </c>
      <c r="Y169" s="6" t="s">
        <v>32</v>
      </c>
      <c r="Z169" s="7" t="s">
        <v>33</v>
      </c>
      <c r="AA169" s="7" t="s">
        <v>34</v>
      </c>
      <c r="AB169" s="7" t="s">
        <v>35</v>
      </c>
      <c r="AC169" s="7" t="s">
        <v>36</v>
      </c>
    </row>
    <row r="170" spans="1:29" ht="17.25" customHeight="1" thickTop="1" thickBot="1" x14ac:dyDescent="0.25">
      <c r="A170" s="15">
        <v>276</v>
      </c>
      <c r="B170" s="16" t="s">
        <v>305</v>
      </c>
      <c r="C170" s="15" t="s">
        <v>306</v>
      </c>
      <c r="D170" s="17"/>
      <c r="E170" s="18">
        <v>1.55</v>
      </c>
      <c r="F170" s="19">
        <v>0.26900000000000002</v>
      </c>
      <c r="G170" s="19">
        <v>0</v>
      </c>
      <c r="H170" s="20">
        <v>0</v>
      </c>
      <c r="I170" s="21">
        <f t="shared" si="14"/>
        <v>66.74790455677288</v>
      </c>
      <c r="J170" s="21">
        <f t="shared" si="15"/>
        <v>103.45925206299796</v>
      </c>
      <c r="K170" s="21" t="str">
        <f t="shared" si="16"/>
        <v>B</v>
      </c>
      <c r="L170" s="5">
        <f t="shared" si="17"/>
        <v>4.1695000000000002</v>
      </c>
      <c r="M170" s="22">
        <f t="shared" si="18"/>
        <v>0</v>
      </c>
      <c r="N170" s="22">
        <f t="shared" si="19"/>
        <v>0</v>
      </c>
      <c r="O170" s="22" t="s">
        <v>261</v>
      </c>
      <c r="P170" s="5">
        <f>L170*pricing!$O$3</f>
        <v>3.3772950000000006</v>
      </c>
      <c r="Q170" s="5">
        <f>M170*pricing!$O$4</f>
        <v>0</v>
      </c>
      <c r="R170" s="5">
        <f>N170*pricing!$O$5</f>
        <v>0</v>
      </c>
      <c r="S170" s="23"/>
      <c r="T170" s="5">
        <f>P170*pricing!$L$3</f>
        <v>103.45925206299798</v>
      </c>
      <c r="U170" s="5">
        <f>Q170*pricing!$L$4</f>
        <v>0</v>
      </c>
      <c r="V170" s="5">
        <f>R170*pricing!$L$5</f>
        <v>0</v>
      </c>
      <c r="W170" s="5" t="s">
        <v>261</v>
      </c>
      <c r="X170" s="5">
        <f t="shared" si="20"/>
        <v>103.45925206299798</v>
      </c>
      <c r="Y170" s="6" t="s">
        <v>32</v>
      </c>
      <c r="Z170" s="7" t="s">
        <v>33</v>
      </c>
      <c r="AA170" s="7" t="s">
        <v>34</v>
      </c>
      <c r="AB170" s="7" t="s">
        <v>35</v>
      </c>
      <c r="AC170" s="7" t="s">
        <v>36</v>
      </c>
    </row>
    <row r="171" spans="1:29" ht="17.25" customHeight="1" thickTop="1" thickBot="1" x14ac:dyDescent="0.25">
      <c r="A171" s="15">
        <v>115</v>
      </c>
      <c r="B171" s="16" t="s">
        <v>307</v>
      </c>
      <c r="C171" s="25" t="s">
        <v>308</v>
      </c>
      <c r="D171" s="26"/>
      <c r="E171" s="18">
        <v>0.55000000000000004</v>
      </c>
      <c r="F171" s="19">
        <v>7.9000000000000001E-2</v>
      </c>
      <c r="G171" s="19">
        <v>0</v>
      </c>
      <c r="H171" s="20">
        <v>4.3999999999999997E-2</v>
      </c>
      <c r="I171" s="21">
        <f t="shared" si="14"/>
        <v>76.006370084670166</v>
      </c>
      <c r="J171" s="21">
        <f t="shared" si="15"/>
        <v>41.803503546568592</v>
      </c>
      <c r="K171" s="21" t="str">
        <f t="shared" si="16"/>
        <v>B</v>
      </c>
      <c r="L171" s="5">
        <f t="shared" si="17"/>
        <v>0.4345</v>
      </c>
      <c r="M171" s="22">
        <f t="shared" si="18"/>
        <v>0</v>
      </c>
      <c r="N171" s="22">
        <f t="shared" si="19"/>
        <v>0.24199999999999999</v>
      </c>
      <c r="O171" s="22" t="s">
        <v>261</v>
      </c>
      <c r="P171" s="5">
        <f>L171*pricing!$O$3</f>
        <v>0.35194500000000001</v>
      </c>
      <c r="Q171" s="5">
        <f>M171*pricing!$O$4</f>
        <v>0</v>
      </c>
      <c r="R171" s="5">
        <f>N171*pricing!$O$5</f>
        <v>0.15487999999999999</v>
      </c>
      <c r="S171" s="23"/>
      <c r="T171" s="5">
        <f>P171*pricing!$L$3</f>
        <v>10.781399453501047</v>
      </c>
      <c r="U171" s="5">
        <f>Q171*pricing!$L$4</f>
        <v>0</v>
      </c>
      <c r="V171" s="5">
        <f>R171*pricing!$L$5</f>
        <v>31.022104093067544</v>
      </c>
      <c r="W171" s="5" t="s">
        <v>261</v>
      </c>
      <c r="X171" s="5">
        <f t="shared" si="20"/>
        <v>41.803503546568592</v>
      </c>
      <c r="Y171" s="6" t="s">
        <v>32</v>
      </c>
      <c r="Z171" s="7" t="s">
        <v>33</v>
      </c>
      <c r="AA171" s="7" t="s">
        <v>34</v>
      </c>
      <c r="AB171" s="7" t="s">
        <v>35</v>
      </c>
      <c r="AC171" s="7" t="s">
        <v>36</v>
      </c>
    </row>
    <row r="172" spans="1:29" ht="17.25" customHeight="1" thickTop="1" thickBot="1" x14ac:dyDescent="0.25">
      <c r="A172" s="15">
        <v>116</v>
      </c>
      <c r="B172" s="16" t="s">
        <v>309</v>
      </c>
      <c r="C172" s="25">
        <v>1393</v>
      </c>
      <c r="D172" s="26"/>
      <c r="E172" s="18">
        <v>1.5</v>
      </c>
      <c r="F172" s="19">
        <v>1.2E-2</v>
      </c>
      <c r="G172" s="19">
        <v>0.111</v>
      </c>
      <c r="H172" s="20">
        <v>1.9E-2</v>
      </c>
      <c r="I172" s="21">
        <f t="shared" si="14"/>
        <v>60.413623096224889</v>
      </c>
      <c r="J172" s="21">
        <f t="shared" si="15"/>
        <v>90.620434644337337</v>
      </c>
      <c r="K172" s="21" t="str">
        <f t="shared" si="16"/>
        <v>B</v>
      </c>
      <c r="L172" s="5">
        <f t="shared" si="17"/>
        <v>0.18000000000000002</v>
      </c>
      <c r="M172" s="22">
        <f t="shared" si="18"/>
        <v>1.665</v>
      </c>
      <c r="N172" s="22">
        <f t="shared" si="19"/>
        <v>0.28499999999999998</v>
      </c>
      <c r="O172" s="22" t="s">
        <v>261</v>
      </c>
      <c r="P172" s="5">
        <f>L172*pricing!$O$3</f>
        <v>0.14580000000000001</v>
      </c>
      <c r="Q172" s="5">
        <f>M172*pricing!$O$4</f>
        <v>1.24875</v>
      </c>
      <c r="R172" s="5">
        <f>N172*pricing!$O$5</f>
        <v>0.18239999999999998</v>
      </c>
      <c r="S172" s="23"/>
      <c r="T172" s="5">
        <f>P172*pricing!$L$3</f>
        <v>4.4664025353974424</v>
      </c>
      <c r="U172" s="5">
        <f>Q172*pricing!$L$4</f>
        <v>49.619735966277716</v>
      </c>
      <c r="V172" s="5">
        <f>R172*pricing!$L$5</f>
        <v>36.534296142662186</v>
      </c>
      <c r="W172" s="5" t="s">
        <v>261</v>
      </c>
      <c r="X172" s="5">
        <f t="shared" si="20"/>
        <v>90.620434644337337</v>
      </c>
      <c r="Y172" s="6" t="s">
        <v>32</v>
      </c>
      <c r="Z172" s="7" t="s">
        <v>33</v>
      </c>
      <c r="AA172" s="7" t="s">
        <v>34</v>
      </c>
      <c r="AB172" s="7" t="s">
        <v>35</v>
      </c>
      <c r="AC172" s="7" t="s">
        <v>36</v>
      </c>
    </row>
    <row r="173" spans="1:29" ht="17.25" customHeight="1" thickTop="1" thickBot="1" x14ac:dyDescent="0.25">
      <c r="A173" s="15">
        <v>117</v>
      </c>
      <c r="B173" s="16" t="s">
        <v>310</v>
      </c>
      <c r="C173" s="15" t="s">
        <v>311</v>
      </c>
      <c r="D173" s="17"/>
      <c r="E173" s="18">
        <v>1.25</v>
      </c>
      <c r="F173" s="19">
        <v>0.94199999999999995</v>
      </c>
      <c r="G173" s="19">
        <v>0</v>
      </c>
      <c r="H173" s="20">
        <v>0</v>
      </c>
      <c r="I173" s="21">
        <f t="shared" si="14"/>
        <v>233.74173268579949</v>
      </c>
      <c r="J173" s="21">
        <f t="shared" si="15"/>
        <v>292.17716585724935</v>
      </c>
      <c r="K173" s="21" t="str">
        <f t="shared" si="16"/>
        <v>A</v>
      </c>
      <c r="L173" s="5">
        <f t="shared" si="17"/>
        <v>11.775</v>
      </c>
      <c r="M173" s="22">
        <f t="shared" si="18"/>
        <v>0</v>
      </c>
      <c r="N173" s="22">
        <f t="shared" si="19"/>
        <v>0</v>
      </c>
      <c r="O173" s="22" t="s">
        <v>261</v>
      </c>
      <c r="P173" s="5">
        <f>L173*pricing!$O$3</f>
        <v>9.5377500000000008</v>
      </c>
      <c r="Q173" s="5">
        <f>M173*pricing!$O$4</f>
        <v>0</v>
      </c>
      <c r="R173" s="5">
        <f>N173*pricing!$O$5</f>
        <v>0</v>
      </c>
      <c r="S173" s="23"/>
      <c r="T173" s="5">
        <f>P173*pricing!$L$3</f>
        <v>292.17716585724935</v>
      </c>
      <c r="U173" s="5">
        <f>Q173*pricing!$L$4</f>
        <v>0</v>
      </c>
      <c r="V173" s="5">
        <f>R173*pricing!$L$5</f>
        <v>0</v>
      </c>
      <c r="W173" s="5" t="s">
        <v>261</v>
      </c>
      <c r="X173" s="5">
        <f t="shared" si="20"/>
        <v>292.17716585724935</v>
      </c>
      <c r="Y173" s="6" t="s">
        <v>32</v>
      </c>
      <c r="Z173" s="7" t="s">
        <v>33</v>
      </c>
      <c r="AA173" s="7" t="s">
        <v>34</v>
      </c>
      <c r="AB173" s="7" t="s">
        <v>35</v>
      </c>
      <c r="AC173" s="7" t="s">
        <v>36</v>
      </c>
    </row>
    <row r="174" spans="1:29" ht="17.25" customHeight="1" thickTop="1" thickBot="1" x14ac:dyDescent="0.25">
      <c r="A174" s="15">
        <v>118</v>
      </c>
      <c r="B174" s="16" t="s">
        <v>312</v>
      </c>
      <c r="C174" s="15" t="s">
        <v>313</v>
      </c>
      <c r="D174" s="17"/>
      <c r="E174" s="18">
        <v>0.8</v>
      </c>
      <c r="F174" s="19">
        <v>5.3999999999999999E-2</v>
      </c>
      <c r="G174" s="19">
        <v>0.188</v>
      </c>
      <c r="H174" s="20">
        <v>6.0999999999999999E-2</v>
      </c>
      <c r="I174" s="21">
        <f t="shared" si="14"/>
        <v>147.62250966198803</v>
      </c>
      <c r="J174" s="21">
        <f t="shared" si="15"/>
        <v>118.09800772959044</v>
      </c>
      <c r="K174" s="21" t="str">
        <f t="shared" si="16"/>
        <v>A</v>
      </c>
      <c r="L174" s="5">
        <f t="shared" si="17"/>
        <v>0.43200000000000005</v>
      </c>
      <c r="M174" s="22">
        <f t="shared" si="18"/>
        <v>1.504</v>
      </c>
      <c r="N174" s="22">
        <f t="shared" si="19"/>
        <v>0.48800000000000004</v>
      </c>
      <c r="O174" s="22" t="s">
        <v>261</v>
      </c>
      <c r="P174" s="5">
        <f>L174*pricing!$O$3</f>
        <v>0.34992000000000006</v>
      </c>
      <c r="Q174" s="5">
        <f>M174*pricing!$O$4</f>
        <v>1.1280000000000001</v>
      </c>
      <c r="R174" s="5">
        <f>N174*pricing!$O$5</f>
        <v>0.31232000000000004</v>
      </c>
      <c r="S174" s="23"/>
      <c r="T174" s="5">
        <f>P174*pricing!$L$3</f>
        <v>10.719366084953862</v>
      </c>
      <c r="U174" s="5">
        <f>Q174*pricing!$L$4</f>
        <v>44.821671407376392</v>
      </c>
      <c r="V174" s="5">
        <f>R174*pricing!$L$5</f>
        <v>62.556970237260181</v>
      </c>
      <c r="W174" s="5" t="s">
        <v>261</v>
      </c>
      <c r="X174" s="5">
        <f t="shared" si="20"/>
        <v>118.09800772959044</v>
      </c>
      <c r="Y174" s="6" t="s">
        <v>32</v>
      </c>
      <c r="Z174" s="7" t="s">
        <v>33</v>
      </c>
      <c r="AA174" s="7" t="s">
        <v>34</v>
      </c>
      <c r="AB174" s="7" t="s">
        <v>35</v>
      </c>
      <c r="AC174" s="7" t="s">
        <v>36</v>
      </c>
    </row>
    <row r="175" spans="1:29" ht="17.25" customHeight="1" thickTop="1" thickBot="1" x14ac:dyDescent="0.25">
      <c r="A175" s="31">
        <v>119</v>
      </c>
      <c r="B175" s="16" t="s">
        <v>314</v>
      </c>
      <c r="C175" s="15" t="s">
        <v>315</v>
      </c>
      <c r="D175" s="17"/>
      <c r="E175" s="18">
        <v>3.5</v>
      </c>
      <c r="F175" s="19">
        <v>0.151</v>
      </c>
      <c r="G175" s="19">
        <v>0</v>
      </c>
      <c r="H175" s="20">
        <v>0</v>
      </c>
      <c r="I175" s="21">
        <f t="shared" si="14"/>
        <v>37.468154602500761</v>
      </c>
      <c r="J175" s="21">
        <f t="shared" si="15"/>
        <v>131.13854110875266</v>
      </c>
      <c r="K175" s="21" t="str">
        <f t="shared" si="16"/>
        <v>Δ</v>
      </c>
      <c r="L175" s="5">
        <f t="shared" si="17"/>
        <v>5.2850000000000001</v>
      </c>
      <c r="M175" s="22">
        <f t="shared" si="18"/>
        <v>0</v>
      </c>
      <c r="N175" s="22">
        <f t="shared" si="19"/>
        <v>0</v>
      </c>
      <c r="O175" s="22" t="s">
        <v>261</v>
      </c>
      <c r="P175" s="5">
        <f>L175*pricing!$O$3</f>
        <v>4.28085</v>
      </c>
      <c r="Q175" s="5">
        <f>M175*pricing!$O$4</f>
        <v>0</v>
      </c>
      <c r="R175" s="5">
        <f>N175*pricing!$O$5</f>
        <v>0</v>
      </c>
      <c r="S175" s="23"/>
      <c r="T175" s="5">
        <f>P175*pricing!$L$3</f>
        <v>131.13854110875266</v>
      </c>
      <c r="U175" s="5">
        <f>Q175*pricing!$L$4</f>
        <v>0</v>
      </c>
      <c r="V175" s="5">
        <f>R175*pricing!$L$5</f>
        <v>0</v>
      </c>
      <c r="W175" s="5" t="s">
        <v>261</v>
      </c>
      <c r="X175" s="5">
        <f t="shared" si="20"/>
        <v>131.13854110875266</v>
      </c>
      <c r="Y175" s="6" t="s">
        <v>32</v>
      </c>
      <c r="Z175" s="7" t="s">
        <v>33</v>
      </c>
      <c r="AA175" s="7" t="s">
        <v>34</v>
      </c>
      <c r="AB175" s="7" t="s">
        <v>35</v>
      </c>
      <c r="AC175" s="7" t="s">
        <v>36</v>
      </c>
    </row>
    <row r="176" spans="1:29" ht="17.25" customHeight="1" thickTop="1" thickBot="1" x14ac:dyDescent="0.25">
      <c r="A176" s="15">
        <v>120</v>
      </c>
      <c r="B176" s="16" t="s">
        <v>316</v>
      </c>
      <c r="C176" s="15" t="s">
        <v>317</v>
      </c>
      <c r="D176" s="17"/>
      <c r="E176" s="18">
        <v>0.85</v>
      </c>
      <c r="F176" s="32">
        <v>7.8E-2</v>
      </c>
      <c r="G176" s="19">
        <v>0.16800000000000001</v>
      </c>
      <c r="H176" s="20">
        <v>4.1000000000000002E-2</v>
      </c>
      <c r="I176" s="21">
        <f t="shared" si="14"/>
        <v>121.97928184166587</v>
      </c>
      <c r="J176" s="21">
        <f t="shared" si="15"/>
        <v>103.68238956541599</v>
      </c>
      <c r="K176" s="21" t="str">
        <f t="shared" si="16"/>
        <v>A</v>
      </c>
      <c r="L176" s="5">
        <f t="shared" si="17"/>
        <v>0.66300000000000003</v>
      </c>
      <c r="M176" s="22">
        <f t="shared" si="18"/>
        <v>1.4280000000000002</v>
      </c>
      <c r="N176" s="22">
        <f t="shared" si="19"/>
        <v>0.34849999999999998</v>
      </c>
      <c r="O176" s="22" t="s">
        <v>261</v>
      </c>
      <c r="P176" s="5">
        <f>L176*pricing!$O$3</f>
        <v>0.53703000000000001</v>
      </c>
      <c r="Q176" s="5">
        <f>M176*pricing!$O$4</f>
        <v>1.0710000000000002</v>
      </c>
      <c r="R176" s="5">
        <f>N176*pricing!$O$5</f>
        <v>0.22303999999999999</v>
      </c>
      <c r="S176" s="23"/>
      <c r="T176" s="5">
        <f>P176*pricing!$L$3</f>
        <v>16.451249338713911</v>
      </c>
      <c r="U176" s="5">
        <f>Q176*pricing!$L$4</f>
        <v>42.556746522429187</v>
      </c>
      <c r="V176" s="5">
        <f>R176*pricing!$L$5</f>
        <v>44.674393704272887</v>
      </c>
      <c r="W176" s="5" t="s">
        <v>261</v>
      </c>
      <c r="X176" s="5">
        <f t="shared" si="20"/>
        <v>103.68238956541599</v>
      </c>
      <c r="Y176" s="6" t="s">
        <v>32</v>
      </c>
      <c r="Z176" s="7" t="s">
        <v>33</v>
      </c>
      <c r="AA176" s="7" t="s">
        <v>34</v>
      </c>
      <c r="AB176" s="7" t="s">
        <v>35</v>
      </c>
      <c r="AC176" s="7" t="s">
        <v>36</v>
      </c>
    </row>
    <row r="177" spans="1:29" ht="17.25" customHeight="1" thickTop="1" thickBot="1" x14ac:dyDescent="0.25">
      <c r="A177" s="15">
        <v>121</v>
      </c>
      <c r="B177" s="16" t="s">
        <v>318</v>
      </c>
      <c r="C177" s="15" t="s">
        <v>319</v>
      </c>
      <c r="D177" s="17"/>
      <c r="E177" s="18">
        <v>0.8</v>
      </c>
      <c r="F177" s="19">
        <v>0.06</v>
      </c>
      <c r="G177" s="19">
        <v>0.19800000000000001</v>
      </c>
      <c r="H177" s="20">
        <v>6.4000000000000001E-2</v>
      </c>
      <c r="I177" s="21">
        <f t="shared" si="14"/>
        <v>155.93719021285759</v>
      </c>
      <c r="J177" s="21">
        <f t="shared" si="15"/>
        <v>124.74975217028607</v>
      </c>
      <c r="K177" s="21" t="str">
        <f t="shared" si="16"/>
        <v>A</v>
      </c>
      <c r="L177" s="5">
        <f t="shared" si="17"/>
        <v>0.48</v>
      </c>
      <c r="M177" s="22">
        <f t="shared" si="18"/>
        <v>1.5840000000000001</v>
      </c>
      <c r="N177" s="22">
        <f t="shared" si="19"/>
        <v>0.51200000000000001</v>
      </c>
      <c r="O177" s="22" t="s">
        <v>261</v>
      </c>
      <c r="P177" s="5">
        <f>L177*pricing!$O$3</f>
        <v>0.38880000000000003</v>
      </c>
      <c r="Q177" s="5">
        <f>M177*pricing!$O$4</f>
        <v>1.1880000000000002</v>
      </c>
      <c r="R177" s="5">
        <f>N177*pricing!$O$5</f>
        <v>0.32768000000000003</v>
      </c>
      <c r="S177" s="23"/>
      <c r="T177" s="5">
        <f>P177*pricing!$L$3</f>
        <v>11.910406761059846</v>
      </c>
      <c r="U177" s="5">
        <f>Q177*pricing!$L$4</f>
        <v>47.205802865215567</v>
      </c>
      <c r="V177" s="5">
        <f>R177*pricing!$L$5</f>
        <v>65.63354254401068</v>
      </c>
      <c r="W177" s="5" t="s">
        <v>261</v>
      </c>
      <c r="X177" s="5">
        <f t="shared" si="20"/>
        <v>124.74975217028609</v>
      </c>
      <c r="Y177" s="6" t="s">
        <v>32</v>
      </c>
      <c r="Z177" s="7" t="s">
        <v>33</v>
      </c>
      <c r="AA177" s="7" t="s">
        <v>34</v>
      </c>
      <c r="AB177" s="7" t="s">
        <v>35</v>
      </c>
      <c r="AC177" s="7" t="s">
        <v>36</v>
      </c>
    </row>
    <row r="178" spans="1:29" ht="17.25" customHeight="1" thickTop="1" thickBot="1" x14ac:dyDescent="0.25">
      <c r="A178" s="15">
        <v>389</v>
      </c>
      <c r="B178" s="16" t="s">
        <v>320</v>
      </c>
      <c r="C178" s="15" t="s">
        <v>321</v>
      </c>
      <c r="D178" s="17"/>
      <c r="E178" s="18">
        <v>1.3</v>
      </c>
      <c r="F178" s="19">
        <v>6.2E-2</v>
      </c>
      <c r="G178" s="19">
        <v>0.30199999999999999</v>
      </c>
      <c r="H178" s="20">
        <v>2.3E-2</v>
      </c>
      <c r="I178" s="21">
        <f t="shared" si="14"/>
        <v>134.86905587282325</v>
      </c>
      <c r="J178" s="21">
        <f t="shared" si="15"/>
        <v>175.32977263467023</v>
      </c>
      <c r="K178" s="21" t="str">
        <f t="shared" si="16"/>
        <v>A</v>
      </c>
      <c r="L178" s="5">
        <f t="shared" si="17"/>
        <v>0.80600000000000005</v>
      </c>
      <c r="M178" s="22">
        <f t="shared" si="18"/>
        <v>3.9260000000000002</v>
      </c>
      <c r="N178" s="22">
        <f t="shared" si="19"/>
        <v>0.29899999999999999</v>
      </c>
      <c r="O178" s="22" t="s">
        <v>261</v>
      </c>
      <c r="P178" s="5">
        <f>L178*pricing!$O$3</f>
        <v>0.65286000000000011</v>
      </c>
      <c r="Q178" s="5">
        <f>M178*pricing!$O$4</f>
        <v>2.9445000000000001</v>
      </c>
      <c r="R178" s="5">
        <f>N178*pricing!$O$5</f>
        <v>0.19136</v>
      </c>
      <c r="S178" s="23"/>
      <c r="T178" s="5">
        <f>P178*pricing!$L$3</f>
        <v>19.999558019612991</v>
      </c>
      <c r="U178" s="5">
        <f>Q178*pricing!$L$4</f>
        <v>117.00125129345726</v>
      </c>
      <c r="V178" s="5">
        <f>R178*pricing!$L$5</f>
        <v>38.328963321599986</v>
      </c>
      <c r="W178" s="5" t="s">
        <v>261</v>
      </c>
      <c r="X178" s="5">
        <f t="shared" si="20"/>
        <v>175.32977263467023</v>
      </c>
      <c r="Y178" s="6" t="s">
        <v>32</v>
      </c>
      <c r="Z178" s="7" t="s">
        <v>33</v>
      </c>
      <c r="AA178" s="7" t="s">
        <v>34</v>
      </c>
      <c r="AB178" s="7" t="s">
        <v>35</v>
      </c>
      <c r="AC178" s="7" t="s">
        <v>36</v>
      </c>
    </row>
    <row r="179" spans="1:29" ht="17.25" customHeight="1" thickTop="1" thickBot="1" x14ac:dyDescent="0.25">
      <c r="A179" s="15">
        <v>390</v>
      </c>
      <c r="B179" s="16" t="s">
        <v>322</v>
      </c>
      <c r="C179" s="25" t="s">
        <v>323</v>
      </c>
      <c r="D179" s="26"/>
      <c r="E179" s="18">
        <v>0.5</v>
      </c>
      <c r="F179" s="19">
        <v>7.0000000000000007E-2</v>
      </c>
      <c r="G179" s="19">
        <v>2.5999999999999999E-2</v>
      </c>
      <c r="H179" s="20">
        <v>3.7999999999999999E-2</v>
      </c>
      <c r="I179" s="21">
        <f t="shared" si="14"/>
        <v>73.830165288072493</v>
      </c>
      <c r="J179" s="21">
        <f t="shared" si="15"/>
        <v>36.915082644036247</v>
      </c>
      <c r="K179" s="21" t="str">
        <f t="shared" si="16"/>
        <v>B</v>
      </c>
      <c r="L179" s="5">
        <f t="shared" si="17"/>
        <v>0.35000000000000003</v>
      </c>
      <c r="M179" s="22">
        <f t="shared" si="18"/>
        <v>0.13</v>
      </c>
      <c r="N179" s="22">
        <f t="shared" si="19"/>
        <v>0.19</v>
      </c>
      <c r="O179" s="22" t="s">
        <v>261</v>
      </c>
      <c r="P179" s="5">
        <f>L179*pricing!$O$3</f>
        <v>0.28350000000000003</v>
      </c>
      <c r="Q179" s="5">
        <f>M179*pricing!$O$4</f>
        <v>9.7500000000000003E-2</v>
      </c>
      <c r="R179" s="5">
        <f>N179*pricing!$O$5</f>
        <v>0.1216</v>
      </c>
      <c r="S179" s="23"/>
      <c r="T179" s="5">
        <f>P179*pricing!$L$3</f>
        <v>8.6846715966061367</v>
      </c>
      <c r="U179" s="5">
        <f>Q179*pricing!$L$4</f>
        <v>3.8742136189886507</v>
      </c>
      <c r="V179" s="5">
        <f>R179*pricing!$L$5</f>
        <v>24.356197428441462</v>
      </c>
      <c r="W179" s="5" t="s">
        <v>261</v>
      </c>
      <c r="X179" s="5">
        <f t="shared" si="20"/>
        <v>36.915082644036247</v>
      </c>
      <c r="Y179" s="6" t="s">
        <v>32</v>
      </c>
      <c r="Z179" s="7" t="s">
        <v>33</v>
      </c>
      <c r="AA179" s="7" t="s">
        <v>34</v>
      </c>
      <c r="AB179" s="7" t="s">
        <v>35</v>
      </c>
      <c r="AC179" s="7" t="s">
        <v>36</v>
      </c>
    </row>
    <row r="180" spans="1:29" ht="17.25" customHeight="1" thickTop="1" thickBot="1" x14ac:dyDescent="0.25">
      <c r="A180" s="15">
        <v>122</v>
      </c>
      <c r="B180" s="16" t="s">
        <v>324</v>
      </c>
      <c r="C180" s="15">
        <v>52019484</v>
      </c>
      <c r="D180" s="17"/>
      <c r="E180" s="18">
        <v>2.25</v>
      </c>
      <c r="F180" s="19">
        <v>0.03</v>
      </c>
      <c r="G180" s="19">
        <v>4.2999999999999997E-2</v>
      </c>
      <c r="H180" s="20">
        <v>1.2E-2</v>
      </c>
      <c r="I180" s="21">
        <f t="shared" si="14"/>
        <v>35.641572345300446</v>
      </c>
      <c r="J180" s="21">
        <f t="shared" si="15"/>
        <v>80.193537776926007</v>
      </c>
      <c r="K180" s="21" t="str">
        <f t="shared" si="16"/>
        <v>Δ</v>
      </c>
      <c r="L180" s="5">
        <f t="shared" si="17"/>
        <v>0.67500000000000004</v>
      </c>
      <c r="M180" s="22">
        <f t="shared" si="18"/>
        <v>0.96749999999999992</v>
      </c>
      <c r="N180" s="22">
        <f t="shared" si="19"/>
        <v>0.27</v>
      </c>
      <c r="O180" s="22" t="s">
        <v>261</v>
      </c>
      <c r="P180" s="5">
        <f>L180*pricing!$O$3</f>
        <v>0.54675000000000007</v>
      </c>
      <c r="Q180" s="5">
        <f>M180*pricing!$O$4</f>
        <v>0.72562499999999996</v>
      </c>
      <c r="R180" s="5">
        <f>N180*pricing!$O$5</f>
        <v>0.17280000000000001</v>
      </c>
      <c r="S180" s="23"/>
      <c r="T180" s="5">
        <f>P180*pricing!$L$3</f>
        <v>16.749009507740407</v>
      </c>
      <c r="U180" s="5">
        <f>Q180*pricing!$L$4</f>
        <v>28.833089818242456</v>
      </c>
      <c r="V180" s="5">
        <f>R180*pricing!$L$5</f>
        <v>34.611438450943133</v>
      </c>
      <c r="W180" s="5" t="s">
        <v>261</v>
      </c>
      <c r="X180" s="5">
        <f t="shared" si="20"/>
        <v>80.193537776926007</v>
      </c>
      <c r="Y180" s="6" t="s">
        <v>32</v>
      </c>
      <c r="Z180" s="7" t="s">
        <v>33</v>
      </c>
      <c r="AA180" s="7" t="s">
        <v>34</v>
      </c>
      <c r="AB180" s="7" t="s">
        <v>35</v>
      </c>
      <c r="AC180" s="7" t="s">
        <v>36</v>
      </c>
    </row>
    <row r="181" spans="1:29" ht="17.25" customHeight="1" thickTop="1" thickBot="1" x14ac:dyDescent="0.25">
      <c r="A181" s="15">
        <v>123</v>
      </c>
      <c r="B181" s="16" t="s">
        <v>325</v>
      </c>
      <c r="C181" s="25" t="s">
        <v>326</v>
      </c>
      <c r="D181" s="26"/>
      <c r="E181" s="18">
        <v>1.5</v>
      </c>
      <c r="F181" s="19">
        <v>0</v>
      </c>
      <c r="G181" s="19">
        <v>0.112</v>
      </c>
      <c r="H181" s="20">
        <v>0.02</v>
      </c>
      <c r="I181" s="21">
        <f t="shared" si="14"/>
        <v>59.015942966002548</v>
      </c>
      <c r="J181" s="21">
        <f t="shared" si="15"/>
        <v>88.523914449003826</v>
      </c>
      <c r="K181" s="21" t="str">
        <f t="shared" si="16"/>
        <v>Γ</v>
      </c>
      <c r="L181" s="5">
        <f t="shared" si="17"/>
        <v>0</v>
      </c>
      <c r="M181" s="22">
        <f t="shared" si="18"/>
        <v>1.6800000000000002</v>
      </c>
      <c r="N181" s="22">
        <f t="shared" si="19"/>
        <v>0.3</v>
      </c>
      <c r="O181" s="22" t="s">
        <v>261</v>
      </c>
      <c r="P181" s="5">
        <f>L181*pricing!$O$3</f>
        <v>0</v>
      </c>
      <c r="Q181" s="5">
        <f>M181*pricing!$O$4</f>
        <v>1.2600000000000002</v>
      </c>
      <c r="R181" s="5">
        <f>N181*pricing!$O$5</f>
        <v>0.192</v>
      </c>
      <c r="S181" s="23"/>
      <c r="T181" s="5">
        <f>P181*pricing!$L$3</f>
        <v>0</v>
      </c>
      <c r="U181" s="5">
        <f>Q181*pricing!$L$4</f>
        <v>50.066760614622574</v>
      </c>
      <c r="V181" s="5">
        <f>R181*pricing!$L$5</f>
        <v>38.457153834381252</v>
      </c>
      <c r="W181" s="5" t="s">
        <v>261</v>
      </c>
      <c r="X181" s="5">
        <f t="shared" si="20"/>
        <v>88.523914449003826</v>
      </c>
      <c r="Y181" s="6" t="s">
        <v>32</v>
      </c>
      <c r="Z181" s="7" t="s">
        <v>33</v>
      </c>
      <c r="AA181" s="7" t="s">
        <v>34</v>
      </c>
      <c r="AB181" s="7" t="s">
        <v>35</v>
      </c>
      <c r="AC181" s="7" t="s">
        <v>36</v>
      </c>
    </row>
    <row r="182" spans="1:29" ht="17.25" customHeight="1" thickTop="1" thickBot="1" x14ac:dyDescent="0.25">
      <c r="A182" s="31">
        <v>124</v>
      </c>
      <c r="B182" s="16" t="s">
        <v>327</v>
      </c>
      <c r="C182" s="15">
        <v>1580750214</v>
      </c>
      <c r="D182" s="17"/>
      <c r="E182" s="18">
        <v>1</v>
      </c>
      <c r="F182" s="19">
        <v>0</v>
      </c>
      <c r="G182" s="19">
        <v>0.16600000000000001</v>
      </c>
      <c r="H182" s="20">
        <v>3.5999999999999997E-2</v>
      </c>
      <c r="I182" s="21">
        <f t="shared" si="14"/>
        <v>95.619312351420277</v>
      </c>
      <c r="J182" s="21">
        <f t="shared" si="15"/>
        <v>95.619312351420277</v>
      </c>
      <c r="K182" s="21" t="str">
        <f t="shared" si="16"/>
        <v>A</v>
      </c>
      <c r="L182" s="5">
        <f t="shared" si="17"/>
        <v>0</v>
      </c>
      <c r="M182" s="22">
        <f t="shared" si="18"/>
        <v>1.6600000000000001</v>
      </c>
      <c r="N182" s="22">
        <f t="shared" si="19"/>
        <v>0.36</v>
      </c>
      <c r="O182" s="22" t="s">
        <v>261</v>
      </c>
      <c r="P182" s="5">
        <f>L182*pricing!$O$3</f>
        <v>0</v>
      </c>
      <c r="Q182" s="5">
        <f>M182*pricing!$O$4</f>
        <v>1.2450000000000001</v>
      </c>
      <c r="R182" s="5">
        <f>N182*pricing!$O$5</f>
        <v>0.23039999999999999</v>
      </c>
      <c r="S182" s="23"/>
      <c r="T182" s="5">
        <f>P182*pricing!$L$3</f>
        <v>0</v>
      </c>
      <c r="U182" s="5">
        <f>Q182*pricing!$L$4</f>
        <v>49.470727750162773</v>
      </c>
      <c r="V182" s="5">
        <f>R182*pricing!$L$5</f>
        <v>46.148584601257504</v>
      </c>
      <c r="W182" s="5" t="s">
        <v>261</v>
      </c>
      <c r="X182" s="5">
        <f t="shared" si="20"/>
        <v>95.619312351420277</v>
      </c>
      <c r="Y182" s="6" t="s">
        <v>32</v>
      </c>
      <c r="Z182" s="7" t="s">
        <v>33</v>
      </c>
      <c r="AA182" s="7" t="s">
        <v>34</v>
      </c>
      <c r="AB182" s="7" t="s">
        <v>35</v>
      </c>
      <c r="AC182" s="7" t="s">
        <v>36</v>
      </c>
    </row>
    <row r="183" spans="1:29" ht="17.25" customHeight="1" thickTop="1" thickBot="1" x14ac:dyDescent="0.25">
      <c r="A183" s="15">
        <v>126</v>
      </c>
      <c r="B183" s="16" t="s">
        <v>328</v>
      </c>
      <c r="C183" s="15" t="s">
        <v>329</v>
      </c>
      <c r="D183" s="17"/>
      <c r="E183" s="18">
        <v>0.75</v>
      </c>
      <c r="F183" s="19">
        <v>6.4000000000000001E-2</v>
      </c>
      <c r="G183" s="19">
        <v>6.8000000000000005E-2</v>
      </c>
      <c r="H183" s="20">
        <v>2.7E-2</v>
      </c>
      <c r="I183" s="21">
        <f t="shared" si="14"/>
        <v>70.757098190655867</v>
      </c>
      <c r="J183" s="21">
        <f t="shared" si="15"/>
        <v>53.067823642991897</v>
      </c>
      <c r="K183" s="21" t="str">
        <f t="shared" si="16"/>
        <v>B</v>
      </c>
      <c r="L183" s="5">
        <f t="shared" si="17"/>
        <v>0.48</v>
      </c>
      <c r="M183" s="22">
        <f t="shared" si="18"/>
        <v>0.51</v>
      </c>
      <c r="N183" s="22">
        <f t="shared" si="19"/>
        <v>0.20250000000000001</v>
      </c>
      <c r="O183" s="22" t="s">
        <v>261</v>
      </c>
      <c r="P183" s="5">
        <f>L183*pricing!$O$3</f>
        <v>0.38880000000000003</v>
      </c>
      <c r="Q183" s="5">
        <f>M183*pricing!$O$4</f>
        <v>0.38250000000000001</v>
      </c>
      <c r="R183" s="5">
        <f>N183*pricing!$O$5</f>
        <v>0.12960000000000002</v>
      </c>
      <c r="S183" s="23"/>
      <c r="T183" s="5">
        <f>P183*pricing!$L$3</f>
        <v>11.910406761059846</v>
      </c>
      <c r="U183" s="5">
        <f>Q183*pricing!$L$4</f>
        <v>15.198838043724706</v>
      </c>
      <c r="V183" s="5">
        <f>R183*pricing!$L$5</f>
        <v>25.958578838207352</v>
      </c>
      <c r="W183" s="5" t="s">
        <v>261</v>
      </c>
      <c r="X183" s="5">
        <f t="shared" si="20"/>
        <v>53.067823642991904</v>
      </c>
      <c r="Y183" s="6" t="s">
        <v>32</v>
      </c>
      <c r="Z183" s="7" t="s">
        <v>33</v>
      </c>
      <c r="AA183" s="7" t="s">
        <v>34</v>
      </c>
      <c r="AB183" s="7" t="s">
        <v>35</v>
      </c>
      <c r="AC183" s="7" t="s">
        <v>36</v>
      </c>
    </row>
    <row r="184" spans="1:29" ht="17.25" customHeight="1" thickTop="1" thickBot="1" x14ac:dyDescent="0.25">
      <c r="A184" s="15">
        <v>127</v>
      </c>
      <c r="B184" s="16" t="s">
        <v>330</v>
      </c>
      <c r="C184" s="15" t="s">
        <v>331</v>
      </c>
      <c r="D184" s="17"/>
      <c r="E184" s="18">
        <v>0.65</v>
      </c>
      <c r="F184" s="19">
        <v>0</v>
      </c>
      <c r="G184" s="19">
        <v>0.312</v>
      </c>
      <c r="H184" s="20">
        <v>4.2000000000000003E-2</v>
      </c>
      <c r="I184" s="21">
        <f t="shared" si="14"/>
        <v>146.82114222386136</v>
      </c>
      <c r="J184" s="21">
        <f t="shared" si="15"/>
        <v>95.433742445509893</v>
      </c>
      <c r="K184" s="21" t="str">
        <f t="shared" si="16"/>
        <v>A</v>
      </c>
      <c r="L184" s="5">
        <f t="shared" si="17"/>
        <v>0</v>
      </c>
      <c r="M184" s="22">
        <f t="shared" si="18"/>
        <v>2.028</v>
      </c>
      <c r="N184" s="22">
        <f t="shared" si="19"/>
        <v>0.27300000000000002</v>
      </c>
      <c r="O184" s="22" t="s">
        <v>332</v>
      </c>
      <c r="P184" s="5">
        <f>L184*pricing!$O$3</f>
        <v>0</v>
      </c>
      <c r="Q184" s="5">
        <f>M184*pricing!$O$4</f>
        <v>1.5209999999999999</v>
      </c>
      <c r="R184" s="5">
        <f>N184*pricing!$O$5</f>
        <v>0.17472000000000001</v>
      </c>
      <c r="S184" s="23"/>
      <c r="T184" s="5">
        <f>P184*pricing!$L$3</f>
        <v>0</v>
      </c>
      <c r="U184" s="5">
        <f>Q184*pricing!$L$4</f>
        <v>60.437732456222946</v>
      </c>
      <c r="V184" s="5">
        <f>R184*pricing!$L$5</f>
        <v>34.996009989286947</v>
      </c>
      <c r="W184" s="5" t="s">
        <v>332</v>
      </c>
      <c r="X184" s="5">
        <f t="shared" si="20"/>
        <v>95.433742445509893</v>
      </c>
      <c r="Y184" s="6" t="s">
        <v>32</v>
      </c>
      <c r="Z184" s="7" t="s">
        <v>33</v>
      </c>
      <c r="AA184" s="7" t="s">
        <v>34</v>
      </c>
      <c r="AB184" s="7" t="s">
        <v>35</v>
      </c>
      <c r="AC184" s="7" t="s">
        <v>36</v>
      </c>
    </row>
    <row r="185" spans="1:29" ht="17.25" customHeight="1" thickTop="1" thickBot="1" x14ac:dyDescent="0.25">
      <c r="A185" s="15">
        <v>128</v>
      </c>
      <c r="B185" s="16" t="s">
        <v>333</v>
      </c>
      <c r="C185" s="25" t="s">
        <v>334</v>
      </c>
      <c r="D185" s="26"/>
      <c r="E185" s="18">
        <v>1.1499999999999999</v>
      </c>
      <c r="F185" s="19">
        <v>0.15</v>
      </c>
      <c r="G185" s="19">
        <v>0</v>
      </c>
      <c r="H185" s="20">
        <v>3.2000000000000001E-2</v>
      </c>
      <c r="I185" s="21">
        <f t="shared" si="14"/>
        <v>78.240985218318684</v>
      </c>
      <c r="J185" s="21">
        <f t="shared" si="15"/>
        <v>89.977133001066477</v>
      </c>
      <c r="K185" s="21" t="str">
        <f t="shared" si="16"/>
        <v>B</v>
      </c>
      <c r="L185" s="5">
        <f t="shared" si="17"/>
        <v>1.7249999999999999</v>
      </c>
      <c r="M185" s="22">
        <f t="shared" si="18"/>
        <v>0</v>
      </c>
      <c r="N185" s="22">
        <f t="shared" si="19"/>
        <v>0.36799999999999999</v>
      </c>
      <c r="O185" s="22" t="s">
        <v>332</v>
      </c>
      <c r="P185" s="5">
        <f>L185*pricing!$O$3</f>
        <v>1.3972499999999999</v>
      </c>
      <c r="Q185" s="5">
        <f>M185*pricing!$O$4</f>
        <v>0</v>
      </c>
      <c r="R185" s="5">
        <f>N185*pricing!$O$5</f>
        <v>0.23552000000000001</v>
      </c>
      <c r="S185" s="23"/>
      <c r="T185" s="5">
        <f>P185*pricing!$L$3</f>
        <v>42.803024297558814</v>
      </c>
      <c r="U185" s="5">
        <f>Q185*pricing!$L$4</f>
        <v>0</v>
      </c>
      <c r="V185" s="5">
        <f>R185*pricing!$L$5</f>
        <v>47.17410870350767</v>
      </c>
      <c r="W185" s="5" t="s">
        <v>332</v>
      </c>
      <c r="X185" s="5">
        <f t="shared" si="20"/>
        <v>89.977133001066477</v>
      </c>
      <c r="Y185" s="6" t="s">
        <v>32</v>
      </c>
      <c r="Z185" s="7" t="s">
        <v>33</v>
      </c>
      <c r="AA185" s="7" t="s">
        <v>34</v>
      </c>
      <c r="AB185" s="7" t="s">
        <v>35</v>
      </c>
      <c r="AC185" s="7" t="s">
        <v>36</v>
      </c>
    </row>
    <row r="186" spans="1:29" ht="17.25" customHeight="1" thickTop="1" thickBot="1" x14ac:dyDescent="0.25">
      <c r="A186" s="15">
        <v>129</v>
      </c>
      <c r="B186" s="16" t="s">
        <v>335</v>
      </c>
      <c r="C186" s="25">
        <v>96484267</v>
      </c>
      <c r="D186" s="26"/>
      <c r="E186" s="18">
        <v>0.65</v>
      </c>
      <c r="F186" s="19">
        <v>0</v>
      </c>
      <c r="G186" s="19">
        <v>0.308</v>
      </c>
      <c r="H186" s="20">
        <v>4.3999999999999997E-2</v>
      </c>
      <c r="I186" s="21">
        <f t="shared" si="14"/>
        <v>148.1928867505672</v>
      </c>
      <c r="J186" s="21">
        <f t="shared" si="15"/>
        <v>96.325376387868687</v>
      </c>
      <c r="K186" s="21" t="str">
        <f t="shared" si="16"/>
        <v>A</v>
      </c>
      <c r="L186" s="5">
        <f t="shared" si="17"/>
        <v>0</v>
      </c>
      <c r="M186" s="22">
        <f t="shared" si="18"/>
        <v>2.0020000000000002</v>
      </c>
      <c r="N186" s="22">
        <f t="shared" si="19"/>
        <v>0.28600000000000003</v>
      </c>
      <c r="O186" s="22" t="s">
        <v>332</v>
      </c>
      <c r="P186" s="5">
        <f>L186*pricing!$O$3</f>
        <v>0</v>
      </c>
      <c r="Q186" s="5">
        <f>M186*pricing!$O$4</f>
        <v>1.5015000000000001</v>
      </c>
      <c r="R186" s="5">
        <f>N186*pricing!$O$5</f>
        <v>0.18304000000000004</v>
      </c>
      <c r="S186" s="23"/>
      <c r="T186" s="5">
        <f>P186*pricing!$L$3</f>
        <v>0</v>
      </c>
      <c r="U186" s="5">
        <f>Q186*pricing!$L$4</f>
        <v>59.662889732425221</v>
      </c>
      <c r="V186" s="5">
        <f>R186*pricing!$L$5</f>
        <v>36.662486655443466</v>
      </c>
      <c r="W186" s="5" t="s">
        <v>332</v>
      </c>
      <c r="X186" s="5">
        <f t="shared" si="20"/>
        <v>96.325376387868687</v>
      </c>
      <c r="Y186" s="6" t="s">
        <v>32</v>
      </c>
      <c r="Z186" s="7" t="s">
        <v>33</v>
      </c>
      <c r="AA186" s="7" t="s">
        <v>34</v>
      </c>
      <c r="AB186" s="7" t="s">
        <v>35</v>
      </c>
      <c r="AC186" s="7" t="s">
        <v>36</v>
      </c>
    </row>
    <row r="187" spans="1:29" ht="17.25" customHeight="1" thickTop="1" thickBot="1" x14ac:dyDescent="0.25">
      <c r="A187" s="15">
        <v>130</v>
      </c>
      <c r="B187" s="16" t="s">
        <v>336</v>
      </c>
      <c r="C187" s="25">
        <v>96484268</v>
      </c>
      <c r="D187" s="26"/>
      <c r="E187" s="18">
        <v>0.65</v>
      </c>
      <c r="F187" s="19">
        <v>0</v>
      </c>
      <c r="G187" s="19">
        <v>0.28799999999999998</v>
      </c>
      <c r="H187" s="20">
        <v>4.1000000000000002E-2</v>
      </c>
      <c r="I187" s="21">
        <f t="shared" si="14"/>
        <v>138.38684272253116</v>
      </c>
      <c r="J187" s="21">
        <f t="shared" si="15"/>
        <v>89.951447769645256</v>
      </c>
      <c r="K187" s="21" t="str">
        <f t="shared" si="16"/>
        <v>A</v>
      </c>
      <c r="L187" s="5">
        <f t="shared" si="17"/>
        <v>0</v>
      </c>
      <c r="M187" s="22">
        <f t="shared" si="18"/>
        <v>1.8720000000000001</v>
      </c>
      <c r="N187" s="22">
        <f t="shared" si="19"/>
        <v>0.26650000000000001</v>
      </c>
      <c r="O187" s="22" t="s">
        <v>332</v>
      </c>
      <c r="P187" s="5">
        <f>L187*pricing!$O$3</f>
        <v>0</v>
      </c>
      <c r="Q187" s="5">
        <f>M187*pricing!$O$4</f>
        <v>1.4040000000000001</v>
      </c>
      <c r="R187" s="5">
        <f>N187*pricing!$O$5</f>
        <v>0.17056000000000002</v>
      </c>
      <c r="S187" s="23"/>
      <c r="T187" s="5">
        <f>P187*pricing!$L$3</f>
        <v>0</v>
      </c>
      <c r="U187" s="5">
        <f>Q187*pricing!$L$4</f>
        <v>55.788676113436573</v>
      </c>
      <c r="V187" s="5">
        <f>R187*pricing!$L$5</f>
        <v>34.162771656208683</v>
      </c>
      <c r="W187" s="5" t="s">
        <v>332</v>
      </c>
      <c r="X187" s="5">
        <f t="shared" si="20"/>
        <v>89.951447769645256</v>
      </c>
      <c r="Y187" s="6" t="s">
        <v>32</v>
      </c>
      <c r="Z187" s="7" t="s">
        <v>33</v>
      </c>
      <c r="AA187" s="7" t="s">
        <v>34</v>
      </c>
      <c r="AB187" s="7" t="s">
        <v>35</v>
      </c>
      <c r="AC187" s="7" t="s">
        <v>36</v>
      </c>
    </row>
    <row r="188" spans="1:29" ht="17.25" customHeight="1" thickTop="1" thickBot="1" x14ac:dyDescent="0.25">
      <c r="A188" s="15">
        <v>131</v>
      </c>
      <c r="B188" s="16" t="s">
        <v>337</v>
      </c>
      <c r="C188" s="25">
        <v>96832171</v>
      </c>
      <c r="D188" s="26"/>
      <c r="E188" s="18">
        <v>0.75</v>
      </c>
      <c r="F188" s="19">
        <v>0</v>
      </c>
      <c r="G188" s="19">
        <v>0.56200000000000006</v>
      </c>
      <c r="H188" s="20">
        <v>5.3999999999999999E-2</v>
      </c>
      <c r="I188" s="21">
        <f t="shared" si="14"/>
        <v>236.70811181508796</v>
      </c>
      <c r="J188" s="21">
        <f t="shared" si="15"/>
        <v>177.53108386131598</v>
      </c>
      <c r="K188" s="21" t="str">
        <f t="shared" si="16"/>
        <v>A</v>
      </c>
      <c r="L188" s="5">
        <f t="shared" si="17"/>
        <v>0</v>
      </c>
      <c r="M188" s="22">
        <f t="shared" si="18"/>
        <v>4.2150000000000007</v>
      </c>
      <c r="N188" s="22">
        <f t="shared" si="19"/>
        <v>0.40500000000000003</v>
      </c>
      <c r="O188" s="22" t="s">
        <v>332</v>
      </c>
      <c r="P188" s="5">
        <f>L188*pricing!$O$3</f>
        <v>0</v>
      </c>
      <c r="Q188" s="5">
        <f>M188*pricing!$O$4</f>
        <v>3.1612500000000008</v>
      </c>
      <c r="R188" s="5">
        <f>N188*pricing!$O$5</f>
        <v>0.25920000000000004</v>
      </c>
      <c r="S188" s="23"/>
      <c r="T188" s="5">
        <f>P188*pricing!$L$3</f>
        <v>0</v>
      </c>
      <c r="U188" s="5">
        <f>Q188*pricing!$L$4</f>
        <v>125.61392618490127</v>
      </c>
      <c r="V188" s="5">
        <f>R188*pricing!$L$5</f>
        <v>51.917157676414703</v>
      </c>
      <c r="W188" s="5" t="s">
        <v>332</v>
      </c>
      <c r="X188" s="5">
        <f t="shared" si="20"/>
        <v>177.53108386131598</v>
      </c>
      <c r="Y188" s="6" t="s">
        <v>32</v>
      </c>
      <c r="Z188" s="7" t="s">
        <v>33</v>
      </c>
      <c r="AA188" s="7" t="s">
        <v>34</v>
      </c>
      <c r="AB188" s="7" t="s">
        <v>35</v>
      </c>
      <c r="AC188" s="7" t="s">
        <v>36</v>
      </c>
    </row>
    <row r="189" spans="1:29" ht="17.25" customHeight="1" thickTop="1" thickBot="1" x14ac:dyDescent="0.25">
      <c r="B189" s="16" t="s">
        <v>338</v>
      </c>
      <c r="C189" s="25">
        <v>96427688</v>
      </c>
      <c r="D189" s="17"/>
      <c r="E189" s="18">
        <v>0.7</v>
      </c>
      <c r="F189" s="19">
        <v>0</v>
      </c>
      <c r="G189" s="19">
        <v>0.219</v>
      </c>
      <c r="H189" s="20">
        <v>3.9E-2</v>
      </c>
      <c r="I189" s="21">
        <f t="shared" si="14"/>
        <v>115.25989864304292</v>
      </c>
      <c r="J189" s="21">
        <f t="shared" si="15"/>
        <v>80.681929050130037</v>
      </c>
      <c r="K189" s="21" t="str">
        <f t="shared" si="16"/>
        <v>A</v>
      </c>
      <c r="L189" s="5">
        <f t="shared" si="17"/>
        <v>0</v>
      </c>
      <c r="M189" s="22">
        <f t="shared" si="18"/>
        <v>1.5329999999999999</v>
      </c>
      <c r="N189" s="22">
        <f t="shared" si="19"/>
        <v>0.27299999999999996</v>
      </c>
      <c r="O189" s="22" t="s">
        <v>332</v>
      </c>
      <c r="P189" s="5">
        <f>L189*pricing!$O$3</f>
        <v>0</v>
      </c>
      <c r="Q189" s="5">
        <f>M189*pricing!$O$4</f>
        <v>1.14975</v>
      </c>
      <c r="R189" s="5">
        <f>N189*pricing!$O$5</f>
        <v>0.17471999999999999</v>
      </c>
      <c r="S189" s="23"/>
      <c r="T189" s="5">
        <f>P189*pricing!$L$3</f>
        <v>0</v>
      </c>
      <c r="U189" s="5">
        <f>Q189*pricing!$L$4</f>
        <v>45.685919060843091</v>
      </c>
      <c r="V189" s="5">
        <f>R189*pricing!$L$5</f>
        <v>34.996009989286939</v>
      </c>
      <c r="W189" s="5" t="s">
        <v>332</v>
      </c>
      <c r="X189" s="5">
        <f t="shared" si="20"/>
        <v>80.681929050130037</v>
      </c>
      <c r="Y189" s="6" t="s">
        <v>32</v>
      </c>
      <c r="Z189" s="7" t="s">
        <v>33</v>
      </c>
      <c r="AA189" s="7" t="s">
        <v>34</v>
      </c>
      <c r="AB189" s="7" t="s">
        <v>35</v>
      </c>
      <c r="AC189" s="7" t="s">
        <v>36</v>
      </c>
    </row>
    <row r="190" spans="1:29" ht="17.25" customHeight="1" thickTop="1" thickBot="1" x14ac:dyDescent="0.25">
      <c r="B190" s="16" t="s">
        <v>339</v>
      </c>
      <c r="C190" s="25">
        <v>96273650</v>
      </c>
      <c r="D190" s="17"/>
      <c r="E190" s="18">
        <v>0.25</v>
      </c>
      <c r="F190" s="19">
        <v>0</v>
      </c>
      <c r="G190" s="19">
        <v>0.14699999999999999</v>
      </c>
      <c r="H190" s="20">
        <v>0</v>
      </c>
      <c r="I190" s="21">
        <f t="shared" si="14"/>
        <v>43.808415537794744</v>
      </c>
      <c r="J190" s="21">
        <f t="shared" si="15"/>
        <v>10.952103884448686</v>
      </c>
      <c r="K190" s="21" t="str">
        <f t="shared" si="16"/>
        <v>Γ</v>
      </c>
      <c r="L190" s="5">
        <f t="shared" si="17"/>
        <v>0</v>
      </c>
      <c r="M190" s="22">
        <f t="shared" si="18"/>
        <v>0.36749999999999999</v>
      </c>
      <c r="N190" s="22">
        <f t="shared" si="19"/>
        <v>0</v>
      </c>
      <c r="O190" s="22" t="s">
        <v>332</v>
      </c>
      <c r="P190" s="5">
        <f>L190*pricing!$O$3</f>
        <v>0</v>
      </c>
      <c r="Q190" s="5">
        <f>M190*pricing!$O$4</f>
        <v>0.27562500000000001</v>
      </c>
      <c r="R190" s="5">
        <f>N190*pricing!$O$5</f>
        <v>0</v>
      </c>
      <c r="S190" s="23"/>
      <c r="T190" s="5">
        <f>P190*pricing!$L$3</f>
        <v>0</v>
      </c>
      <c r="U190" s="5">
        <f>Q190*pricing!$L$4</f>
        <v>10.952103884448686</v>
      </c>
      <c r="V190" s="5">
        <f>R190*pricing!$L$5</f>
        <v>0</v>
      </c>
      <c r="W190" s="5" t="s">
        <v>332</v>
      </c>
      <c r="X190" s="5">
        <f t="shared" si="20"/>
        <v>10.952103884448686</v>
      </c>
      <c r="Y190" s="6" t="s">
        <v>32</v>
      </c>
      <c r="Z190" s="7" t="s">
        <v>33</v>
      </c>
      <c r="AA190" s="7" t="s">
        <v>34</v>
      </c>
      <c r="AB190" s="7" t="s">
        <v>35</v>
      </c>
      <c r="AC190" s="7" t="s">
        <v>36</v>
      </c>
    </row>
    <row r="191" spans="1:29" ht="17.25" customHeight="1" thickTop="1" thickBot="1" x14ac:dyDescent="0.25">
      <c r="B191" s="16" t="s">
        <v>340</v>
      </c>
      <c r="C191" s="25">
        <v>96418351</v>
      </c>
      <c r="D191" s="17"/>
      <c r="E191" s="18">
        <v>0.75</v>
      </c>
      <c r="F191" s="19">
        <v>0</v>
      </c>
      <c r="G191" s="19">
        <v>0.34100000000000003</v>
      </c>
      <c r="H191" s="20">
        <v>3.9E-2</v>
      </c>
      <c r="I191" s="21">
        <f t="shared" si="14"/>
        <v>151.61790337509024</v>
      </c>
      <c r="J191" s="21">
        <f t="shared" si="15"/>
        <v>113.71342753131768</v>
      </c>
      <c r="K191" s="21" t="str">
        <f t="shared" si="16"/>
        <v>A</v>
      </c>
      <c r="L191" s="5">
        <f t="shared" si="17"/>
        <v>0</v>
      </c>
      <c r="M191" s="22">
        <f t="shared" si="18"/>
        <v>2.5575000000000001</v>
      </c>
      <c r="N191" s="22">
        <f t="shared" si="19"/>
        <v>0.29249999999999998</v>
      </c>
      <c r="O191" s="22" t="s">
        <v>332</v>
      </c>
      <c r="P191" s="5">
        <f>L191*pricing!$O$3</f>
        <v>0</v>
      </c>
      <c r="Q191" s="5">
        <f>M191*pricing!$O$4</f>
        <v>1.9181250000000001</v>
      </c>
      <c r="R191" s="5">
        <f>N191*pricing!$O$5</f>
        <v>0.18720000000000001</v>
      </c>
      <c r="S191" s="23"/>
      <c r="T191" s="5">
        <f>P191*pricing!$L$3</f>
        <v>0</v>
      </c>
      <c r="U191" s="5">
        <f>Q191*pricing!$L$4</f>
        <v>76.217702542795962</v>
      </c>
      <c r="V191" s="5">
        <f>R191*pricing!$L$5</f>
        <v>37.495724988521722</v>
      </c>
      <c r="W191" s="5" t="s">
        <v>332</v>
      </c>
      <c r="X191" s="5">
        <f t="shared" si="20"/>
        <v>113.71342753131768</v>
      </c>
      <c r="Y191" s="6" t="s">
        <v>32</v>
      </c>
      <c r="Z191" s="7" t="s">
        <v>33</v>
      </c>
      <c r="AA191" s="7" t="s">
        <v>34</v>
      </c>
      <c r="AB191" s="7" t="s">
        <v>35</v>
      </c>
      <c r="AC191" s="7" t="s">
        <v>36</v>
      </c>
    </row>
    <row r="192" spans="1:29" ht="17.25" customHeight="1" thickTop="1" thickBot="1" x14ac:dyDescent="0.25">
      <c r="B192" s="16" t="s">
        <v>341</v>
      </c>
      <c r="C192" s="25">
        <v>96392866</v>
      </c>
      <c r="D192" s="17"/>
      <c r="E192" s="18">
        <v>0.65</v>
      </c>
      <c r="F192" s="19">
        <v>0</v>
      </c>
      <c r="G192" s="19">
        <v>0.496</v>
      </c>
      <c r="H192" s="20">
        <v>0.04</v>
      </c>
      <c r="I192" s="21">
        <f t="shared" si="14"/>
        <v>199.09235549853685</v>
      </c>
      <c r="J192" s="21">
        <f t="shared" si="15"/>
        <v>129.41003107404896</v>
      </c>
      <c r="K192" s="21" t="str">
        <f t="shared" si="16"/>
        <v>A</v>
      </c>
      <c r="L192" s="5">
        <f t="shared" si="17"/>
        <v>0</v>
      </c>
      <c r="M192" s="22">
        <f t="shared" si="18"/>
        <v>3.2240000000000002</v>
      </c>
      <c r="N192" s="22">
        <f t="shared" si="19"/>
        <v>0.26</v>
      </c>
      <c r="O192" s="22" t="s">
        <v>332</v>
      </c>
      <c r="P192" s="5">
        <f>L192*pricing!$O$3</f>
        <v>0</v>
      </c>
      <c r="Q192" s="5">
        <f>M192*pricing!$O$4</f>
        <v>2.4180000000000001</v>
      </c>
      <c r="R192" s="5">
        <f>N192*pricing!$O$5</f>
        <v>0.16640000000000002</v>
      </c>
      <c r="S192" s="23"/>
      <c r="T192" s="5">
        <f>P192*pricing!$L$3</f>
        <v>0</v>
      </c>
      <c r="U192" s="5">
        <f>Q192*pricing!$L$4</f>
        <v>96.080497750918539</v>
      </c>
      <c r="V192" s="5">
        <f>R192*pricing!$L$5</f>
        <v>33.329533323130427</v>
      </c>
      <c r="W192" s="5" t="s">
        <v>332</v>
      </c>
      <c r="X192" s="5">
        <f t="shared" si="20"/>
        <v>129.41003107404896</v>
      </c>
      <c r="Y192" s="6" t="s">
        <v>32</v>
      </c>
      <c r="Z192" s="7" t="s">
        <v>33</v>
      </c>
      <c r="AA192" s="7" t="s">
        <v>34</v>
      </c>
      <c r="AB192" s="7" t="s">
        <v>35</v>
      </c>
      <c r="AC192" s="7" t="s">
        <v>36</v>
      </c>
    </row>
    <row r="193" spans="1:29" ht="17.25" customHeight="1" thickTop="1" thickBot="1" x14ac:dyDescent="0.25">
      <c r="B193" s="16" t="s">
        <v>342</v>
      </c>
      <c r="C193" s="25">
        <v>96425583</v>
      </c>
      <c r="D193" s="17"/>
      <c r="E193" s="18">
        <v>0.6</v>
      </c>
      <c r="F193" s="19">
        <v>2.5999999999999999E-2</v>
      </c>
      <c r="G193" s="19">
        <v>0.52600000000000002</v>
      </c>
      <c r="H193" s="20">
        <v>0.124</v>
      </c>
      <c r="I193" s="21">
        <f t="shared" si="14"/>
        <v>322.16434953060866</v>
      </c>
      <c r="J193" s="21">
        <f t="shared" si="15"/>
        <v>193.29860971836519</v>
      </c>
      <c r="K193" s="21" t="str">
        <f t="shared" si="16"/>
        <v>A</v>
      </c>
      <c r="L193" s="5">
        <f t="shared" si="17"/>
        <v>0.156</v>
      </c>
      <c r="M193" s="22">
        <f t="shared" si="18"/>
        <v>3.1559999999999997</v>
      </c>
      <c r="N193" s="22">
        <f t="shared" si="19"/>
        <v>0.74399999999999999</v>
      </c>
      <c r="O193" s="22" t="s">
        <v>332</v>
      </c>
      <c r="P193" s="5">
        <f>L193*pricing!$O$3</f>
        <v>0.12636</v>
      </c>
      <c r="Q193" s="5">
        <f>M193*pricing!$O$4</f>
        <v>2.367</v>
      </c>
      <c r="R193" s="5">
        <f>N193*pricing!$O$5</f>
        <v>0.47616000000000003</v>
      </c>
      <c r="S193" s="23"/>
      <c r="T193" s="5">
        <f>P193*pricing!$L$3</f>
        <v>3.8708821973444496</v>
      </c>
      <c r="U193" s="5">
        <f>Q193*pricing!$L$4</f>
        <v>94.053986011755242</v>
      </c>
      <c r="V193" s="5">
        <f>R193*pricing!$L$5</f>
        <v>95.373741509265514</v>
      </c>
      <c r="W193" s="5" t="s">
        <v>332</v>
      </c>
      <c r="X193" s="5">
        <f t="shared" si="20"/>
        <v>193.29860971836519</v>
      </c>
      <c r="Y193" s="6" t="s">
        <v>32</v>
      </c>
      <c r="Z193" s="7" t="s">
        <v>33</v>
      </c>
      <c r="AA193" s="7" t="s">
        <v>34</v>
      </c>
      <c r="AB193" s="7" t="s">
        <v>35</v>
      </c>
      <c r="AC193" s="7" t="s">
        <v>36</v>
      </c>
    </row>
    <row r="194" spans="1:29" ht="17.25" customHeight="1" thickTop="1" thickBot="1" x14ac:dyDescent="0.25">
      <c r="B194" s="16" t="s">
        <v>343</v>
      </c>
      <c r="C194" s="15">
        <v>96484995</v>
      </c>
      <c r="D194" s="17"/>
      <c r="E194" s="18">
        <v>0.65</v>
      </c>
      <c r="F194" s="19">
        <v>7.5999999999999998E-2</v>
      </c>
      <c r="G194" s="19">
        <v>9.2999999999999999E-2</v>
      </c>
      <c r="H194" s="20">
        <v>4.7E-2</v>
      </c>
      <c r="I194" s="21">
        <f t="shared" ref="I194:I257" si="21">IF(X194&gt;0,X194/E194,0)</f>
        <v>106.82321324292239</v>
      </c>
      <c r="J194" s="21">
        <f t="shared" ref="J194:J257" si="22">I194*E194</f>
        <v>69.435088607899559</v>
      </c>
      <c r="K194" s="21" t="str">
        <f t="shared" ref="K194:K257" si="23">IF(I194&lt;25,"Ε",IF(I194&lt;40,"Δ",IF(I194&lt;60,"Γ",IF(I194&lt;80,"B","A"))))</f>
        <v>A</v>
      </c>
      <c r="L194" s="5">
        <f t="shared" ref="L194:L257" si="24">E194*F194*10</f>
        <v>0.49399999999999999</v>
      </c>
      <c r="M194" s="22">
        <f t="shared" ref="M194:M257" si="25">E194*G194*10</f>
        <v>0.60450000000000004</v>
      </c>
      <c r="N194" s="22">
        <f t="shared" ref="N194:N257" si="26">E194*H194*10</f>
        <v>0.30549999999999999</v>
      </c>
      <c r="O194" s="22" t="s">
        <v>332</v>
      </c>
      <c r="P194" s="5">
        <f>L194*pricing!$O$3</f>
        <v>0.40014</v>
      </c>
      <c r="Q194" s="5">
        <f>M194*pricing!$O$4</f>
        <v>0.45337500000000003</v>
      </c>
      <c r="R194" s="5">
        <f>N194*pricing!$O$5</f>
        <v>0.19552</v>
      </c>
      <c r="S194" s="23"/>
      <c r="T194" s="5">
        <f>P194*pricing!$L$3</f>
        <v>12.257793624924091</v>
      </c>
      <c r="U194" s="5">
        <f>Q194*pricing!$L$4</f>
        <v>18.015093328297226</v>
      </c>
      <c r="V194" s="5">
        <f>R194*pricing!$L$5</f>
        <v>39.162201654678242</v>
      </c>
      <c r="W194" s="5" t="s">
        <v>332</v>
      </c>
      <c r="X194" s="5">
        <f t="shared" ref="X194:X257" si="27">SUM(T194:V194)</f>
        <v>69.435088607899559</v>
      </c>
      <c r="Y194" s="6" t="s">
        <v>32</v>
      </c>
      <c r="Z194" s="7" t="s">
        <v>33</v>
      </c>
      <c r="AA194" s="7" t="s">
        <v>34</v>
      </c>
      <c r="AB194" s="7" t="s">
        <v>35</v>
      </c>
      <c r="AC194" s="7" t="s">
        <v>36</v>
      </c>
    </row>
    <row r="195" spans="1:29" ht="17.25" customHeight="1" thickTop="1" thickBot="1" x14ac:dyDescent="0.25">
      <c r="A195" s="33">
        <v>134</v>
      </c>
      <c r="B195" s="16" t="s">
        <v>344</v>
      </c>
      <c r="C195" s="15" t="s">
        <v>345</v>
      </c>
      <c r="D195" s="17"/>
      <c r="E195" s="18">
        <v>0.75</v>
      </c>
      <c r="F195" s="19">
        <v>0</v>
      </c>
      <c r="G195" s="19">
        <v>0.30199999999999999</v>
      </c>
      <c r="H195" s="20">
        <v>0.04</v>
      </c>
      <c r="I195" s="21">
        <f t="shared" si="21"/>
        <v>141.27716764593697</v>
      </c>
      <c r="J195" s="21">
        <f t="shared" si="22"/>
        <v>105.95787573445273</v>
      </c>
      <c r="K195" s="21" t="str">
        <f t="shared" si="23"/>
        <v>A</v>
      </c>
      <c r="L195" s="5">
        <f t="shared" si="24"/>
        <v>0</v>
      </c>
      <c r="M195" s="22">
        <f t="shared" si="25"/>
        <v>2.2649999999999997</v>
      </c>
      <c r="N195" s="22">
        <f t="shared" si="26"/>
        <v>0.3</v>
      </c>
      <c r="O195" s="22" t="s">
        <v>332</v>
      </c>
      <c r="P195" s="5">
        <f>L195*pricing!$O$3</f>
        <v>0</v>
      </c>
      <c r="Q195" s="5">
        <f>M195*pricing!$O$4</f>
        <v>1.6987499999999998</v>
      </c>
      <c r="R195" s="5">
        <f>N195*pricing!$O$5</f>
        <v>0.192</v>
      </c>
      <c r="S195" s="23"/>
      <c r="T195" s="5">
        <f>P195*pricing!$L$3</f>
        <v>0</v>
      </c>
      <c r="U195" s="5">
        <f>Q195*pricing!$L$4</f>
        <v>67.500721900071483</v>
      </c>
      <c r="V195" s="5">
        <f>R195*pricing!$L$5</f>
        <v>38.457153834381252</v>
      </c>
      <c r="W195" s="5" t="s">
        <v>332</v>
      </c>
      <c r="X195" s="5">
        <f t="shared" si="27"/>
        <v>105.95787573445273</v>
      </c>
      <c r="Y195" s="6" t="s">
        <v>32</v>
      </c>
      <c r="Z195" s="7" t="s">
        <v>33</v>
      </c>
      <c r="AA195" s="7" t="s">
        <v>34</v>
      </c>
      <c r="AB195" s="7" t="s">
        <v>35</v>
      </c>
      <c r="AC195" s="7" t="s">
        <v>36</v>
      </c>
    </row>
    <row r="196" spans="1:29" ht="17.25" customHeight="1" thickTop="1" thickBot="1" x14ac:dyDescent="0.25">
      <c r="A196" s="33">
        <v>136</v>
      </c>
      <c r="B196" s="16" t="s">
        <v>346</v>
      </c>
      <c r="C196" s="25" t="s">
        <v>347</v>
      </c>
      <c r="D196" s="26"/>
      <c r="E196" s="18">
        <v>0.4</v>
      </c>
      <c r="F196" s="19">
        <v>0.13300000000000001</v>
      </c>
      <c r="G196" s="19">
        <v>1.0999999999999999E-2</v>
      </c>
      <c r="H196" s="20">
        <v>2.5000000000000001E-2</v>
      </c>
      <c r="I196" s="21">
        <f t="shared" si="21"/>
        <v>68.3275610169499</v>
      </c>
      <c r="J196" s="21">
        <f t="shared" si="22"/>
        <v>27.33102440677996</v>
      </c>
      <c r="K196" s="21" t="str">
        <f t="shared" si="23"/>
        <v>B</v>
      </c>
      <c r="L196" s="5">
        <f t="shared" si="24"/>
        <v>0.53200000000000003</v>
      </c>
      <c r="M196" s="22">
        <f t="shared" si="25"/>
        <v>4.4000000000000004E-2</v>
      </c>
      <c r="N196" s="22">
        <f t="shared" si="26"/>
        <v>0.10000000000000002</v>
      </c>
      <c r="O196" s="22" t="s">
        <v>332</v>
      </c>
      <c r="P196" s="5">
        <f>L196*pricing!$O$3</f>
        <v>0.43092000000000003</v>
      </c>
      <c r="Q196" s="5">
        <f>M196*pricing!$O$4</f>
        <v>3.3000000000000002E-2</v>
      </c>
      <c r="R196" s="5">
        <f>N196*pricing!$O$5</f>
        <v>6.4000000000000015E-2</v>
      </c>
      <c r="S196" s="23"/>
      <c r="T196" s="5">
        <f>P196*pricing!$L$3</f>
        <v>13.200700826841329</v>
      </c>
      <c r="U196" s="5">
        <f>Q196*pricing!$L$4</f>
        <v>1.3112723018115433</v>
      </c>
      <c r="V196" s="5">
        <f>R196*pricing!$L$5</f>
        <v>12.819051278127088</v>
      </c>
      <c r="W196" s="5" t="s">
        <v>332</v>
      </c>
      <c r="X196" s="5">
        <f t="shared" si="27"/>
        <v>27.33102440677996</v>
      </c>
      <c r="Y196" s="6" t="s">
        <v>32</v>
      </c>
      <c r="Z196" s="7" t="s">
        <v>33</v>
      </c>
      <c r="AA196" s="7" t="s">
        <v>34</v>
      </c>
      <c r="AB196" s="7" t="s">
        <v>35</v>
      </c>
      <c r="AC196" s="7" t="s">
        <v>36</v>
      </c>
    </row>
    <row r="197" spans="1:29" ht="17.25" customHeight="1" thickTop="1" thickBot="1" x14ac:dyDescent="0.25">
      <c r="A197" s="33">
        <v>137</v>
      </c>
      <c r="B197" s="16" t="s">
        <v>348</v>
      </c>
      <c r="C197" s="25">
        <v>96471611</v>
      </c>
      <c r="D197" s="26"/>
      <c r="E197" s="18">
        <v>0.7</v>
      </c>
      <c r="F197" s="19">
        <v>0.22600000000000001</v>
      </c>
      <c r="G197" s="19">
        <v>0</v>
      </c>
      <c r="H197" s="20">
        <v>0.04</v>
      </c>
      <c r="I197" s="21">
        <f t="shared" si="21"/>
        <v>107.35437027916512</v>
      </c>
      <c r="J197" s="21">
        <f t="shared" si="22"/>
        <v>75.148059195415584</v>
      </c>
      <c r="K197" s="21" t="str">
        <f t="shared" si="23"/>
        <v>A</v>
      </c>
      <c r="L197" s="5">
        <f t="shared" si="24"/>
        <v>1.5820000000000001</v>
      </c>
      <c r="M197" s="22">
        <f t="shared" si="25"/>
        <v>0</v>
      </c>
      <c r="N197" s="22">
        <f t="shared" si="26"/>
        <v>0.27999999999999997</v>
      </c>
      <c r="O197" s="22" t="s">
        <v>332</v>
      </c>
      <c r="P197" s="5">
        <f>L197*pricing!$O$3</f>
        <v>1.2814200000000002</v>
      </c>
      <c r="Q197" s="5">
        <f>M197*pricing!$O$4</f>
        <v>0</v>
      </c>
      <c r="R197" s="5">
        <f>N197*pricing!$O$5</f>
        <v>0.1792</v>
      </c>
      <c r="S197" s="23"/>
      <c r="T197" s="5">
        <f>P197*pricing!$L$3</f>
        <v>39.254715616659745</v>
      </c>
      <c r="U197" s="5">
        <f>Q197*pricing!$L$4</f>
        <v>0</v>
      </c>
      <c r="V197" s="5">
        <f>R197*pricing!$L$5</f>
        <v>35.893343578755839</v>
      </c>
      <c r="W197" s="5" t="s">
        <v>332</v>
      </c>
      <c r="X197" s="5">
        <f t="shared" si="27"/>
        <v>75.148059195415584</v>
      </c>
      <c r="Y197" s="6" t="s">
        <v>32</v>
      </c>
      <c r="Z197" s="7" t="s">
        <v>33</v>
      </c>
      <c r="AA197" s="7" t="s">
        <v>34</v>
      </c>
      <c r="AB197" s="7" t="s">
        <v>35</v>
      </c>
      <c r="AC197" s="7" t="s">
        <v>36</v>
      </c>
    </row>
    <row r="198" spans="1:29" ht="17.25" customHeight="1" thickTop="1" thickBot="1" x14ac:dyDescent="0.25">
      <c r="A198" s="33">
        <v>138</v>
      </c>
      <c r="B198" s="16" t="s">
        <v>349</v>
      </c>
      <c r="C198" s="25">
        <v>96344446</v>
      </c>
      <c r="D198" s="26"/>
      <c r="E198" s="18">
        <v>0.65</v>
      </c>
      <c r="F198" s="19">
        <v>0</v>
      </c>
      <c r="G198" s="19">
        <v>0.57399999999999995</v>
      </c>
      <c r="H198" s="20">
        <v>3.7999999999999999E-2</v>
      </c>
      <c r="I198" s="21">
        <f t="shared" si="21"/>
        <v>219.77382695684332</v>
      </c>
      <c r="J198" s="21">
        <f t="shared" si="22"/>
        <v>142.85298752194817</v>
      </c>
      <c r="K198" s="21" t="str">
        <f t="shared" si="23"/>
        <v>A</v>
      </c>
      <c r="L198" s="5">
        <f t="shared" si="24"/>
        <v>0</v>
      </c>
      <c r="M198" s="22">
        <f t="shared" si="25"/>
        <v>3.7309999999999999</v>
      </c>
      <c r="N198" s="22">
        <f t="shared" si="26"/>
        <v>0.247</v>
      </c>
      <c r="O198" s="22" t="s">
        <v>332</v>
      </c>
      <c r="P198" s="5">
        <f>L198*pricing!$O$3</f>
        <v>0</v>
      </c>
      <c r="Q198" s="5">
        <f>M198*pricing!$O$4</f>
        <v>2.7982499999999999</v>
      </c>
      <c r="R198" s="5">
        <f>N198*pricing!$O$5</f>
        <v>0.15808</v>
      </c>
      <c r="S198" s="23"/>
      <c r="T198" s="5">
        <f>P198*pricing!$L$3</f>
        <v>0</v>
      </c>
      <c r="U198" s="5">
        <f>Q198*pricing!$L$4</f>
        <v>111.18993086497427</v>
      </c>
      <c r="V198" s="5">
        <f>R198*pricing!$L$5</f>
        <v>31.663056656973897</v>
      </c>
      <c r="W198" s="5" t="s">
        <v>332</v>
      </c>
      <c r="X198" s="5">
        <f t="shared" si="27"/>
        <v>142.85298752194817</v>
      </c>
      <c r="Y198" s="6" t="s">
        <v>32</v>
      </c>
      <c r="Z198" s="7" t="s">
        <v>33</v>
      </c>
      <c r="AA198" s="7" t="s">
        <v>34</v>
      </c>
      <c r="AB198" s="7" t="s">
        <v>35</v>
      </c>
      <c r="AC198" s="7" t="s">
        <v>36</v>
      </c>
    </row>
    <row r="199" spans="1:29" ht="17.25" customHeight="1" thickTop="1" thickBot="1" x14ac:dyDescent="0.25">
      <c r="B199" s="16" t="s">
        <v>350</v>
      </c>
      <c r="C199" s="25">
        <v>110</v>
      </c>
      <c r="D199" s="17"/>
      <c r="E199" s="18">
        <v>0.7</v>
      </c>
      <c r="F199" s="19">
        <v>0.16700000000000001</v>
      </c>
      <c r="G199" s="19">
        <v>3.9E-2</v>
      </c>
      <c r="H199" s="20">
        <v>0.12</v>
      </c>
      <c r="I199" s="21">
        <f t="shared" si="21"/>
        <v>206.88954638401171</v>
      </c>
      <c r="J199" s="21">
        <f t="shared" si="22"/>
        <v>144.82268246880818</v>
      </c>
      <c r="K199" s="21" t="str">
        <f t="shared" si="23"/>
        <v>A</v>
      </c>
      <c r="L199" s="5">
        <f t="shared" si="24"/>
        <v>1.169</v>
      </c>
      <c r="M199" s="22">
        <f t="shared" si="25"/>
        <v>0.27299999999999996</v>
      </c>
      <c r="N199" s="22">
        <f t="shared" si="26"/>
        <v>0.83999999999999986</v>
      </c>
      <c r="O199" s="22" t="s">
        <v>351</v>
      </c>
      <c r="P199" s="5">
        <f>L199*pricing!$O$3</f>
        <v>0.94689000000000012</v>
      </c>
      <c r="Q199" s="5">
        <f>M199*pricing!$O$4</f>
        <v>0.20474999999999999</v>
      </c>
      <c r="R199" s="5">
        <f>N199*pricing!$O$5</f>
        <v>0.53759999999999997</v>
      </c>
      <c r="S199" s="23"/>
      <c r="T199" s="5">
        <f>P199*pricing!$L$3</f>
        <v>29.006803132664501</v>
      </c>
      <c r="U199" s="5">
        <f>Q199*pricing!$L$4</f>
        <v>8.1358485998761658</v>
      </c>
      <c r="V199" s="5">
        <f>R199*pricing!$L$5</f>
        <v>107.6800307362675</v>
      </c>
      <c r="W199" s="5" t="s">
        <v>352</v>
      </c>
      <c r="X199" s="5">
        <f t="shared" si="27"/>
        <v>144.82268246880818</v>
      </c>
      <c r="Y199" s="6" t="s">
        <v>32</v>
      </c>
      <c r="Z199" s="7" t="s">
        <v>33</v>
      </c>
      <c r="AA199" s="7" t="s">
        <v>34</v>
      </c>
      <c r="AB199" s="7" t="s">
        <v>35</v>
      </c>
      <c r="AC199" s="7" t="s">
        <v>36</v>
      </c>
    </row>
    <row r="200" spans="1:29" ht="17.25" customHeight="1" thickTop="1" thickBot="1" x14ac:dyDescent="0.25">
      <c r="B200" s="16" t="s">
        <v>353</v>
      </c>
      <c r="C200" s="15">
        <v>87402</v>
      </c>
      <c r="D200" s="17"/>
      <c r="E200" s="18">
        <v>0.8</v>
      </c>
      <c r="F200" s="19">
        <v>0.155</v>
      </c>
      <c r="G200" s="19">
        <v>0</v>
      </c>
      <c r="H200" s="20">
        <v>3.2000000000000001E-2</v>
      </c>
      <c r="I200" s="21">
        <f t="shared" si="21"/>
        <v>79.48165258926241</v>
      </c>
      <c r="J200" s="21">
        <f t="shared" si="22"/>
        <v>63.585322071409934</v>
      </c>
      <c r="K200" s="21" t="str">
        <f t="shared" si="23"/>
        <v>B</v>
      </c>
      <c r="L200" s="5">
        <f t="shared" si="24"/>
        <v>1.24</v>
      </c>
      <c r="M200" s="22">
        <f t="shared" si="25"/>
        <v>0</v>
      </c>
      <c r="N200" s="22">
        <f t="shared" si="26"/>
        <v>0.25600000000000001</v>
      </c>
      <c r="O200" s="22" t="s">
        <v>351</v>
      </c>
      <c r="P200" s="5">
        <f>L200*pricing!$O$3</f>
        <v>1.0044</v>
      </c>
      <c r="Q200" s="5">
        <f>M200*pricing!$O$4</f>
        <v>0</v>
      </c>
      <c r="R200" s="5">
        <f>N200*pricing!$O$5</f>
        <v>0.16384000000000001</v>
      </c>
      <c r="S200" s="23"/>
      <c r="T200" s="5">
        <f>P200*pricing!$L$3</f>
        <v>30.768550799404597</v>
      </c>
      <c r="U200" s="5">
        <f>Q200*pricing!$L$4</f>
        <v>0</v>
      </c>
      <c r="V200" s="5">
        <f>R200*pricing!$L$5</f>
        <v>32.81677127200534</v>
      </c>
      <c r="W200" s="5" t="s">
        <v>352</v>
      </c>
      <c r="X200" s="5">
        <f t="shared" si="27"/>
        <v>63.585322071409934</v>
      </c>
      <c r="Y200" s="6" t="s">
        <v>32</v>
      </c>
      <c r="Z200" s="7" t="s">
        <v>33</v>
      </c>
      <c r="AA200" s="7" t="s">
        <v>34</v>
      </c>
      <c r="AB200" s="7" t="s">
        <v>35</v>
      </c>
      <c r="AC200" s="7" t="s">
        <v>36</v>
      </c>
    </row>
    <row r="201" spans="1:29" ht="17.25" customHeight="1" thickTop="1" thickBot="1" x14ac:dyDescent="0.25">
      <c r="B201" s="16" t="s">
        <v>354</v>
      </c>
      <c r="C201" s="15" t="s">
        <v>355</v>
      </c>
      <c r="D201" s="17"/>
      <c r="E201" s="18">
        <v>0.65</v>
      </c>
      <c r="F201" s="19">
        <v>0.17299999999999999</v>
      </c>
      <c r="G201" s="19">
        <v>0</v>
      </c>
      <c r="H201" s="20">
        <v>0.04</v>
      </c>
      <c r="I201" s="21">
        <f t="shared" si="21"/>
        <v>94.203296147161538</v>
      </c>
      <c r="J201" s="21">
        <f t="shared" si="22"/>
        <v>61.232142495655005</v>
      </c>
      <c r="K201" s="21" t="str">
        <f t="shared" si="23"/>
        <v>A</v>
      </c>
      <c r="L201" s="5">
        <f t="shared" si="24"/>
        <v>1.1244999999999998</v>
      </c>
      <c r="M201" s="22">
        <f t="shared" si="25"/>
        <v>0</v>
      </c>
      <c r="N201" s="22">
        <f t="shared" si="26"/>
        <v>0.26</v>
      </c>
      <c r="O201" s="22" t="s">
        <v>351</v>
      </c>
      <c r="P201" s="5">
        <f>L201*pricing!$O$3</f>
        <v>0.9108449999999999</v>
      </c>
      <c r="Q201" s="5">
        <f>M201*pricing!$O$4</f>
        <v>0</v>
      </c>
      <c r="R201" s="5">
        <f>N201*pricing!$O$5</f>
        <v>0.16640000000000002</v>
      </c>
      <c r="S201" s="23"/>
      <c r="T201" s="5">
        <f>P201*pricing!$L$3</f>
        <v>27.902609172524571</v>
      </c>
      <c r="U201" s="5">
        <f>Q201*pricing!$L$4</f>
        <v>0</v>
      </c>
      <c r="V201" s="5">
        <f>R201*pricing!$L$5</f>
        <v>33.329533323130427</v>
      </c>
      <c r="W201" s="5" t="s">
        <v>352</v>
      </c>
      <c r="X201" s="5">
        <f t="shared" si="27"/>
        <v>61.232142495654998</v>
      </c>
      <c r="Y201" s="6" t="s">
        <v>32</v>
      </c>
      <c r="Z201" s="7" t="s">
        <v>33</v>
      </c>
      <c r="AA201" s="7" t="s">
        <v>34</v>
      </c>
      <c r="AB201" s="7" t="s">
        <v>35</v>
      </c>
      <c r="AC201" s="7" t="s">
        <v>36</v>
      </c>
    </row>
    <row r="202" spans="1:29" ht="17.25" customHeight="1" thickTop="1" thickBot="1" x14ac:dyDescent="0.25">
      <c r="A202" s="33">
        <v>139</v>
      </c>
      <c r="B202" s="16" t="s">
        <v>356</v>
      </c>
      <c r="C202" s="25" t="s">
        <v>357</v>
      </c>
      <c r="D202" s="26"/>
      <c r="E202" s="18">
        <v>0.5</v>
      </c>
      <c r="F202" s="19">
        <v>0.20599999999999999</v>
      </c>
      <c r="G202" s="19">
        <v>6.0000000000000001E-3</v>
      </c>
      <c r="H202" s="20">
        <v>0.156</v>
      </c>
      <c r="I202" s="21">
        <f t="shared" si="21"/>
        <v>252.88079421504372</v>
      </c>
      <c r="J202" s="21">
        <f t="shared" si="22"/>
        <v>126.44039710752186</v>
      </c>
      <c r="K202" s="21" t="str">
        <f t="shared" si="23"/>
        <v>A</v>
      </c>
      <c r="L202" s="5">
        <f t="shared" si="24"/>
        <v>1.03</v>
      </c>
      <c r="M202" s="22">
        <f t="shared" si="25"/>
        <v>0.03</v>
      </c>
      <c r="N202" s="22">
        <f t="shared" si="26"/>
        <v>0.78</v>
      </c>
      <c r="O202" s="22" t="s">
        <v>351</v>
      </c>
      <c r="P202" s="5">
        <f>L202*pricing!$O$3</f>
        <v>0.83430000000000004</v>
      </c>
      <c r="Q202" s="5">
        <f>M202*pricing!$O$4</f>
        <v>2.2499999999999999E-2</v>
      </c>
      <c r="R202" s="5">
        <f>N202*pricing!$O$5</f>
        <v>0.49920000000000003</v>
      </c>
      <c r="S202" s="23"/>
      <c r="T202" s="5">
        <f>P202*pricing!$L$3</f>
        <v>25.557747841440918</v>
      </c>
      <c r="U202" s="5">
        <f>Q202*pricing!$L$4</f>
        <v>0.89404929668968858</v>
      </c>
      <c r="V202" s="5">
        <f>R202*pricing!$L$5</f>
        <v>99.988599969391259</v>
      </c>
      <c r="W202" s="5" t="s">
        <v>352</v>
      </c>
      <c r="X202" s="5">
        <f t="shared" si="27"/>
        <v>126.44039710752186</v>
      </c>
      <c r="Y202" s="6" t="s">
        <v>32</v>
      </c>
      <c r="Z202" s="7" t="s">
        <v>33</v>
      </c>
      <c r="AA202" s="7" t="s">
        <v>34</v>
      </c>
      <c r="AB202" s="7" t="s">
        <v>35</v>
      </c>
      <c r="AC202" s="7" t="s">
        <v>36</v>
      </c>
    </row>
    <row r="203" spans="1:29" ht="17.25" customHeight="1" thickTop="1" thickBot="1" x14ac:dyDescent="0.25">
      <c r="A203" s="33">
        <v>140</v>
      </c>
      <c r="B203" s="16" t="s">
        <v>358</v>
      </c>
      <c r="C203" s="25" t="s">
        <v>359</v>
      </c>
      <c r="D203" s="26"/>
      <c r="E203" s="18">
        <v>0.48</v>
      </c>
      <c r="F203" s="19">
        <v>0.188</v>
      </c>
      <c r="G203" s="19">
        <v>0</v>
      </c>
      <c r="H203" s="20">
        <v>3.9E-2</v>
      </c>
      <c r="I203" s="21">
        <f t="shared" si="21"/>
        <v>96.643393132180037</v>
      </c>
      <c r="J203" s="21">
        <f t="shared" si="22"/>
        <v>46.388828703446414</v>
      </c>
      <c r="K203" s="21" t="str">
        <f t="shared" si="23"/>
        <v>A</v>
      </c>
      <c r="L203" s="5">
        <f t="shared" si="24"/>
        <v>0.90239999999999998</v>
      </c>
      <c r="M203" s="22">
        <f t="shared" si="25"/>
        <v>0</v>
      </c>
      <c r="N203" s="22">
        <f t="shared" si="26"/>
        <v>0.18720000000000001</v>
      </c>
      <c r="O203" s="22" t="s">
        <v>351</v>
      </c>
      <c r="P203" s="5">
        <f>L203*pricing!$O$3</f>
        <v>0.73094400000000004</v>
      </c>
      <c r="Q203" s="5">
        <f>M203*pricing!$O$4</f>
        <v>0</v>
      </c>
      <c r="R203" s="5">
        <f>N203*pricing!$O$5</f>
        <v>0.11980800000000001</v>
      </c>
      <c r="S203" s="23"/>
      <c r="T203" s="5">
        <f>P203*pricing!$L$3</f>
        <v>22.391564710792508</v>
      </c>
      <c r="U203" s="5">
        <f>Q203*pricing!$L$4</f>
        <v>0</v>
      </c>
      <c r="V203" s="5">
        <f>R203*pricing!$L$5</f>
        <v>23.997263992653906</v>
      </c>
      <c r="W203" s="5" t="s">
        <v>352</v>
      </c>
      <c r="X203" s="5">
        <f t="shared" si="27"/>
        <v>46.388828703446414</v>
      </c>
      <c r="Y203" s="6" t="s">
        <v>32</v>
      </c>
      <c r="Z203" s="7" t="s">
        <v>33</v>
      </c>
      <c r="AA203" s="7" t="s">
        <v>34</v>
      </c>
      <c r="AB203" s="7" t="s">
        <v>35</v>
      </c>
      <c r="AC203" s="7" t="s">
        <v>36</v>
      </c>
    </row>
    <row r="204" spans="1:29" ht="17.25" customHeight="1" thickTop="1" thickBot="1" x14ac:dyDescent="0.25">
      <c r="A204" s="33">
        <v>141</v>
      </c>
      <c r="B204" s="16" t="s">
        <v>360</v>
      </c>
      <c r="C204" s="25">
        <v>228</v>
      </c>
      <c r="D204" s="26"/>
      <c r="E204" s="18">
        <v>0.56999999999999995</v>
      </c>
      <c r="F204" s="19">
        <v>0.13900000000000001</v>
      </c>
      <c r="G204" s="19">
        <v>0.122</v>
      </c>
      <c r="H204" s="20">
        <v>0.104</v>
      </c>
      <c r="I204" s="21">
        <f t="shared" si="21"/>
        <v>204.1666909368048</v>
      </c>
      <c r="J204" s="21">
        <f t="shared" si="22"/>
        <v>116.37501383397873</v>
      </c>
      <c r="K204" s="21" t="str">
        <f t="shared" si="23"/>
        <v>A</v>
      </c>
      <c r="L204" s="5">
        <f t="shared" si="24"/>
        <v>0.7923</v>
      </c>
      <c r="M204" s="22">
        <f t="shared" si="25"/>
        <v>0.69539999999999991</v>
      </c>
      <c r="N204" s="22">
        <f t="shared" si="26"/>
        <v>0.59279999999999988</v>
      </c>
      <c r="O204" s="22" t="s">
        <v>351</v>
      </c>
      <c r="P204" s="5">
        <f>L204*pricing!$O$3</f>
        <v>0.64176300000000008</v>
      </c>
      <c r="Q204" s="5">
        <f>M204*pricing!$O$4</f>
        <v>0.52154999999999996</v>
      </c>
      <c r="R204" s="5">
        <f>N204*pricing!$O$5</f>
        <v>0.37939199999999995</v>
      </c>
      <c r="S204" s="23"/>
      <c r="T204" s="5">
        <f>P204*pricing!$L$3</f>
        <v>19.659615159974408</v>
      </c>
      <c r="U204" s="5">
        <f>Q204*pricing!$L$4</f>
        <v>20.72406269726698</v>
      </c>
      <c r="V204" s="5">
        <f>R204*pricing!$L$5</f>
        <v>75.991335976737346</v>
      </c>
      <c r="W204" s="5" t="s">
        <v>352</v>
      </c>
      <c r="X204" s="5">
        <f t="shared" si="27"/>
        <v>116.37501383397873</v>
      </c>
      <c r="Y204" s="6" t="s">
        <v>32</v>
      </c>
      <c r="Z204" s="7" t="s">
        <v>33</v>
      </c>
      <c r="AA204" s="7" t="s">
        <v>34</v>
      </c>
      <c r="AB204" s="7" t="s">
        <v>35</v>
      </c>
      <c r="AC204" s="7" t="s">
        <v>36</v>
      </c>
    </row>
    <row r="205" spans="1:29" ht="17.25" customHeight="1" thickTop="1" thickBot="1" x14ac:dyDescent="0.25">
      <c r="A205" s="33">
        <v>143</v>
      </c>
      <c r="B205" s="16" t="s">
        <v>361</v>
      </c>
      <c r="C205" s="15">
        <v>87602</v>
      </c>
      <c r="D205" s="17"/>
      <c r="E205" s="18">
        <v>1</v>
      </c>
      <c r="F205" s="19">
        <v>0.19</v>
      </c>
      <c r="G205" s="19">
        <v>0</v>
      </c>
      <c r="H205" s="20">
        <v>4.1000000000000002E-2</v>
      </c>
      <c r="I205" s="21">
        <f t="shared" si="21"/>
        <v>99.703470336182932</v>
      </c>
      <c r="J205" s="21">
        <f t="shared" si="22"/>
        <v>99.703470336182932</v>
      </c>
      <c r="K205" s="21" t="str">
        <f t="shared" si="23"/>
        <v>A</v>
      </c>
      <c r="L205" s="5">
        <f t="shared" si="24"/>
        <v>1.9</v>
      </c>
      <c r="M205" s="22">
        <f t="shared" si="25"/>
        <v>0</v>
      </c>
      <c r="N205" s="22">
        <f t="shared" si="26"/>
        <v>0.41000000000000003</v>
      </c>
      <c r="O205" s="22" t="s">
        <v>351</v>
      </c>
      <c r="P205" s="5">
        <f>L205*pricing!$O$3</f>
        <v>1.5389999999999999</v>
      </c>
      <c r="Q205" s="5">
        <f>M205*pricing!$O$4</f>
        <v>0</v>
      </c>
      <c r="R205" s="5">
        <f>N205*pricing!$O$5</f>
        <v>0.26240000000000002</v>
      </c>
      <c r="S205" s="23"/>
      <c r="T205" s="5">
        <f>P205*pricing!$L$3</f>
        <v>47.145360095861882</v>
      </c>
      <c r="U205" s="5">
        <f>Q205*pricing!$L$4</f>
        <v>0</v>
      </c>
      <c r="V205" s="5">
        <f>R205*pricing!$L$5</f>
        <v>52.558110240321049</v>
      </c>
      <c r="W205" s="5" t="s">
        <v>352</v>
      </c>
      <c r="X205" s="5">
        <f t="shared" si="27"/>
        <v>99.703470336182932</v>
      </c>
      <c r="Y205" s="6" t="s">
        <v>32</v>
      </c>
      <c r="Z205" s="7" t="s">
        <v>33</v>
      </c>
      <c r="AA205" s="7" t="s">
        <v>34</v>
      </c>
      <c r="AB205" s="7" t="s">
        <v>35</v>
      </c>
      <c r="AC205" s="7" t="s">
        <v>36</v>
      </c>
    </row>
    <row r="206" spans="1:29" ht="17.25" customHeight="1" thickTop="1" thickBot="1" x14ac:dyDescent="0.25">
      <c r="A206" s="33">
        <v>144</v>
      </c>
      <c r="B206" s="16" t="s">
        <v>362</v>
      </c>
      <c r="C206" s="15">
        <v>51938204</v>
      </c>
      <c r="D206" s="17"/>
      <c r="E206" s="18">
        <v>0.55000000000000004</v>
      </c>
      <c r="F206" s="19">
        <v>0</v>
      </c>
      <c r="G206" s="19">
        <v>0.14799999999999999</v>
      </c>
      <c r="H206" s="20">
        <v>3.5000000000000003E-2</v>
      </c>
      <c r="I206" s="21">
        <f t="shared" si="21"/>
        <v>88.973111443469435</v>
      </c>
      <c r="J206" s="21">
        <f t="shared" si="22"/>
        <v>48.935211293908196</v>
      </c>
      <c r="K206" s="21" t="str">
        <f t="shared" si="23"/>
        <v>A</v>
      </c>
      <c r="L206" s="5">
        <f t="shared" si="24"/>
        <v>0</v>
      </c>
      <c r="M206" s="22">
        <f t="shared" si="25"/>
        <v>0.81400000000000006</v>
      </c>
      <c r="N206" s="22">
        <f t="shared" si="26"/>
        <v>0.19250000000000003</v>
      </c>
      <c r="O206" s="22" t="s">
        <v>363</v>
      </c>
      <c r="P206" s="5">
        <f>L206*pricing!$O$3</f>
        <v>0</v>
      </c>
      <c r="Q206" s="5">
        <f>M206*pricing!$O$4</f>
        <v>0.61050000000000004</v>
      </c>
      <c r="R206" s="5">
        <f>N206*pricing!$O$5</f>
        <v>0.12320000000000002</v>
      </c>
      <c r="S206" s="23"/>
      <c r="T206" s="5">
        <f>P206*pricing!$L$3</f>
        <v>0</v>
      </c>
      <c r="U206" s="5">
        <f>Q206*pricing!$L$4</f>
        <v>24.258537583513551</v>
      </c>
      <c r="V206" s="5">
        <f>R206*pricing!$L$5</f>
        <v>24.676673710394642</v>
      </c>
      <c r="W206" s="5" t="s">
        <v>363</v>
      </c>
      <c r="X206" s="5">
        <f t="shared" si="27"/>
        <v>48.935211293908196</v>
      </c>
      <c r="Y206" s="6" t="s">
        <v>32</v>
      </c>
      <c r="Z206" s="7" t="s">
        <v>33</v>
      </c>
      <c r="AA206" s="7" t="s">
        <v>34</v>
      </c>
      <c r="AB206" s="7" t="s">
        <v>35</v>
      </c>
      <c r="AC206" s="7" t="s">
        <v>36</v>
      </c>
    </row>
    <row r="207" spans="1:29" ht="17.25" customHeight="1" thickTop="1" thickBot="1" x14ac:dyDescent="0.25">
      <c r="A207" s="33">
        <v>145</v>
      </c>
      <c r="B207" s="16" t="s">
        <v>364</v>
      </c>
      <c r="C207" s="15">
        <v>55195856</v>
      </c>
      <c r="D207" s="17"/>
      <c r="E207" s="18">
        <v>0.65</v>
      </c>
      <c r="F207" s="19">
        <v>0</v>
      </c>
      <c r="G207" s="19">
        <v>6.8000000000000005E-2</v>
      </c>
      <c r="H207" s="20">
        <v>2.1000000000000001E-2</v>
      </c>
      <c r="I207" s="21">
        <f t="shared" si="21"/>
        <v>47.185125075699823</v>
      </c>
      <c r="J207" s="21">
        <f t="shared" si="22"/>
        <v>30.670331299204886</v>
      </c>
      <c r="K207" s="21" t="str">
        <f t="shared" si="23"/>
        <v>Γ</v>
      </c>
      <c r="L207" s="5">
        <f t="shared" si="24"/>
        <v>0</v>
      </c>
      <c r="M207" s="22">
        <f t="shared" si="25"/>
        <v>0.44200000000000006</v>
      </c>
      <c r="N207" s="22">
        <f t="shared" si="26"/>
        <v>0.13650000000000001</v>
      </c>
      <c r="O207" s="22" t="s">
        <v>363</v>
      </c>
      <c r="P207" s="5">
        <f>L207*pricing!$O$3</f>
        <v>0</v>
      </c>
      <c r="Q207" s="5">
        <f>M207*pricing!$O$4</f>
        <v>0.33150000000000002</v>
      </c>
      <c r="R207" s="5">
        <f>N207*pricing!$O$5</f>
        <v>8.7360000000000007E-2</v>
      </c>
      <c r="S207" s="23"/>
      <c r="T207" s="5">
        <f>P207*pricing!$L$3</f>
        <v>0</v>
      </c>
      <c r="U207" s="5">
        <f>Q207*pricing!$L$4</f>
        <v>13.172326304561413</v>
      </c>
      <c r="V207" s="5">
        <f>R207*pricing!$L$5</f>
        <v>17.498004994643473</v>
      </c>
      <c r="W207" s="5" t="s">
        <v>363</v>
      </c>
      <c r="X207" s="5">
        <f t="shared" si="27"/>
        <v>30.670331299204886</v>
      </c>
      <c r="Y207" s="6" t="s">
        <v>32</v>
      </c>
      <c r="Z207" s="7" t="s">
        <v>33</v>
      </c>
      <c r="AA207" s="7" t="s">
        <v>34</v>
      </c>
      <c r="AB207" s="7" t="s">
        <v>35</v>
      </c>
      <c r="AC207" s="7" t="s">
        <v>36</v>
      </c>
    </row>
    <row r="208" spans="1:29" ht="17.25" customHeight="1" thickTop="1" thickBot="1" x14ac:dyDescent="0.25">
      <c r="A208" s="33">
        <v>146</v>
      </c>
      <c r="B208" s="16" t="s">
        <v>365</v>
      </c>
      <c r="C208" s="15" t="s">
        <v>366</v>
      </c>
      <c r="D208" s="17"/>
      <c r="E208" s="18">
        <v>4.3</v>
      </c>
      <c r="F208" s="19">
        <v>3.5000000000000003E-2</v>
      </c>
      <c r="G208" s="19">
        <v>0</v>
      </c>
      <c r="H208" s="20">
        <v>0</v>
      </c>
      <c r="I208" s="21">
        <f t="shared" si="21"/>
        <v>8.6846715966061367</v>
      </c>
      <c r="J208" s="21">
        <f t="shared" si="22"/>
        <v>37.344087865406387</v>
      </c>
      <c r="K208" s="21" t="str">
        <f t="shared" si="23"/>
        <v>Ε</v>
      </c>
      <c r="L208" s="5">
        <f t="shared" si="24"/>
        <v>1.5049999999999999</v>
      </c>
      <c r="M208" s="22">
        <f t="shared" si="25"/>
        <v>0</v>
      </c>
      <c r="N208" s="22">
        <f t="shared" si="26"/>
        <v>0</v>
      </c>
      <c r="O208" s="22" t="s">
        <v>363</v>
      </c>
      <c r="P208" s="5">
        <f>L208*pricing!$O$3</f>
        <v>1.21905</v>
      </c>
      <c r="Q208" s="5">
        <f>M208*pricing!$O$4</f>
        <v>0</v>
      </c>
      <c r="R208" s="5">
        <f>N208*pricing!$O$5</f>
        <v>0</v>
      </c>
      <c r="S208" s="23"/>
      <c r="T208" s="5">
        <f>P208*pricing!$L$3</f>
        <v>37.344087865406387</v>
      </c>
      <c r="U208" s="5">
        <f>Q208*pricing!$L$4</f>
        <v>0</v>
      </c>
      <c r="V208" s="5">
        <f>R208*pricing!$L$5</f>
        <v>0</v>
      </c>
      <c r="W208" s="5" t="s">
        <v>363</v>
      </c>
      <c r="X208" s="5">
        <f t="shared" si="27"/>
        <v>37.344087865406387</v>
      </c>
      <c r="Y208" s="6" t="s">
        <v>32</v>
      </c>
      <c r="Z208" s="7" t="s">
        <v>33</v>
      </c>
      <c r="AA208" s="7" t="s">
        <v>34</v>
      </c>
      <c r="AB208" s="7" t="s">
        <v>35</v>
      </c>
      <c r="AC208" s="7" t="s">
        <v>36</v>
      </c>
    </row>
    <row r="209" spans="1:29" ht="17.25" customHeight="1" thickTop="1" thickBot="1" x14ac:dyDescent="0.25">
      <c r="A209" s="33">
        <v>147</v>
      </c>
      <c r="B209" s="16" t="s">
        <v>367</v>
      </c>
      <c r="C209" s="15" t="s">
        <v>368</v>
      </c>
      <c r="D209" s="17"/>
      <c r="E209" s="18">
        <v>2.6</v>
      </c>
      <c r="F209" s="19">
        <v>0.13800000000000001</v>
      </c>
      <c r="G209" s="19">
        <v>0.156</v>
      </c>
      <c r="H209" s="20">
        <v>0</v>
      </c>
      <c r="I209" s="21">
        <f t="shared" si="21"/>
        <v>80.732982865910856</v>
      </c>
      <c r="J209" s="21">
        <f t="shared" si="22"/>
        <v>209.90575545136824</v>
      </c>
      <c r="K209" s="21" t="str">
        <f t="shared" si="23"/>
        <v>A</v>
      </c>
      <c r="L209" s="5">
        <f t="shared" si="24"/>
        <v>3.5880000000000005</v>
      </c>
      <c r="M209" s="22">
        <f t="shared" si="25"/>
        <v>4.056</v>
      </c>
      <c r="N209" s="22">
        <f t="shared" si="26"/>
        <v>0</v>
      </c>
      <c r="O209" s="22" t="s">
        <v>363</v>
      </c>
      <c r="P209" s="5">
        <f>L209*pricing!$O$3</f>
        <v>2.9062800000000006</v>
      </c>
      <c r="Q209" s="5">
        <f>M209*pricing!$O$4</f>
        <v>3.0419999999999998</v>
      </c>
      <c r="R209" s="5">
        <f>N209*pricing!$O$5</f>
        <v>0</v>
      </c>
      <c r="S209" s="23"/>
      <c r="T209" s="5">
        <f>P209*pricing!$L$3</f>
        <v>89.030290538922358</v>
      </c>
      <c r="U209" s="5">
        <f>Q209*pricing!$L$4</f>
        <v>120.87546491244589</v>
      </c>
      <c r="V209" s="5">
        <f>R209*pricing!$L$5</f>
        <v>0</v>
      </c>
      <c r="W209" s="5" t="s">
        <v>363</v>
      </c>
      <c r="X209" s="5">
        <f t="shared" si="27"/>
        <v>209.90575545136824</v>
      </c>
      <c r="Y209" s="6" t="s">
        <v>32</v>
      </c>
      <c r="Z209" s="7" t="s">
        <v>33</v>
      </c>
      <c r="AA209" s="7" t="s">
        <v>34</v>
      </c>
      <c r="AB209" s="7" t="s">
        <v>35</v>
      </c>
      <c r="AC209" s="7" t="s">
        <v>36</v>
      </c>
    </row>
    <row r="210" spans="1:29" ht="17.25" customHeight="1" thickTop="1" thickBot="1" x14ac:dyDescent="0.25">
      <c r="A210" s="33">
        <v>148</v>
      </c>
      <c r="B210" s="16" t="s">
        <v>369</v>
      </c>
      <c r="C210" s="25" t="s">
        <v>370</v>
      </c>
      <c r="D210" s="26"/>
      <c r="E210" s="18">
        <v>2.5</v>
      </c>
      <c r="F210" s="19">
        <v>0.18099999999999999</v>
      </c>
      <c r="G210" s="19">
        <v>7.1999999999999995E-2</v>
      </c>
      <c r="H210" s="20">
        <v>0</v>
      </c>
      <c r="I210" s="21">
        <f t="shared" si="21"/>
        <v>66.369341948715686</v>
      </c>
      <c r="J210" s="21">
        <f t="shared" si="22"/>
        <v>165.92335487178923</v>
      </c>
      <c r="K210" s="21" t="str">
        <f t="shared" si="23"/>
        <v>B</v>
      </c>
      <c r="L210" s="5">
        <f t="shared" si="24"/>
        <v>4.5250000000000004</v>
      </c>
      <c r="M210" s="22">
        <f t="shared" si="25"/>
        <v>1.7999999999999998</v>
      </c>
      <c r="N210" s="22">
        <f t="shared" si="26"/>
        <v>0</v>
      </c>
      <c r="O210" s="22" t="s">
        <v>363</v>
      </c>
      <c r="P210" s="5">
        <f>L210*pricing!$O$3</f>
        <v>3.6652500000000003</v>
      </c>
      <c r="Q210" s="5">
        <f>M210*pricing!$O$4</f>
        <v>1.3499999999999999</v>
      </c>
      <c r="R210" s="5">
        <f>N210*pricing!$O$5</f>
        <v>0</v>
      </c>
      <c r="S210" s="23"/>
      <c r="T210" s="5">
        <f>P210*pricing!$L$3</f>
        <v>112.28039707040791</v>
      </c>
      <c r="U210" s="5">
        <f>Q210*pricing!$L$4</f>
        <v>53.642957801381314</v>
      </c>
      <c r="V210" s="5">
        <f>R210*pricing!$L$5</f>
        <v>0</v>
      </c>
      <c r="W210" s="5" t="s">
        <v>363</v>
      </c>
      <c r="X210" s="5">
        <f t="shared" si="27"/>
        <v>165.92335487178923</v>
      </c>
      <c r="Y210" s="6" t="s">
        <v>32</v>
      </c>
      <c r="Z210" s="7" t="s">
        <v>33</v>
      </c>
      <c r="AA210" s="7" t="s">
        <v>34</v>
      </c>
      <c r="AB210" s="7" t="s">
        <v>35</v>
      </c>
      <c r="AC210" s="7" t="s">
        <v>36</v>
      </c>
    </row>
    <row r="211" spans="1:29" ht="17.25" customHeight="1" thickTop="1" thickBot="1" x14ac:dyDescent="0.25">
      <c r="A211" s="15">
        <v>264</v>
      </c>
      <c r="B211" s="16" t="s">
        <v>371</v>
      </c>
      <c r="C211" s="25" t="s">
        <v>372</v>
      </c>
      <c r="D211" s="26"/>
      <c r="E211" s="18">
        <v>1.35</v>
      </c>
      <c r="F211" s="19">
        <v>0.13300000000000001</v>
      </c>
      <c r="G211" s="19">
        <v>0</v>
      </c>
      <c r="H211" s="20">
        <v>2.9000000000000001E-2</v>
      </c>
      <c r="I211" s="21">
        <f t="shared" si="21"/>
        <v>70.177000773671864</v>
      </c>
      <c r="J211" s="21">
        <f t="shared" si="22"/>
        <v>94.738951044457025</v>
      </c>
      <c r="K211" s="21" t="str">
        <f t="shared" si="23"/>
        <v>B</v>
      </c>
      <c r="L211" s="5">
        <f t="shared" si="24"/>
        <v>1.7955000000000001</v>
      </c>
      <c r="M211" s="22">
        <f t="shared" si="25"/>
        <v>0</v>
      </c>
      <c r="N211" s="22">
        <f t="shared" si="26"/>
        <v>0.39150000000000007</v>
      </c>
      <c r="O211" s="22" t="s">
        <v>363</v>
      </c>
      <c r="P211" s="5">
        <f>L211*pricing!$O$3</f>
        <v>1.4543550000000001</v>
      </c>
      <c r="Q211" s="5">
        <f>M211*pricing!$O$4</f>
        <v>0</v>
      </c>
      <c r="R211" s="5">
        <f>N211*pricing!$O$5</f>
        <v>0.25056000000000006</v>
      </c>
      <c r="S211" s="23"/>
      <c r="T211" s="5">
        <f>P211*pricing!$L$3</f>
        <v>44.552365290589485</v>
      </c>
      <c r="U211" s="5">
        <f>Q211*pricing!$L$4</f>
        <v>0</v>
      </c>
      <c r="V211" s="5">
        <f>R211*pricing!$L$5</f>
        <v>50.186585753867547</v>
      </c>
      <c r="W211" s="5" t="s">
        <v>363</v>
      </c>
      <c r="X211" s="5">
        <f t="shared" si="27"/>
        <v>94.738951044457025</v>
      </c>
      <c r="Y211" s="6" t="s">
        <v>32</v>
      </c>
      <c r="Z211" s="7" t="s">
        <v>33</v>
      </c>
      <c r="AA211" s="7" t="s">
        <v>34</v>
      </c>
      <c r="AB211" s="7" t="s">
        <v>35</v>
      </c>
      <c r="AC211" s="7" t="s">
        <v>36</v>
      </c>
    </row>
    <row r="212" spans="1:29" ht="17.25" customHeight="1" thickTop="1" thickBot="1" x14ac:dyDescent="0.25">
      <c r="A212" s="15">
        <v>266</v>
      </c>
      <c r="B212" s="16" t="s">
        <v>373</v>
      </c>
      <c r="C212" s="15" t="s">
        <v>374</v>
      </c>
      <c r="D212" s="17"/>
      <c r="E212" s="18">
        <v>0.8</v>
      </c>
      <c r="F212" s="19">
        <v>0.35899999999999999</v>
      </c>
      <c r="G212" s="19">
        <v>0</v>
      </c>
      <c r="H212" s="20">
        <v>0</v>
      </c>
      <c r="I212" s="21">
        <f t="shared" si="21"/>
        <v>89.079917233760085</v>
      </c>
      <c r="J212" s="21">
        <f t="shared" si="22"/>
        <v>71.263933787008071</v>
      </c>
      <c r="K212" s="21" t="str">
        <f t="shared" si="23"/>
        <v>A</v>
      </c>
      <c r="L212" s="5">
        <f t="shared" si="24"/>
        <v>2.8719999999999999</v>
      </c>
      <c r="M212" s="22">
        <f t="shared" si="25"/>
        <v>0</v>
      </c>
      <c r="N212" s="22">
        <f t="shared" si="26"/>
        <v>0</v>
      </c>
      <c r="O212" s="22" t="s">
        <v>363</v>
      </c>
      <c r="P212" s="5">
        <f>L212*pricing!$O$3</f>
        <v>2.3263199999999999</v>
      </c>
      <c r="Q212" s="5">
        <f>M212*pricing!$O$4</f>
        <v>0</v>
      </c>
      <c r="R212" s="5">
        <f>N212*pricing!$O$5</f>
        <v>0</v>
      </c>
      <c r="S212" s="23"/>
      <c r="T212" s="5">
        <f>P212*pricing!$L$3</f>
        <v>71.263933787008071</v>
      </c>
      <c r="U212" s="5">
        <f>Q212*pricing!$L$4</f>
        <v>0</v>
      </c>
      <c r="V212" s="5">
        <f>R212*pricing!$L$5</f>
        <v>0</v>
      </c>
      <c r="W212" s="5" t="s">
        <v>363</v>
      </c>
      <c r="X212" s="5">
        <f t="shared" si="27"/>
        <v>71.263933787008071</v>
      </c>
      <c r="Y212" s="6" t="s">
        <v>32</v>
      </c>
      <c r="Z212" s="7" t="s">
        <v>33</v>
      </c>
      <c r="AA212" s="7" t="s">
        <v>34</v>
      </c>
      <c r="AB212" s="7" t="s">
        <v>35</v>
      </c>
      <c r="AC212" s="7" t="s">
        <v>36</v>
      </c>
    </row>
    <row r="213" spans="1:29" ht="17.25" customHeight="1" thickTop="1" thickBot="1" x14ac:dyDescent="0.25">
      <c r="A213" s="33">
        <v>149</v>
      </c>
      <c r="B213" s="16" t="s">
        <v>375</v>
      </c>
      <c r="C213" s="15">
        <v>51824930</v>
      </c>
      <c r="D213" s="17"/>
      <c r="E213" s="18">
        <v>0.7</v>
      </c>
      <c r="F213" s="19">
        <v>3.9E-2</v>
      </c>
      <c r="G213" s="19">
        <v>0.89700000000000002</v>
      </c>
      <c r="H213" s="20">
        <v>6.4000000000000001E-2</v>
      </c>
      <c r="I213" s="21">
        <f t="shared" si="21"/>
        <v>359.03987338359138</v>
      </c>
      <c r="J213" s="21">
        <f t="shared" si="22"/>
        <v>251.32791136851395</v>
      </c>
      <c r="K213" s="21" t="str">
        <f t="shared" si="23"/>
        <v>A</v>
      </c>
      <c r="L213" s="5">
        <f t="shared" si="24"/>
        <v>0.27299999999999996</v>
      </c>
      <c r="M213" s="22">
        <f t="shared" si="25"/>
        <v>6.2789999999999999</v>
      </c>
      <c r="N213" s="22">
        <f t="shared" si="26"/>
        <v>0.44800000000000001</v>
      </c>
      <c r="O213" s="22" t="s">
        <v>363</v>
      </c>
      <c r="P213" s="5">
        <f>L213*pricing!$O$3</f>
        <v>0.22112999999999999</v>
      </c>
      <c r="Q213" s="5">
        <f>M213*pricing!$O$4</f>
        <v>4.7092499999999999</v>
      </c>
      <c r="R213" s="5">
        <f>N213*pricing!$O$5</f>
        <v>0.28672000000000003</v>
      </c>
      <c r="S213" s="23"/>
      <c r="T213" s="5">
        <f>P213*pricing!$L$3</f>
        <v>6.7740438453527867</v>
      </c>
      <c r="U213" s="5">
        <f>Q213*pricing!$L$4</f>
        <v>187.12451779715181</v>
      </c>
      <c r="V213" s="5">
        <f>R213*pricing!$L$5</f>
        <v>57.429349726009342</v>
      </c>
      <c r="W213" s="5" t="s">
        <v>363</v>
      </c>
      <c r="X213" s="5">
        <f t="shared" si="27"/>
        <v>251.32791136851395</v>
      </c>
      <c r="Y213" s="6" t="s">
        <v>32</v>
      </c>
      <c r="Z213" s="7" t="s">
        <v>33</v>
      </c>
      <c r="AA213" s="7" t="s">
        <v>34</v>
      </c>
      <c r="AB213" s="7" t="s">
        <v>35</v>
      </c>
      <c r="AC213" s="7" t="s">
        <v>36</v>
      </c>
    </row>
    <row r="214" spans="1:29" ht="17.25" customHeight="1" thickTop="1" thickBot="1" x14ac:dyDescent="0.25">
      <c r="A214" s="33">
        <v>150</v>
      </c>
      <c r="B214" s="16" t="s">
        <v>376</v>
      </c>
      <c r="C214" s="25">
        <v>55182899</v>
      </c>
      <c r="D214" s="26"/>
      <c r="E214" s="18">
        <v>0.85</v>
      </c>
      <c r="F214" s="19">
        <v>4.1000000000000002E-2</v>
      </c>
      <c r="G214" s="19">
        <v>0.127</v>
      </c>
      <c r="H214" s="20">
        <v>3.7999999999999999E-2</v>
      </c>
      <c r="I214" s="21">
        <f t="shared" si="21"/>
        <v>96.733954191818356</v>
      </c>
      <c r="J214" s="21">
        <f t="shared" si="22"/>
        <v>82.223861063045604</v>
      </c>
      <c r="K214" s="21" t="str">
        <f t="shared" si="23"/>
        <v>A</v>
      </c>
      <c r="L214" s="5">
        <f t="shared" si="24"/>
        <v>0.34849999999999998</v>
      </c>
      <c r="M214" s="22">
        <f t="shared" si="25"/>
        <v>1.0795000000000001</v>
      </c>
      <c r="N214" s="22">
        <f t="shared" si="26"/>
        <v>0.32299999999999995</v>
      </c>
      <c r="O214" s="22" t="s">
        <v>363</v>
      </c>
      <c r="P214" s="5">
        <f>L214*pricing!$O$3</f>
        <v>0.28228500000000001</v>
      </c>
      <c r="Q214" s="5">
        <f>M214*pricing!$O$4</f>
        <v>0.80962500000000004</v>
      </c>
      <c r="R214" s="5">
        <f>N214*pricing!$O$5</f>
        <v>0.20671999999999999</v>
      </c>
      <c r="S214" s="23"/>
      <c r="T214" s="5">
        <f>P214*pricing!$L$3</f>
        <v>8.6474515754778256</v>
      </c>
      <c r="U214" s="5">
        <f>Q214*pricing!$L$4</f>
        <v>32.170873859217295</v>
      </c>
      <c r="V214" s="5">
        <f>R214*pricing!$L$5</f>
        <v>41.405535628350478</v>
      </c>
      <c r="W214" s="5" t="s">
        <v>363</v>
      </c>
      <c r="X214" s="5">
        <f t="shared" si="27"/>
        <v>82.223861063045604</v>
      </c>
      <c r="Y214" s="6" t="s">
        <v>32</v>
      </c>
      <c r="Z214" s="7" t="s">
        <v>33</v>
      </c>
      <c r="AA214" s="7" t="s">
        <v>34</v>
      </c>
      <c r="AB214" s="7" t="s">
        <v>35</v>
      </c>
      <c r="AC214" s="7" t="s">
        <v>36</v>
      </c>
    </row>
    <row r="215" spans="1:29" ht="17.25" customHeight="1" thickTop="1" thickBot="1" x14ac:dyDescent="0.25">
      <c r="A215" s="15">
        <v>151</v>
      </c>
      <c r="B215" s="16" t="s">
        <v>377</v>
      </c>
      <c r="C215" s="25" t="s">
        <v>378</v>
      </c>
      <c r="D215" s="26"/>
      <c r="E215" s="18">
        <v>1.4</v>
      </c>
      <c r="F215" s="19">
        <v>0</v>
      </c>
      <c r="G215" s="19">
        <v>0.14599999999999999</v>
      </c>
      <c r="H215" s="20">
        <v>0.03</v>
      </c>
      <c r="I215" s="21">
        <f t="shared" si="21"/>
        <v>81.967552939946103</v>
      </c>
      <c r="J215" s="21">
        <f t="shared" si="22"/>
        <v>114.75457411592454</v>
      </c>
      <c r="K215" s="21" t="str">
        <f t="shared" si="23"/>
        <v>A</v>
      </c>
      <c r="L215" s="5">
        <f t="shared" si="24"/>
        <v>0</v>
      </c>
      <c r="M215" s="22">
        <f t="shared" si="25"/>
        <v>2.0439999999999996</v>
      </c>
      <c r="N215" s="22">
        <f t="shared" si="26"/>
        <v>0.41999999999999993</v>
      </c>
      <c r="O215" s="22" t="s">
        <v>363</v>
      </c>
      <c r="P215" s="5">
        <f>L215*pricing!$O$3</f>
        <v>0</v>
      </c>
      <c r="Q215" s="5">
        <f>M215*pricing!$O$4</f>
        <v>1.5329999999999997</v>
      </c>
      <c r="R215" s="5">
        <f>N215*pricing!$O$5</f>
        <v>0.26879999999999998</v>
      </c>
      <c r="S215" s="23"/>
      <c r="T215" s="5">
        <f>P215*pricing!$L$3</f>
        <v>0</v>
      </c>
      <c r="U215" s="5">
        <f>Q215*pricing!$L$4</f>
        <v>60.914558747790771</v>
      </c>
      <c r="V215" s="5">
        <f>R215*pricing!$L$5</f>
        <v>53.840015368133749</v>
      </c>
      <c r="W215" s="5" t="s">
        <v>363</v>
      </c>
      <c r="X215" s="5">
        <f t="shared" si="27"/>
        <v>114.75457411592453</v>
      </c>
      <c r="Y215" s="6" t="s">
        <v>32</v>
      </c>
      <c r="Z215" s="7" t="s">
        <v>33</v>
      </c>
      <c r="AA215" s="7" t="s">
        <v>34</v>
      </c>
      <c r="AB215" s="7" t="s">
        <v>35</v>
      </c>
      <c r="AC215" s="7" t="s">
        <v>36</v>
      </c>
    </row>
    <row r="216" spans="1:29" ht="17.25" customHeight="1" thickTop="1" thickBot="1" x14ac:dyDescent="0.25">
      <c r="A216" s="15">
        <v>152</v>
      </c>
      <c r="B216" s="16" t="s">
        <v>379</v>
      </c>
      <c r="C216" s="15" t="s">
        <v>380</v>
      </c>
      <c r="D216" s="17"/>
      <c r="E216" s="18">
        <v>0.9</v>
      </c>
      <c r="F216" s="19">
        <v>0</v>
      </c>
      <c r="G216" s="19">
        <v>0.31900000000000001</v>
      </c>
      <c r="H216" s="20">
        <v>2.5999999999999999E-2</v>
      </c>
      <c r="I216" s="21">
        <f t="shared" si="21"/>
        <v>128.39677520446733</v>
      </c>
      <c r="J216" s="21">
        <f t="shared" si="22"/>
        <v>115.5570976840206</v>
      </c>
      <c r="K216" s="21" t="str">
        <f t="shared" si="23"/>
        <v>A</v>
      </c>
      <c r="L216" s="5">
        <f t="shared" si="24"/>
        <v>0</v>
      </c>
      <c r="M216" s="22">
        <f t="shared" si="25"/>
        <v>2.8710000000000004</v>
      </c>
      <c r="N216" s="22">
        <f t="shared" si="26"/>
        <v>0.23400000000000001</v>
      </c>
      <c r="O216" s="22" t="s">
        <v>363</v>
      </c>
      <c r="P216" s="5">
        <f>L216*pricing!$O$3</f>
        <v>0</v>
      </c>
      <c r="Q216" s="5">
        <f>M216*pricing!$O$4</f>
        <v>2.1532500000000003</v>
      </c>
      <c r="R216" s="5">
        <f>N216*pricing!$O$5</f>
        <v>0.14976</v>
      </c>
      <c r="S216" s="23"/>
      <c r="T216" s="5">
        <f>P216*pricing!$L$3</f>
        <v>0</v>
      </c>
      <c r="U216" s="5">
        <f>Q216*pricing!$L$4</f>
        <v>85.560517693203209</v>
      </c>
      <c r="V216" s="5">
        <f>R216*pricing!$L$5</f>
        <v>29.996579990817377</v>
      </c>
      <c r="W216" s="5" t="s">
        <v>363</v>
      </c>
      <c r="X216" s="5">
        <f t="shared" si="27"/>
        <v>115.55709768402059</v>
      </c>
      <c r="Y216" s="6" t="s">
        <v>32</v>
      </c>
      <c r="Z216" s="7" t="s">
        <v>33</v>
      </c>
      <c r="AA216" s="7" t="s">
        <v>34</v>
      </c>
      <c r="AB216" s="7" t="s">
        <v>35</v>
      </c>
      <c r="AC216" s="7" t="s">
        <v>36</v>
      </c>
    </row>
    <row r="217" spans="1:29" ht="17.25" customHeight="1" thickTop="1" thickBot="1" x14ac:dyDescent="0.25">
      <c r="A217" s="15">
        <v>261</v>
      </c>
      <c r="B217" s="16" t="s">
        <v>381</v>
      </c>
      <c r="C217" s="25">
        <v>46474911</v>
      </c>
      <c r="D217" s="26"/>
      <c r="E217" s="18">
        <v>1.1000000000000001</v>
      </c>
      <c r="F217" s="19">
        <v>0</v>
      </c>
      <c r="G217" s="19">
        <v>0.20100000000000001</v>
      </c>
      <c r="H217" s="20">
        <v>3.1E-2</v>
      </c>
      <c r="I217" s="21">
        <f t="shared" si="21"/>
        <v>99.640361840403088</v>
      </c>
      <c r="J217" s="21">
        <f t="shared" si="22"/>
        <v>109.60439802444341</v>
      </c>
      <c r="K217" s="21" t="str">
        <f t="shared" si="23"/>
        <v>A</v>
      </c>
      <c r="L217" s="5">
        <f t="shared" si="24"/>
        <v>0</v>
      </c>
      <c r="M217" s="22">
        <f t="shared" si="25"/>
        <v>2.2110000000000003</v>
      </c>
      <c r="N217" s="22">
        <f t="shared" si="26"/>
        <v>0.34100000000000008</v>
      </c>
      <c r="O217" s="22" t="s">
        <v>363</v>
      </c>
      <c r="P217" s="5">
        <f>L217*pricing!$O$3</f>
        <v>0</v>
      </c>
      <c r="Q217" s="5">
        <f>M217*pricing!$O$4</f>
        <v>1.6582500000000002</v>
      </c>
      <c r="R217" s="5">
        <f>N217*pricing!$O$5</f>
        <v>0.21824000000000005</v>
      </c>
      <c r="S217" s="23"/>
      <c r="T217" s="5">
        <f>P217*pricing!$L$3</f>
        <v>0</v>
      </c>
      <c r="U217" s="5">
        <f>Q217*pricing!$L$4</f>
        <v>65.891433166030055</v>
      </c>
      <c r="V217" s="5">
        <f>R217*pricing!$L$5</f>
        <v>43.712964858413365</v>
      </c>
      <c r="W217" s="5" t="s">
        <v>363</v>
      </c>
      <c r="X217" s="5">
        <f t="shared" si="27"/>
        <v>109.60439802444341</v>
      </c>
      <c r="Y217" s="6" t="s">
        <v>32</v>
      </c>
      <c r="Z217" s="7" t="s">
        <v>33</v>
      </c>
      <c r="AA217" s="7" t="s">
        <v>34</v>
      </c>
      <c r="AB217" s="7" t="s">
        <v>35</v>
      </c>
      <c r="AC217" s="7" t="s">
        <v>36</v>
      </c>
    </row>
    <row r="218" spans="1:29" ht="17.25" customHeight="1" thickTop="1" thickBot="1" x14ac:dyDescent="0.25">
      <c r="A218" s="15">
        <v>153</v>
      </c>
      <c r="B218" s="16" t="s">
        <v>382</v>
      </c>
      <c r="C218" s="25">
        <v>46753558</v>
      </c>
      <c r="D218" s="26"/>
      <c r="E218" s="18">
        <v>1.05</v>
      </c>
      <c r="F218" s="19">
        <v>0</v>
      </c>
      <c r="G218" s="19">
        <v>0.20200000000000001</v>
      </c>
      <c r="H218" s="20">
        <v>4.1000000000000002E-2</v>
      </c>
      <c r="I218" s="21">
        <f t="shared" si="21"/>
        <v>112.75742955076008</v>
      </c>
      <c r="J218" s="21">
        <f t="shared" si="22"/>
        <v>118.39530102829809</v>
      </c>
      <c r="K218" s="21" t="str">
        <f t="shared" si="23"/>
        <v>A</v>
      </c>
      <c r="L218" s="5">
        <f t="shared" si="24"/>
        <v>0</v>
      </c>
      <c r="M218" s="22">
        <f t="shared" si="25"/>
        <v>2.121</v>
      </c>
      <c r="N218" s="22">
        <f t="shared" si="26"/>
        <v>0.43050000000000005</v>
      </c>
      <c r="O218" s="22" t="s">
        <v>363</v>
      </c>
      <c r="P218" s="5">
        <f>L218*pricing!$O$3</f>
        <v>0</v>
      </c>
      <c r="Q218" s="5">
        <f>M218*pricing!$O$4</f>
        <v>1.5907499999999999</v>
      </c>
      <c r="R218" s="5">
        <f>N218*pricing!$O$5</f>
        <v>0.27552000000000004</v>
      </c>
      <c r="S218" s="23"/>
      <c r="T218" s="5">
        <f>P218*pricing!$L$3</f>
        <v>0</v>
      </c>
      <c r="U218" s="5">
        <f>Q218*pricing!$L$4</f>
        <v>63.20928527596098</v>
      </c>
      <c r="V218" s="5">
        <f>R218*pricing!$L$5</f>
        <v>55.186015752337106</v>
      </c>
      <c r="W218" s="5" t="s">
        <v>363</v>
      </c>
      <c r="X218" s="5">
        <f t="shared" si="27"/>
        <v>118.39530102829809</v>
      </c>
      <c r="Y218" s="6" t="s">
        <v>32</v>
      </c>
      <c r="Z218" s="7" t="s">
        <v>33</v>
      </c>
      <c r="AA218" s="7" t="s">
        <v>34</v>
      </c>
      <c r="AB218" s="7" t="s">
        <v>35</v>
      </c>
      <c r="AC218" s="7" t="s">
        <v>36</v>
      </c>
    </row>
    <row r="219" spans="1:29" ht="17.25" customHeight="1" thickTop="1" thickBot="1" x14ac:dyDescent="0.25">
      <c r="A219" s="15">
        <v>154</v>
      </c>
      <c r="B219" s="16" t="s">
        <v>383</v>
      </c>
      <c r="C219" s="15" t="s">
        <v>384</v>
      </c>
      <c r="D219" s="17"/>
      <c r="E219" s="18">
        <v>1.05</v>
      </c>
      <c r="F219" s="19">
        <v>0</v>
      </c>
      <c r="G219" s="19">
        <v>0.11600000000000001</v>
      </c>
      <c r="H219" s="20">
        <v>1.6E-2</v>
      </c>
      <c r="I219" s="21">
        <f t="shared" si="21"/>
        <v>55.080388183671296</v>
      </c>
      <c r="J219" s="21">
        <f t="shared" si="22"/>
        <v>57.834407592854866</v>
      </c>
      <c r="K219" s="21" t="str">
        <f t="shared" si="23"/>
        <v>Γ</v>
      </c>
      <c r="L219" s="5">
        <f t="shared" si="24"/>
        <v>0</v>
      </c>
      <c r="M219" s="22">
        <f t="shared" si="25"/>
        <v>1.218</v>
      </c>
      <c r="N219" s="22">
        <f t="shared" si="26"/>
        <v>0.16800000000000004</v>
      </c>
      <c r="O219" s="22" t="s">
        <v>363</v>
      </c>
      <c r="P219" s="5">
        <f>L219*pricing!$O$3</f>
        <v>0</v>
      </c>
      <c r="Q219" s="5">
        <f>M219*pricing!$O$4</f>
        <v>0.91349999999999998</v>
      </c>
      <c r="R219" s="5">
        <f>N219*pricing!$O$5</f>
        <v>0.10752000000000003</v>
      </c>
      <c r="S219" s="23"/>
      <c r="T219" s="5">
        <f>P219*pricing!$L$3</f>
        <v>0</v>
      </c>
      <c r="U219" s="5">
        <f>Q219*pricing!$L$4</f>
        <v>36.298401445601357</v>
      </c>
      <c r="V219" s="5">
        <f>R219*pricing!$L$5</f>
        <v>21.536006147253509</v>
      </c>
      <c r="W219" s="5" t="s">
        <v>363</v>
      </c>
      <c r="X219" s="5">
        <f t="shared" si="27"/>
        <v>57.834407592854866</v>
      </c>
      <c r="Y219" s="6" t="s">
        <v>32</v>
      </c>
      <c r="Z219" s="7" t="s">
        <v>33</v>
      </c>
      <c r="AA219" s="7" t="s">
        <v>34</v>
      </c>
      <c r="AB219" s="7" t="s">
        <v>35</v>
      </c>
      <c r="AC219" s="7" t="s">
        <v>36</v>
      </c>
    </row>
    <row r="220" spans="1:29" ht="17.25" customHeight="1" thickTop="1" thickBot="1" x14ac:dyDescent="0.25">
      <c r="A220" s="15">
        <v>155</v>
      </c>
      <c r="B220" s="16" t="s">
        <v>385</v>
      </c>
      <c r="C220" s="25">
        <v>60590735</v>
      </c>
      <c r="D220" s="26"/>
      <c r="E220" s="18">
        <v>0.95</v>
      </c>
      <c r="F220" s="19">
        <v>0.20899999999999999</v>
      </c>
      <c r="G220" s="19">
        <v>0</v>
      </c>
      <c r="H220" s="20">
        <v>4.2999999999999997E-2</v>
      </c>
      <c r="I220" s="21">
        <f t="shared" si="21"/>
        <v>106.98181660139453</v>
      </c>
      <c r="J220" s="21">
        <f t="shared" si="22"/>
        <v>101.6327257713248</v>
      </c>
      <c r="K220" s="21" t="str">
        <f t="shared" si="23"/>
        <v>A</v>
      </c>
      <c r="L220" s="5">
        <f t="shared" si="24"/>
        <v>1.9854999999999998</v>
      </c>
      <c r="M220" s="22">
        <f t="shared" si="25"/>
        <v>0</v>
      </c>
      <c r="N220" s="22">
        <f t="shared" si="26"/>
        <v>0.40849999999999997</v>
      </c>
      <c r="O220" s="22" t="s">
        <v>363</v>
      </c>
      <c r="P220" s="5">
        <f>L220*pricing!$O$3</f>
        <v>1.608255</v>
      </c>
      <c r="Q220" s="5">
        <f>M220*pricing!$O$4</f>
        <v>0</v>
      </c>
      <c r="R220" s="5">
        <f>N220*pricing!$O$5</f>
        <v>0.26144000000000001</v>
      </c>
      <c r="S220" s="23"/>
      <c r="T220" s="5">
        <f>P220*pricing!$L$3</f>
        <v>49.266901300175668</v>
      </c>
      <c r="U220" s="5">
        <f>Q220*pricing!$L$4</f>
        <v>0</v>
      </c>
      <c r="V220" s="5">
        <f>R220*pricing!$L$5</f>
        <v>52.365824471149139</v>
      </c>
      <c r="W220" s="5" t="s">
        <v>363</v>
      </c>
      <c r="X220" s="5">
        <f t="shared" si="27"/>
        <v>101.6327257713248</v>
      </c>
      <c r="Y220" s="6" t="s">
        <v>32</v>
      </c>
      <c r="Z220" s="7" t="s">
        <v>33</v>
      </c>
      <c r="AA220" s="7" t="s">
        <v>34</v>
      </c>
      <c r="AB220" s="7" t="s">
        <v>35</v>
      </c>
      <c r="AC220" s="7" t="s">
        <v>36</v>
      </c>
    </row>
    <row r="221" spans="1:29" ht="17.25" customHeight="1" thickTop="1" thickBot="1" x14ac:dyDescent="0.25">
      <c r="A221" s="15">
        <v>156</v>
      </c>
      <c r="B221" s="16" t="s">
        <v>386</v>
      </c>
      <c r="C221" s="25">
        <v>7737715</v>
      </c>
      <c r="D221" s="26"/>
      <c r="E221" s="18">
        <v>0.95</v>
      </c>
      <c r="F221" s="19">
        <v>0</v>
      </c>
      <c r="G221" s="19">
        <v>0.20300000000000001</v>
      </c>
      <c r="H221" s="20">
        <v>2.1000000000000001E-2</v>
      </c>
      <c r="I221" s="21">
        <f t="shared" si="21"/>
        <v>87.417343426735812</v>
      </c>
      <c r="J221" s="21">
        <f t="shared" si="22"/>
        <v>83.046476255399014</v>
      </c>
      <c r="K221" s="21" t="str">
        <f t="shared" si="23"/>
        <v>A</v>
      </c>
      <c r="L221" s="5">
        <f t="shared" si="24"/>
        <v>0</v>
      </c>
      <c r="M221" s="22">
        <f t="shared" si="25"/>
        <v>1.9284999999999999</v>
      </c>
      <c r="N221" s="22">
        <f t="shared" si="26"/>
        <v>0.19949999999999998</v>
      </c>
      <c r="O221" s="22" t="s">
        <v>363</v>
      </c>
      <c r="P221" s="5">
        <f>L221*pricing!$O$3</f>
        <v>0</v>
      </c>
      <c r="Q221" s="5">
        <f>M221*pricing!$O$4</f>
        <v>1.446375</v>
      </c>
      <c r="R221" s="5">
        <f>N221*pricing!$O$5</f>
        <v>0.12767999999999999</v>
      </c>
      <c r="S221" s="23"/>
      <c r="T221" s="5">
        <f>P221*pricing!$L$3</f>
        <v>0</v>
      </c>
      <c r="U221" s="5">
        <f>Q221*pricing!$L$4</f>
        <v>57.472468955535483</v>
      </c>
      <c r="V221" s="5">
        <f>R221*pricing!$L$5</f>
        <v>25.574007299863531</v>
      </c>
      <c r="W221" s="5" t="s">
        <v>363</v>
      </c>
      <c r="X221" s="5">
        <f t="shared" si="27"/>
        <v>83.046476255399014</v>
      </c>
      <c r="Y221" s="6" t="s">
        <v>32</v>
      </c>
      <c r="Z221" s="7" t="s">
        <v>33</v>
      </c>
      <c r="AA221" s="7" t="s">
        <v>34</v>
      </c>
      <c r="AB221" s="7" t="s">
        <v>35</v>
      </c>
      <c r="AC221" s="7" t="s">
        <v>36</v>
      </c>
    </row>
    <row r="222" spans="1:29" ht="17.25" customHeight="1" thickTop="1" thickBot="1" x14ac:dyDescent="0.25">
      <c r="A222" s="15">
        <v>157</v>
      </c>
      <c r="B222" s="16" t="s">
        <v>387</v>
      </c>
      <c r="C222" s="15" t="s">
        <v>388</v>
      </c>
      <c r="D222" s="17"/>
      <c r="E222" s="18">
        <v>0.7</v>
      </c>
      <c r="F222" s="19">
        <v>0</v>
      </c>
      <c r="G222" s="19">
        <v>0.21199999999999999</v>
      </c>
      <c r="H222" s="20">
        <v>1.6E-2</v>
      </c>
      <c r="I222" s="21">
        <f t="shared" si="21"/>
        <v>83.689965677741327</v>
      </c>
      <c r="J222" s="21">
        <f t="shared" si="22"/>
        <v>58.582975974418922</v>
      </c>
      <c r="K222" s="21" t="str">
        <f t="shared" si="23"/>
        <v>A</v>
      </c>
      <c r="L222" s="5">
        <f t="shared" si="24"/>
        <v>0</v>
      </c>
      <c r="M222" s="22">
        <f t="shared" si="25"/>
        <v>1.4839999999999998</v>
      </c>
      <c r="N222" s="22">
        <f t="shared" si="26"/>
        <v>0.112</v>
      </c>
      <c r="O222" s="22" t="s">
        <v>363</v>
      </c>
      <c r="P222" s="5">
        <f>L222*pricing!$O$3</f>
        <v>0</v>
      </c>
      <c r="Q222" s="5">
        <f>M222*pricing!$O$4</f>
        <v>1.1129999999999998</v>
      </c>
      <c r="R222" s="5">
        <f>N222*pricing!$O$5</f>
        <v>7.1680000000000008E-2</v>
      </c>
      <c r="S222" s="23"/>
      <c r="T222" s="5">
        <f>P222*pricing!$L$3</f>
        <v>0</v>
      </c>
      <c r="U222" s="5">
        <f>Q222*pricing!$L$4</f>
        <v>44.225638542916585</v>
      </c>
      <c r="V222" s="5">
        <f>R222*pricing!$L$5</f>
        <v>14.357337431502335</v>
      </c>
      <c r="W222" s="5" t="s">
        <v>363</v>
      </c>
      <c r="X222" s="5">
        <f t="shared" si="27"/>
        <v>58.582975974418922</v>
      </c>
      <c r="Y222" s="6" t="s">
        <v>32</v>
      </c>
      <c r="Z222" s="7" t="s">
        <v>33</v>
      </c>
      <c r="AA222" s="7" t="s">
        <v>34</v>
      </c>
      <c r="AB222" s="7" t="s">
        <v>35</v>
      </c>
      <c r="AC222" s="7" t="s">
        <v>36</v>
      </c>
    </row>
    <row r="223" spans="1:29" ht="17.25" customHeight="1" thickTop="1" thickBot="1" x14ac:dyDescent="0.25">
      <c r="A223" s="15">
        <v>159</v>
      </c>
      <c r="B223" s="16" t="s">
        <v>389</v>
      </c>
      <c r="C223" s="25">
        <v>46523259</v>
      </c>
      <c r="D223" s="26"/>
      <c r="E223" s="18">
        <v>0.65</v>
      </c>
      <c r="F223" s="19">
        <v>0</v>
      </c>
      <c r="G223" s="19">
        <v>0.188</v>
      </c>
      <c r="H223" s="20">
        <v>2.4E-2</v>
      </c>
      <c r="I223" s="21">
        <f t="shared" si="21"/>
        <v>86.792812326725496</v>
      </c>
      <c r="J223" s="21">
        <f t="shared" si="22"/>
        <v>56.415328012371575</v>
      </c>
      <c r="K223" s="21" t="str">
        <f t="shared" si="23"/>
        <v>A</v>
      </c>
      <c r="L223" s="5">
        <f t="shared" si="24"/>
        <v>0</v>
      </c>
      <c r="M223" s="22">
        <f t="shared" si="25"/>
        <v>1.222</v>
      </c>
      <c r="N223" s="22">
        <f t="shared" si="26"/>
        <v>0.156</v>
      </c>
      <c r="O223" s="22" t="s">
        <v>363</v>
      </c>
      <c r="P223" s="5">
        <f>L223*pricing!$O$3</f>
        <v>0</v>
      </c>
      <c r="Q223" s="5">
        <f>M223*pricing!$O$4</f>
        <v>0.91649999999999998</v>
      </c>
      <c r="R223" s="5">
        <f>N223*pricing!$O$5</f>
        <v>9.9839999999999998E-2</v>
      </c>
      <c r="S223" s="23"/>
      <c r="T223" s="5">
        <f>P223*pricing!$L$3</f>
        <v>0</v>
      </c>
      <c r="U223" s="5">
        <f>Q223*pricing!$L$4</f>
        <v>36.417608018493318</v>
      </c>
      <c r="V223" s="5">
        <f>R223*pricing!$L$5</f>
        <v>19.997719993878253</v>
      </c>
      <c r="W223" s="5" t="s">
        <v>363</v>
      </c>
      <c r="X223" s="5">
        <f t="shared" si="27"/>
        <v>56.415328012371575</v>
      </c>
      <c r="Y223" s="6" t="s">
        <v>32</v>
      </c>
      <c r="Z223" s="7" t="s">
        <v>33</v>
      </c>
      <c r="AA223" s="7" t="s">
        <v>34</v>
      </c>
      <c r="AB223" s="7" t="s">
        <v>35</v>
      </c>
      <c r="AC223" s="7" t="s">
        <v>36</v>
      </c>
    </row>
    <row r="224" spans="1:29" ht="17.25" customHeight="1" thickTop="1" thickBot="1" x14ac:dyDescent="0.25">
      <c r="A224" s="15">
        <v>250</v>
      </c>
      <c r="B224" s="16" t="s">
        <v>390</v>
      </c>
      <c r="C224" s="25">
        <v>46542849</v>
      </c>
      <c r="D224" s="26"/>
      <c r="E224" s="18">
        <v>0.85</v>
      </c>
      <c r="F224" s="19">
        <v>0</v>
      </c>
      <c r="G224" s="19">
        <v>0.111</v>
      </c>
      <c r="H224" s="20">
        <v>1.9E-2</v>
      </c>
      <c r="I224" s="21">
        <f t="shared" si="21"/>
        <v>57.436021405959941</v>
      </c>
      <c r="J224" s="21">
        <f t="shared" si="22"/>
        <v>48.820618195065947</v>
      </c>
      <c r="K224" s="21" t="str">
        <f t="shared" si="23"/>
        <v>Γ</v>
      </c>
      <c r="L224" s="5">
        <f t="shared" si="24"/>
        <v>0</v>
      </c>
      <c r="M224" s="22">
        <f t="shared" si="25"/>
        <v>0.94350000000000001</v>
      </c>
      <c r="N224" s="22">
        <f t="shared" si="26"/>
        <v>0.16149999999999998</v>
      </c>
      <c r="O224" s="22" t="s">
        <v>363</v>
      </c>
      <c r="P224" s="5">
        <f>L224*pricing!$O$3</f>
        <v>0</v>
      </c>
      <c r="Q224" s="5">
        <f>M224*pricing!$O$4</f>
        <v>0.70762499999999995</v>
      </c>
      <c r="R224" s="5">
        <f>N224*pricing!$O$5</f>
        <v>0.10335999999999999</v>
      </c>
      <c r="S224" s="23"/>
      <c r="T224" s="5">
        <f>P224*pricing!$L$3</f>
        <v>0</v>
      </c>
      <c r="U224" s="5">
        <f>Q224*pricing!$L$4</f>
        <v>28.117850380890705</v>
      </c>
      <c r="V224" s="5">
        <f>R224*pricing!$L$5</f>
        <v>20.702767814175239</v>
      </c>
      <c r="W224" s="5" t="s">
        <v>363</v>
      </c>
      <c r="X224" s="5">
        <f t="shared" si="27"/>
        <v>48.820618195065947</v>
      </c>
      <c r="Y224" s="6" t="s">
        <v>32</v>
      </c>
      <c r="Z224" s="7" t="s">
        <v>33</v>
      </c>
      <c r="AA224" s="7" t="s">
        <v>34</v>
      </c>
      <c r="AB224" s="7" t="s">
        <v>35</v>
      </c>
      <c r="AC224" s="7" t="s">
        <v>36</v>
      </c>
    </row>
    <row r="225" spans="1:29" ht="17.25" customHeight="1" thickTop="1" thickBot="1" x14ac:dyDescent="0.25">
      <c r="A225" s="15">
        <v>160</v>
      </c>
      <c r="B225" s="16" t="s">
        <v>391</v>
      </c>
      <c r="C225" s="15" t="s">
        <v>392</v>
      </c>
      <c r="D225" s="17"/>
      <c r="E225" s="18">
        <v>1.05</v>
      </c>
      <c r="F225" s="19">
        <v>0.218</v>
      </c>
      <c r="G225" s="19">
        <v>0</v>
      </c>
      <c r="H225" s="20">
        <v>4.3999999999999997E-2</v>
      </c>
      <c r="I225" s="21">
        <f t="shared" si="21"/>
        <v>110.49692299690597</v>
      </c>
      <c r="J225" s="21">
        <f t="shared" si="22"/>
        <v>116.02176914675127</v>
      </c>
      <c r="K225" s="21" t="str">
        <f t="shared" si="23"/>
        <v>A</v>
      </c>
      <c r="L225" s="5">
        <f t="shared" si="24"/>
        <v>2.2890000000000001</v>
      </c>
      <c r="M225" s="22">
        <f t="shared" si="25"/>
        <v>0</v>
      </c>
      <c r="N225" s="22">
        <f t="shared" si="26"/>
        <v>0.46199999999999997</v>
      </c>
      <c r="O225" s="22" t="s">
        <v>363</v>
      </c>
      <c r="P225" s="5">
        <f>L225*pricing!$O$3</f>
        <v>1.8540900000000002</v>
      </c>
      <c r="Q225" s="5">
        <f>M225*pricing!$O$4</f>
        <v>0</v>
      </c>
      <c r="R225" s="5">
        <f>N225*pricing!$O$5</f>
        <v>0.29568</v>
      </c>
      <c r="S225" s="23"/>
      <c r="T225" s="5">
        <f>P225*pricing!$L$3</f>
        <v>56.79775224180414</v>
      </c>
      <c r="U225" s="5">
        <f>Q225*pricing!$L$4</f>
        <v>0</v>
      </c>
      <c r="V225" s="5">
        <f>R225*pricing!$L$5</f>
        <v>59.224016904947128</v>
      </c>
      <c r="W225" s="5" t="s">
        <v>363</v>
      </c>
      <c r="X225" s="5">
        <f t="shared" si="27"/>
        <v>116.02176914675127</v>
      </c>
      <c r="Y225" s="6" t="s">
        <v>32</v>
      </c>
      <c r="Z225" s="7" t="s">
        <v>33</v>
      </c>
      <c r="AA225" s="7" t="s">
        <v>34</v>
      </c>
      <c r="AB225" s="7" t="s">
        <v>35</v>
      </c>
      <c r="AC225" s="7" t="s">
        <v>36</v>
      </c>
    </row>
    <row r="226" spans="1:29" ht="17.25" customHeight="1" thickTop="1" thickBot="1" x14ac:dyDescent="0.25">
      <c r="A226" s="15">
        <v>251</v>
      </c>
      <c r="B226" s="16" t="s">
        <v>393</v>
      </c>
      <c r="C226" s="25">
        <v>46466180</v>
      </c>
      <c r="D226" s="26"/>
      <c r="E226" s="18">
        <v>1.45</v>
      </c>
      <c r="F226" s="19">
        <v>0</v>
      </c>
      <c r="G226" s="19">
        <v>0.185</v>
      </c>
      <c r="H226" s="20">
        <v>2.9000000000000001E-2</v>
      </c>
      <c r="I226" s="21">
        <f t="shared" si="21"/>
        <v>92.308288669099355</v>
      </c>
      <c r="J226" s="21">
        <f t="shared" si="22"/>
        <v>133.84701857019405</v>
      </c>
      <c r="K226" s="21" t="str">
        <f t="shared" si="23"/>
        <v>A</v>
      </c>
      <c r="L226" s="5">
        <f t="shared" si="24"/>
        <v>0</v>
      </c>
      <c r="M226" s="22">
        <f t="shared" si="25"/>
        <v>2.6825000000000001</v>
      </c>
      <c r="N226" s="22">
        <f t="shared" si="26"/>
        <v>0.42050000000000004</v>
      </c>
      <c r="O226" s="22" t="s">
        <v>363</v>
      </c>
      <c r="P226" s="5">
        <f>L226*pricing!$O$3</f>
        <v>0</v>
      </c>
      <c r="Q226" s="5">
        <f>M226*pricing!$O$4</f>
        <v>2.0118749999999999</v>
      </c>
      <c r="R226" s="5">
        <f>N226*pricing!$O$5</f>
        <v>0.26912000000000003</v>
      </c>
      <c r="S226" s="23"/>
      <c r="T226" s="5">
        <f>P226*pricing!$L$3</f>
        <v>0</v>
      </c>
      <c r="U226" s="5">
        <f>Q226*pricing!$L$4</f>
        <v>79.942907945669646</v>
      </c>
      <c r="V226" s="5">
        <f>R226*pricing!$L$5</f>
        <v>53.904110624524392</v>
      </c>
      <c r="W226" s="5" t="s">
        <v>363</v>
      </c>
      <c r="X226" s="5">
        <f t="shared" si="27"/>
        <v>133.84701857019405</v>
      </c>
      <c r="Y226" s="6" t="s">
        <v>32</v>
      </c>
      <c r="Z226" s="7" t="s">
        <v>33</v>
      </c>
      <c r="AA226" s="7" t="s">
        <v>34</v>
      </c>
      <c r="AB226" s="7" t="s">
        <v>35</v>
      </c>
      <c r="AC226" s="7" t="s">
        <v>36</v>
      </c>
    </row>
    <row r="227" spans="1:29" ht="17.25" customHeight="1" thickTop="1" thickBot="1" x14ac:dyDescent="0.25">
      <c r="A227" s="15">
        <v>161</v>
      </c>
      <c r="B227" s="16" t="s">
        <v>394</v>
      </c>
      <c r="C227" s="15">
        <v>46542850</v>
      </c>
      <c r="D227" s="17"/>
      <c r="E227" s="18">
        <v>0.95</v>
      </c>
      <c r="F227" s="19">
        <v>0</v>
      </c>
      <c r="G227" s="19">
        <v>0.13300000000000001</v>
      </c>
      <c r="H227" s="20">
        <v>1.7999999999999999E-2</v>
      </c>
      <c r="I227" s="21">
        <f t="shared" si="21"/>
        <v>62.710477787204944</v>
      </c>
      <c r="J227" s="21">
        <f t="shared" si="22"/>
        <v>59.574953897844694</v>
      </c>
      <c r="K227" s="21" t="str">
        <f t="shared" si="23"/>
        <v>B</v>
      </c>
      <c r="L227" s="5">
        <f t="shared" si="24"/>
        <v>0</v>
      </c>
      <c r="M227" s="22">
        <f t="shared" si="25"/>
        <v>1.2634999999999998</v>
      </c>
      <c r="N227" s="22">
        <f t="shared" si="26"/>
        <v>0.17099999999999999</v>
      </c>
      <c r="O227" s="22" t="s">
        <v>363</v>
      </c>
      <c r="P227" s="5">
        <f>L227*pricing!$O$3</f>
        <v>0</v>
      </c>
      <c r="Q227" s="5">
        <f>M227*pricing!$O$4</f>
        <v>0.94762499999999994</v>
      </c>
      <c r="R227" s="5">
        <f>N227*pricing!$O$5</f>
        <v>0.10944</v>
      </c>
      <c r="S227" s="23"/>
      <c r="T227" s="5">
        <f>P227*pricing!$L$3</f>
        <v>0</v>
      </c>
      <c r="U227" s="5">
        <f>Q227*pricing!$L$4</f>
        <v>37.654376212247385</v>
      </c>
      <c r="V227" s="5">
        <f>R227*pricing!$L$5</f>
        <v>21.920577685597312</v>
      </c>
      <c r="W227" s="5" t="s">
        <v>363</v>
      </c>
      <c r="X227" s="5">
        <f t="shared" si="27"/>
        <v>59.574953897844694</v>
      </c>
      <c r="Y227" s="6" t="s">
        <v>32</v>
      </c>
      <c r="Z227" s="7" t="s">
        <v>33</v>
      </c>
      <c r="AA227" s="7" t="s">
        <v>34</v>
      </c>
      <c r="AB227" s="7" t="s">
        <v>35</v>
      </c>
      <c r="AC227" s="7" t="s">
        <v>36</v>
      </c>
    </row>
    <row r="228" spans="1:29" ht="17.25" customHeight="1" thickTop="1" thickBot="1" x14ac:dyDescent="0.25">
      <c r="A228" s="15">
        <v>162</v>
      </c>
      <c r="B228" s="16" t="s">
        <v>395</v>
      </c>
      <c r="C228" s="25" t="s">
        <v>396</v>
      </c>
      <c r="D228" s="26"/>
      <c r="E228" s="18">
        <v>1.25</v>
      </c>
      <c r="F228" s="19">
        <v>0</v>
      </c>
      <c r="G228" s="19">
        <v>0.20599999999999999</v>
      </c>
      <c r="H228" s="20">
        <v>2.8000000000000001E-2</v>
      </c>
      <c r="I228" s="21">
        <f t="shared" si="21"/>
        <v>97.284728618114471</v>
      </c>
      <c r="J228" s="21">
        <f t="shared" si="22"/>
        <v>121.60591077264309</v>
      </c>
      <c r="K228" s="21" t="str">
        <f t="shared" si="23"/>
        <v>A</v>
      </c>
      <c r="L228" s="5">
        <f t="shared" si="24"/>
        <v>0</v>
      </c>
      <c r="M228" s="22">
        <f t="shared" si="25"/>
        <v>2.5750000000000002</v>
      </c>
      <c r="N228" s="22">
        <f t="shared" si="26"/>
        <v>0.35000000000000003</v>
      </c>
      <c r="O228" s="22" t="s">
        <v>363</v>
      </c>
      <c r="P228" s="5">
        <f>L228*pricing!$O$3</f>
        <v>0</v>
      </c>
      <c r="Q228" s="5">
        <f>M228*pricing!$O$4</f>
        <v>1.9312500000000001</v>
      </c>
      <c r="R228" s="5">
        <f>N228*pricing!$O$5</f>
        <v>0.22400000000000003</v>
      </c>
      <c r="S228" s="23"/>
      <c r="T228" s="5">
        <f>P228*pricing!$L$3</f>
        <v>0</v>
      </c>
      <c r="U228" s="5">
        <f>Q228*pricing!$L$4</f>
        <v>76.739231299198281</v>
      </c>
      <c r="V228" s="5">
        <f>R228*pricing!$L$5</f>
        <v>44.866679473444805</v>
      </c>
      <c r="W228" s="5" t="s">
        <v>363</v>
      </c>
      <c r="X228" s="5">
        <f t="shared" si="27"/>
        <v>121.60591077264309</v>
      </c>
      <c r="Y228" s="6" t="s">
        <v>32</v>
      </c>
      <c r="Z228" s="7" t="s">
        <v>33</v>
      </c>
      <c r="AA228" s="7" t="s">
        <v>34</v>
      </c>
      <c r="AB228" s="7" t="s">
        <v>35</v>
      </c>
      <c r="AC228" s="7" t="s">
        <v>36</v>
      </c>
    </row>
    <row r="229" spans="1:29" ht="17.25" customHeight="1" thickTop="1" thickBot="1" x14ac:dyDescent="0.25">
      <c r="A229" s="15">
        <v>163</v>
      </c>
      <c r="B229" s="16" t="s">
        <v>397</v>
      </c>
      <c r="C229" s="15">
        <v>60616898</v>
      </c>
      <c r="D229" s="17"/>
      <c r="E229" s="18">
        <v>1.75</v>
      </c>
      <c r="F229" s="19">
        <v>0.23499999999999999</v>
      </c>
      <c r="G229" s="19">
        <v>0</v>
      </c>
      <c r="H229" s="20">
        <v>4.5999999999999999E-2</v>
      </c>
      <c r="I229" s="21">
        <f t="shared" si="21"/>
        <v>117.27900231374008</v>
      </c>
      <c r="J229" s="21">
        <f t="shared" si="22"/>
        <v>205.23825404904514</v>
      </c>
      <c r="K229" s="21" t="str">
        <f t="shared" si="23"/>
        <v>A</v>
      </c>
      <c r="L229" s="5">
        <f t="shared" si="24"/>
        <v>4.1124999999999998</v>
      </c>
      <c r="M229" s="22">
        <f t="shared" si="25"/>
        <v>0</v>
      </c>
      <c r="N229" s="22">
        <f t="shared" si="26"/>
        <v>0.80500000000000005</v>
      </c>
      <c r="O229" s="22" t="s">
        <v>363</v>
      </c>
      <c r="P229" s="5">
        <f>L229*pricing!$O$3</f>
        <v>3.3311250000000001</v>
      </c>
      <c r="Q229" s="5">
        <f>M229*pricing!$O$4</f>
        <v>0</v>
      </c>
      <c r="R229" s="5">
        <f>N229*pricing!$O$5</f>
        <v>0.51519999999999999</v>
      </c>
      <c r="S229" s="23"/>
      <c r="T229" s="5">
        <f>P229*pricing!$L$3</f>
        <v>102.04489126012211</v>
      </c>
      <c r="U229" s="5">
        <f>Q229*pricing!$L$4</f>
        <v>0</v>
      </c>
      <c r="V229" s="5">
        <f>R229*pricing!$L$5</f>
        <v>103.19336278892303</v>
      </c>
      <c r="W229" s="5" t="s">
        <v>363</v>
      </c>
      <c r="X229" s="5">
        <f t="shared" si="27"/>
        <v>205.23825404904514</v>
      </c>
      <c r="Y229" s="6" t="s">
        <v>32</v>
      </c>
      <c r="Z229" s="7" t="s">
        <v>33</v>
      </c>
      <c r="AA229" s="7" t="s">
        <v>34</v>
      </c>
      <c r="AB229" s="7" t="s">
        <v>35</v>
      </c>
      <c r="AC229" s="7" t="s">
        <v>36</v>
      </c>
    </row>
    <row r="230" spans="1:29" ht="17.25" customHeight="1" thickTop="1" thickBot="1" x14ac:dyDescent="0.25">
      <c r="A230" s="15">
        <v>164</v>
      </c>
      <c r="B230" s="16" t="s">
        <v>398</v>
      </c>
      <c r="C230" s="25" t="s">
        <v>399</v>
      </c>
      <c r="D230" s="26"/>
      <c r="E230" s="18">
        <v>1.3</v>
      </c>
      <c r="F230" s="19">
        <v>0</v>
      </c>
      <c r="G230" s="19">
        <v>0.17199999999999999</v>
      </c>
      <c r="H230" s="20">
        <v>2.7E-2</v>
      </c>
      <c r="I230" s="21">
        <f t="shared" si="21"/>
        <v>85.870264794485266</v>
      </c>
      <c r="J230" s="21">
        <f t="shared" si="22"/>
        <v>111.63134423283086</v>
      </c>
      <c r="K230" s="21" t="str">
        <f t="shared" si="23"/>
        <v>A</v>
      </c>
      <c r="L230" s="5">
        <f t="shared" si="24"/>
        <v>0</v>
      </c>
      <c r="M230" s="22">
        <f t="shared" si="25"/>
        <v>2.2359999999999998</v>
      </c>
      <c r="N230" s="22">
        <f t="shared" si="26"/>
        <v>0.35099999999999998</v>
      </c>
      <c r="O230" s="22" t="s">
        <v>363</v>
      </c>
      <c r="P230" s="5">
        <f>L230*pricing!$O$3</f>
        <v>0</v>
      </c>
      <c r="Q230" s="5">
        <f>M230*pricing!$O$4</f>
        <v>1.6769999999999998</v>
      </c>
      <c r="R230" s="5">
        <f>N230*pricing!$O$5</f>
        <v>0.22463999999999998</v>
      </c>
      <c r="S230" s="23"/>
      <c r="T230" s="5">
        <f>P230*pricing!$L$3</f>
        <v>0</v>
      </c>
      <c r="U230" s="5">
        <f>Q230*pricing!$L$4</f>
        <v>66.636474246604777</v>
      </c>
      <c r="V230" s="5">
        <f>R230*pricing!$L$5</f>
        <v>44.994869986226064</v>
      </c>
      <c r="W230" s="5" t="s">
        <v>363</v>
      </c>
      <c r="X230" s="5">
        <f t="shared" si="27"/>
        <v>111.63134423283084</v>
      </c>
      <c r="Y230" s="6" t="s">
        <v>32</v>
      </c>
      <c r="Z230" s="7" t="s">
        <v>33</v>
      </c>
      <c r="AA230" s="7" t="s">
        <v>34</v>
      </c>
      <c r="AB230" s="7" t="s">
        <v>35</v>
      </c>
      <c r="AC230" s="7" t="s">
        <v>36</v>
      </c>
    </row>
    <row r="231" spans="1:29" ht="17.25" customHeight="1" thickTop="1" thickBot="1" x14ac:dyDescent="0.25">
      <c r="A231" s="15">
        <v>166</v>
      </c>
      <c r="B231" s="16" t="s">
        <v>400</v>
      </c>
      <c r="C231" s="15">
        <v>7712574</v>
      </c>
      <c r="D231" s="17"/>
      <c r="E231" s="18">
        <v>0.9</v>
      </c>
      <c r="F231" s="19">
        <v>0.17499999999999999</v>
      </c>
      <c r="G231" s="19">
        <v>0</v>
      </c>
      <c r="H231" s="20">
        <v>3.4000000000000002E-2</v>
      </c>
      <c r="I231" s="21">
        <f t="shared" si="21"/>
        <v>87.008132328662782</v>
      </c>
      <c r="J231" s="21">
        <f t="shared" si="22"/>
        <v>78.307319095796501</v>
      </c>
      <c r="K231" s="21" t="str">
        <f t="shared" si="23"/>
        <v>A</v>
      </c>
      <c r="L231" s="5">
        <f t="shared" si="24"/>
        <v>1.575</v>
      </c>
      <c r="M231" s="22">
        <f t="shared" si="25"/>
        <v>0</v>
      </c>
      <c r="N231" s="22">
        <f t="shared" si="26"/>
        <v>0.30600000000000005</v>
      </c>
      <c r="O231" s="22" t="s">
        <v>363</v>
      </c>
      <c r="P231" s="5">
        <f>L231*pricing!$O$3</f>
        <v>1.2757499999999999</v>
      </c>
      <c r="Q231" s="5">
        <f>M231*pricing!$O$4</f>
        <v>0</v>
      </c>
      <c r="R231" s="5">
        <f>N231*pricing!$O$5</f>
        <v>0.19584000000000004</v>
      </c>
      <c r="S231" s="23"/>
      <c r="T231" s="5">
        <f>P231*pricing!$L$3</f>
        <v>39.081022184727615</v>
      </c>
      <c r="U231" s="5">
        <f>Q231*pricing!$L$4</f>
        <v>0</v>
      </c>
      <c r="V231" s="5">
        <f>R231*pricing!$L$5</f>
        <v>39.226296911068886</v>
      </c>
      <c r="W231" s="5" t="s">
        <v>363</v>
      </c>
      <c r="X231" s="5">
        <f t="shared" si="27"/>
        <v>78.307319095796501</v>
      </c>
      <c r="Y231" s="6" t="s">
        <v>32</v>
      </c>
      <c r="Z231" s="7" t="s">
        <v>33</v>
      </c>
      <c r="AA231" s="7" t="s">
        <v>34</v>
      </c>
      <c r="AB231" s="7" t="s">
        <v>35</v>
      </c>
      <c r="AC231" s="7" t="s">
        <v>36</v>
      </c>
    </row>
    <row r="232" spans="1:29" ht="17.25" customHeight="1" thickTop="1" thickBot="1" x14ac:dyDescent="0.25">
      <c r="A232" s="15">
        <v>167</v>
      </c>
      <c r="B232" s="16" t="s">
        <v>401</v>
      </c>
      <c r="C232" s="25" t="s">
        <v>402</v>
      </c>
      <c r="D232" s="26"/>
      <c r="E232" s="18">
        <v>1.2</v>
      </c>
      <c r="F232" s="19">
        <v>0.17899999999999999</v>
      </c>
      <c r="G232" s="19">
        <v>0</v>
      </c>
      <c r="H232" s="20">
        <v>3.6999999999999998E-2</v>
      </c>
      <c r="I232" s="21">
        <f t="shared" si="21"/>
        <v>91.846381608855879</v>
      </c>
      <c r="J232" s="21">
        <f t="shared" si="22"/>
        <v>110.21565793062705</v>
      </c>
      <c r="K232" s="21" t="str">
        <f t="shared" si="23"/>
        <v>A</v>
      </c>
      <c r="L232" s="5">
        <f t="shared" si="24"/>
        <v>2.1479999999999997</v>
      </c>
      <c r="M232" s="22">
        <f t="shared" si="25"/>
        <v>0</v>
      </c>
      <c r="N232" s="22">
        <f t="shared" si="26"/>
        <v>0.44399999999999995</v>
      </c>
      <c r="O232" s="22" t="s">
        <v>363</v>
      </c>
      <c r="P232" s="5">
        <f>L232*pricing!$O$3</f>
        <v>1.7398799999999999</v>
      </c>
      <c r="Q232" s="5">
        <f>M232*pricing!$O$4</f>
        <v>0</v>
      </c>
      <c r="R232" s="5">
        <f>N232*pricing!$O$5</f>
        <v>0.28415999999999997</v>
      </c>
      <c r="S232" s="23"/>
      <c r="T232" s="5">
        <f>P232*pricing!$L$3</f>
        <v>53.299070255742798</v>
      </c>
      <c r="U232" s="5">
        <f>Q232*pricing!$L$4</f>
        <v>0</v>
      </c>
      <c r="V232" s="5">
        <f>R232*pricing!$L$5</f>
        <v>56.916587674884248</v>
      </c>
      <c r="W232" s="5" t="s">
        <v>363</v>
      </c>
      <c r="X232" s="5">
        <f t="shared" si="27"/>
        <v>110.21565793062705</v>
      </c>
      <c r="Y232" s="6" t="s">
        <v>32</v>
      </c>
      <c r="Z232" s="7" t="s">
        <v>33</v>
      </c>
      <c r="AA232" s="7" t="s">
        <v>34</v>
      </c>
      <c r="AB232" s="7" t="s">
        <v>35</v>
      </c>
      <c r="AC232" s="7" t="s">
        <v>36</v>
      </c>
    </row>
    <row r="233" spans="1:29" ht="17.25" customHeight="1" thickTop="1" thickBot="1" x14ac:dyDescent="0.25">
      <c r="A233" s="15">
        <v>168</v>
      </c>
      <c r="B233" s="16" t="s">
        <v>403</v>
      </c>
      <c r="C233" s="25" t="s">
        <v>404</v>
      </c>
      <c r="D233" s="26"/>
      <c r="E233" s="18">
        <v>0.95</v>
      </c>
      <c r="F233" s="19">
        <v>0</v>
      </c>
      <c r="G233" s="19">
        <v>0.22600000000000001</v>
      </c>
      <c r="H233" s="20">
        <v>3.7999999999999999E-2</v>
      </c>
      <c r="I233" s="21">
        <f t="shared" si="21"/>
        <v>116.06410854083947</v>
      </c>
      <c r="J233" s="21">
        <f t="shared" si="22"/>
        <v>110.2609031137975</v>
      </c>
      <c r="K233" s="21" t="str">
        <f t="shared" si="23"/>
        <v>A</v>
      </c>
      <c r="L233" s="5">
        <f t="shared" si="24"/>
        <v>0</v>
      </c>
      <c r="M233" s="22">
        <f t="shared" si="25"/>
        <v>2.1470000000000002</v>
      </c>
      <c r="N233" s="22">
        <f t="shared" si="26"/>
        <v>0.36099999999999999</v>
      </c>
      <c r="O233" s="22" t="s">
        <v>363</v>
      </c>
      <c r="P233" s="5">
        <f>L233*pricing!$O$3</f>
        <v>0</v>
      </c>
      <c r="Q233" s="5">
        <f>M233*pricing!$O$4</f>
        <v>1.6102500000000002</v>
      </c>
      <c r="R233" s="5">
        <f>N233*pricing!$O$5</f>
        <v>0.23104</v>
      </c>
      <c r="S233" s="23"/>
      <c r="T233" s="5">
        <f>P233*pricing!$L$3</f>
        <v>0</v>
      </c>
      <c r="U233" s="5">
        <f>Q233*pricing!$L$4</f>
        <v>63.984127999758719</v>
      </c>
      <c r="V233" s="5">
        <f>R233*pricing!$L$5</f>
        <v>46.276775114038777</v>
      </c>
      <c r="W233" s="5" t="s">
        <v>363</v>
      </c>
      <c r="X233" s="5">
        <f t="shared" si="27"/>
        <v>110.2609031137975</v>
      </c>
      <c r="Y233" s="6" t="s">
        <v>32</v>
      </c>
      <c r="Z233" s="7" t="s">
        <v>33</v>
      </c>
      <c r="AA233" s="7" t="s">
        <v>34</v>
      </c>
      <c r="AB233" s="7" t="s">
        <v>35</v>
      </c>
      <c r="AC233" s="7" t="s">
        <v>36</v>
      </c>
    </row>
    <row r="234" spans="1:29" ht="17.25" customHeight="1" thickTop="1" thickBot="1" x14ac:dyDescent="0.25">
      <c r="A234" s="15">
        <v>277</v>
      </c>
      <c r="B234" s="16" t="s">
        <v>405</v>
      </c>
      <c r="C234" s="25" t="s">
        <v>406</v>
      </c>
      <c r="D234" s="26"/>
      <c r="E234" s="18">
        <v>1.3</v>
      </c>
      <c r="F234" s="19">
        <v>0</v>
      </c>
      <c r="G234" s="19">
        <v>0.152</v>
      </c>
      <c r="H234" s="20">
        <v>2.5999999999999999E-2</v>
      </c>
      <c r="I234" s="21">
        <f t="shared" si="21"/>
        <v>78.628031022074637</v>
      </c>
      <c r="J234" s="21">
        <f t="shared" si="22"/>
        <v>102.21644032869703</v>
      </c>
      <c r="K234" s="21" t="str">
        <f t="shared" si="23"/>
        <v>B</v>
      </c>
      <c r="L234" s="5">
        <f t="shared" si="24"/>
        <v>0</v>
      </c>
      <c r="M234" s="22">
        <f t="shared" si="25"/>
        <v>1.976</v>
      </c>
      <c r="N234" s="22">
        <f t="shared" si="26"/>
        <v>0.33799999999999997</v>
      </c>
      <c r="O234" s="22" t="s">
        <v>363</v>
      </c>
      <c r="P234" s="5">
        <f>L234*pricing!$O$3</f>
        <v>0</v>
      </c>
      <c r="Q234" s="5">
        <f>M234*pricing!$O$4</f>
        <v>1.482</v>
      </c>
      <c r="R234" s="5">
        <f>N234*pricing!$O$5</f>
        <v>0.21631999999999998</v>
      </c>
      <c r="S234" s="23"/>
      <c r="T234" s="5">
        <f>P234*pricing!$L$3</f>
        <v>0</v>
      </c>
      <c r="U234" s="5">
        <f>Q234*pricing!$L$4</f>
        <v>58.888047008627488</v>
      </c>
      <c r="V234" s="5">
        <f>R234*pricing!$L$5</f>
        <v>43.328393320069544</v>
      </c>
      <c r="W234" s="5" t="s">
        <v>363</v>
      </c>
      <c r="X234" s="5">
        <f t="shared" si="27"/>
        <v>102.21644032869703</v>
      </c>
      <c r="Y234" s="6" t="s">
        <v>32</v>
      </c>
      <c r="Z234" s="7" t="s">
        <v>33</v>
      </c>
      <c r="AA234" s="7" t="s">
        <v>34</v>
      </c>
      <c r="AB234" s="7" t="s">
        <v>35</v>
      </c>
      <c r="AC234" s="7" t="s">
        <v>36</v>
      </c>
    </row>
    <row r="235" spans="1:29" ht="17.25" customHeight="1" thickTop="1" thickBot="1" x14ac:dyDescent="0.25">
      <c r="A235" s="15">
        <v>169</v>
      </c>
      <c r="B235" s="16" t="s">
        <v>407</v>
      </c>
      <c r="C235" s="15">
        <v>46792618</v>
      </c>
      <c r="D235" s="17"/>
      <c r="E235" s="18">
        <v>1</v>
      </c>
      <c r="F235" s="19">
        <v>0.255</v>
      </c>
      <c r="G235" s="19">
        <v>0</v>
      </c>
      <c r="H235" s="20">
        <v>0</v>
      </c>
      <c r="I235" s="21">
        <f t="shared" si="21"/>
        <v>63.27403591813043</v>
      </c>
      <c r="J235" s="21">
        <f t="shared" si="22"/>
        <v>63.27403591813043</v>
      </c>
      <c r="K235" s="21" t="str">
        <f t="shared" si="23"/>
        <v>B</v>
      </c>
      <c r="L235" s="5">
        <f t="shared" si="24"/>
        <v>2.5499999999999998</v>
      </c>
      <c r="M235" s="22">
        <f t="shared" si="25"/>
        <v>0</v>
      </c>
      <c r="N235" s="22">
        <f t="shared" si="26"/>
        <v>0</v>
      </c>
      <c r="O235" s="22" t="s">
        <v>363</v>
      </c>
      <c r="P235" s="5">
        <f>L235*pricing!$O$3</f>
        <v>2.0655000000000001</v>
      </c>
      <c r="Q235" s="5">
        <f>M235*pricing!$O$4</f>
        <v>0</v>
      </c>
      <c r="R235" s="5">
        <f>N235*pricing!$O$5</f>
        <v>0</v>
      </c>
      <c r="S235" s="23"/>
      <c r="T235" s="5">
        <f>P235*pricing!$L$3</f>
        <v>63.27403591813043</v>
      </c>
      <c r="U235" s="5">
        <f>Q235*pricing!$L$4</f>
        <v>0</v>
      </c>
      <c r="V235" s="5">
        <f>R235*pricing!$L$5</f>
        <v>0</v>
      </c>
      <c r="W235" s="5" t="s">
        <v>363</v>
      </c>
      <c r="X235" s="5">
        <f t="shared" si="27"/>
        <v>63.27403591813043</v>
      </c>
      <c r="Y235" s="6" t="s">
        <v>32</v>
      </c>
      <c r="Z235" s="7" t="s">
        <v>33</v>
      </c>
      <c r="AA235" s="7" t="s">
        <v>34</v>
      </c>
      <c r="AB235" s="7" t="s">
        <v>35</v>
      </c>
      <c r="AC235" s="7" t="s">
        <v>36</v>
      </c>
    </row>
    <row r="236" spans="1:29" ht="17.25" customHeight="1" thickTop="1" thickBot="1" x14ac:dyDescent="0.25">
      <c r="A236" s="15">
        <v>170</v>
      </c>
      <c r="B236" s="16" t="s">
        <v>408</v>
      </c>
      <c r="C236" s="25">
        <v>46408835</v>
      </c>
      <c r="D236" s="26"/>
      <c r="E236" s="18">
        <v>1</v>
      </c>
      <c r="F236" s="19">
        <v>0</v>
      </c>
      <c r="G236" s="19">
        <v>0.14699999999999999</v>
      </c>
      <c r="H236" s="20">
        <v>2.9000000000000001E-2</v>
      </c>
      <c r="I236" s="21">
        <f t="shared" si="21"/>
        <v>80.983664244363297</v>
      </c>
      <c r="J236" s="21">
        <f t="shared" si="22"/>
        <v>80.983664244363297</v>
      </c>
      <c r="K236" s="21" t="str">
        <f t="shared" si="23"/>
        <v>A</v>
      </c>
      <c r="L236" s="5">
        <f t="shared" si="24"/>
        <v>0</v>
      </c>
      <c r="M236" s="22">
        <f t="shared" si="25"/>
        <v>1.47</v>
      </c>
      <c r="N236" s="22">
        <f t="shared" si="26"/>
        <v>0.29000000000000004</v>
      </c>
      <c r="O236" s="22" t="s">
        <v>363</v>
      </c>
      <c r="P236" s="5">
        <f>L236*pricing!$O$3</f>
        <v>0</v>
      </c>
      <c r="Q236" s="5">
        <f>M236*pricing!$O$4</f>
        <v>1.1025</v>
      </c>
      <c r="R236" s="5">
        <f>N236*pricing!$O$5</f>
        <v>0.18560000000000001</v>
      </c>
      <c r="S236" s="23"/>
      <c r="T236" s="5">
        <f>P236*pricing!$L$3</f>
        <v>0</v>
      </c>
      <c r="U236" s="5">
        <f>Q236*pricing!$L$4</f>
        <v>43.808415537794744</v>
      </c>
      <c r="V236" s="5">
        <f>R236*pricing!$L$5</f>
        <v>37.175248706568546</v>
      </c>
      <c r="W236" s="5" t="s">
        <v>363</v>
      </c>
      <c r="X236" s="5">
        <f t="shared" si="27"/>
        <v>80.983664244363297</v>
      </c>
      <c r="Y236" s="6" t="s">
        <v>32</v>
      </c>
      <c r="Z236" s="7" t="s">
        <v>33</v>
      </c>
      <c r="AA236" s="7" t="s">
        <v>34</v>
      </c>
      <c r="AB236" s="7" t="s">
        <v>35</v>
      </c>
      <c r="AC236" s="7" t="s">
        <v>36</v>
      </c>
    </row>
    <row r="237" spans="1:29" ht="17.25" customHeight="1" thickTop="1" thickBot="1" x14ac:dyDescent="0.25">
      <c r="A237" s="15">
        <v>171</v>
      </c>
      <c r="B237" s="16" t="s">
        <v>409</v>
      </c>
      <c r="C237" s="25">
        <v>7748871</v>
      </c>
      <c r="D237" s="26"/>
      <c r="E237" s="18">
        <v>0.95</v>
      </c>
      <c r="F237" s="19">
        <v>0</v>
      </c>
      <c r="G237" s="19">
        <v>0.19800000000000001</v>
      </c>
      <c r="H237" s="20">
        <v>4.2000000000000003E-2</v>
      </c>
      <c r="I237" s="21">
        <f t="shared" si="21"/>
        <v>112.8472689496532</v>
      </c>
      <c r="J237" s="21">
        <f t="shared" si="22"/>
        <v>107.20490550217053</v>
      </c>
      <c r="K237" s="21" t="str">
        <f t="shared" si="23"/>
        <v>A</v>
      </c>
      <c r="L237" s="5">
        <f t="shared" si="24"/>
        <v>0</v>
      </c>
      <c r="M237" s="22">
        <f t="shared" si="25"/>
        <v>1.8809999999999998</v>
      </c>
      <c r="N237" s="22">
        <f t="shared" si="26"/>
        <v>0.39899999999999997</v>
      </c>
      <c r="O237" s="22" t="s">
        <v>363</v>
      </c>
      <c r="P237" s="5">
        <f>L237*pricing!$O$3</f>
        <v>0</v>
      </c>
      <c r="Q237" s="5">
        <f>M237*pricing!$O$4</f>
        <v>1.4107499999999997</v>
      </c>
      <c r="R237" s="5">
        <f>N237*pricing!$O$5</f>
        <v>0.25535999999999998</v>
      </c>
      <c r="S237" s="23"/>
      <c r="T237" s="5">
        <f>P237*pricing!$L$3</f>
        <v>0</v>
      </c>
      <c r="U237" s="5">
        <f>Q237*pricing!$L$4</f>
        <v>56.056890902443463</v>
      </c>
      <c r="V237" s="5">
        <f>R237*pricing!$L$5</f>
        <v>51.148014599727063</v>
      </c>
      <c r="W237" s="5" t="s">
        <v>363</v>
      </c>
      <c r="X237" s="5">
        <f t="shared" si="27"/>
        <v>107.20490550217053</v>
      </c>
      <c r="Y237" s="6" t="s">
        <v>32</v>
      </c>
      <c r="Z237" s="7" t="s">
        <v>33</v>
      </c>
      <c r="AA237" s="7" t="s">
        <v>34</v>
      </c>
      <c r="AB237" s="7" t="s">
        <v>35</v>
      </c>
      <c r="AC237" s="7" t="s">
        <v>36</v>
      </c>
    </row>
    <row r="238" spans="1:29" ht="17.25" customHeight="1" thickTop="1" thickBot="1" x14ac:dyDescent="0.25">
      <c r="A238" s="15"/>
      <c r="B238" s="16" t="s">
        <v>410</v>
      </c>
      <c r="C238" s="15" t="s">
        <v>411</v>
      </c>
      <c r="D238" s="17"/>
      <c r="E238" s="18">
        <v>1.1000000000000001</v>
      </c>
      <c r="F238" s="19">
        <v>0.33200000000000002</v>
      </c>
      <c r="G238" s="19">
        <v>0</v>
      </c>
      <c r="H238" s="20">
        <v>0</v>
      </c>
      <c r="I238" s="21">
        <f t="shared" si="21"/>
        <v>82.380313430663918</v>
      </c>
      <c r="J238" s="21">
        <f t="shared" si="22"/>
        <v>90.618344773730314</v>
      </c>
      <c r="K238" s="21" t="str">
        <f t="shared" si="23"/>
        <v>A</v>
      </c>
      <c r="L238" s="5">
        <f t="shared" si="24"/>
        <v>3.6520000000000001</v>
      </c>
      <c r="M238" s="22">
        <f t="shared" si="25"/>
        <v>0</v>
      </c>
      <c r="N238" s="22">
        <f t="shared" si="26"/>
        <v>0</v>
      </c>
      <c r="O238" s="22" t="s">
        <v>363</v>
      </c>
      <c r="P238" s="5">
        <f>L238*pricing!$O$3</f>
        <v>2.9581200000000001</v>
      </c>
      <c r="Q238" s="5">
        <f>M238*pricing!$O$4</f>
        <v>0</v>
      </c>
      <c r="R238" s="5">
        <f>N238*pricing!$O$5</f>
        <v>0</v>
      </c>
      <c r="S238" s="23"/>
      <c r="T238" s="5">
        <f>P238*pricing!$L$3</f>
        <v>90.618344773730314</v>
      </c>
      <c r="U238" s="5">
        <f>Q238*pricing!$L$4</f>
        <v>0</v>
      </c>
      <c r="V238" s="5">
        <f>R238*pricing!$L$5</f>
        <v>0</v>
      </c>
      <c r="W238" s="5" t="s">
        <v>363</v>
      </c>
      <c r="X238" s="5">
        <f t="shared" si="27"/>
        <v>90.618344773730314</v>
      </c>
      <c r="Y238" s="6" t="s">
        <v>32</v>
      </c>
      <c r="Z238" s="7" t="s">
        <v>33</v>
      </c>
      <c r="AA238" s="7" t="s">
        <v>34</v>
      </c>
      <c r="AB238" s="7" t="s">
        <v>35</v>
      </c>
      <c r="AC238" s="7" t="s">
        <v>36</v>
      </c>
    </row>
    <row r="239" spans="1:29" ht="17.25" customHeight="1" thickTop="1" thickBot="1" x14ac:dyDescent="0.25">
      <c r="A239" s="15">
        <v>172</v>
      </c>
      <c r="B239" s="16" t="s">
        <v>412</v>
      </c>
      <c r="C239" s="25">
        <v>1379607080</v>
      </c>
      <c r="D239" s="26"/>
      <c r="E239" s="18">
        <v>2.5</v>
      </c>
      <c r="F239" s="19">
        <v>0</v>
      </c>
      <c r="G239" s="19">
        <v>0</v>
      </c>
      <c r="H239" s="20">
        <v>0</v>
      </c>
      <c r="I239" s="21">
        <f t="shared" si="21"/>
        <v>0</v>
      </c>
      <c r="J239" s="21">
        <f t="shared" si="22"/>
        <v>0</v>
      </c>
      <c r="K239" s="21" t="str">
        <f t="shared" si="23"/>
        <v>Ε</v>
      </c>
      <c r="L239" s="5">
        <f t="shared" si="24"/>
        <v>0</v>
      </c>
      <c r="M239" s="22">
        <f t="shared" si="25"/>
        <v>0</v>
      </c>
      <c r="N239" s="22">
        <f t="shared" si="26"/>
        <v>0</v>
      </c>
      <c r="O239" s="22" t="s">
        <v>363</v>
      </c>
      <c r="P239" s="5">
        <f>L239*pricing!$O$3</f>
        <v>0</v>
      </c>
      <c r="Q239" s="5">
        <f>M239*pricing!$O$4</f>
        <v>0</v>
      </c>
      <c r="R239" s="5">
        <f>N239*pricing!$O$5</f>
        <v>0</v>
      </c>
      <c r="S239" s="23"/>
      <c r="T239" s="5">
        <f>P239*pricing!$L$3</f>
        <v>0</v>
      </c>
      <c r="U239" s="5">
        <f>Q239*pricing!$L$4</f>
        <v>0</v>
      </c>
      <c r="V239" s="5">
        <f>R239*pricing!$L$5</f>
        <v>0</v>
      </c>
      <c r="W239" s="5" t="s">
        <v>363</v>
      </c>
      <c r="X239" s="5">
        <f t="shared" si="27"/>
        <v>0</v>
      </c>
      <c r="Y239" s="6" t="s">
        <v>32</v>
      </c>
      <c r="Z239" s="7" t="s">
        <v>33</v>
      </c>
      <c r="AA239" s="7" t="s">
        <v>34</v>
      </c>
      <c r="AB239" s="7" t="s">
        <v>35</v>
      </c>
      <c r="AC239" s="7" t="s">
        <v>36</v>
      </c>
    </row>
    <row r="240" spans="1:29" ht="17.25" customHeight="1" thickTop="1" thickBot="1" x14ac:dyDescent="0.25">
      <c r="A240" s="15">
        <v>173</v>
      </c>
      <c r="B240" s="16" t="s">
        <v>413</v>
      </c>
      <c r="C240" s="25">
        <v>60609213</v>
      </c>
      <c r="D240" s="26"/>
      <c r="E240" s="18">
        <v>0.95</v>
      </c>
      <c r="F240" s="19">
        <v>0.14699999999999999</v>
      </c>
      <c r="G240" s="19">
        <v>0</v>
      </c>
      <c r="H240" s="20">
        <v>0</v>
      </c>
      <c r="I240" s="21">
        <f t="shared" si="21"/>
        <v>36.475620705745783</v>
      </c>
      <c r="J240" s="21">
        <f t="shared" si="22"/>
        <v>34.651839670458493</v>
      </c>
      <c r="K240" s="21" t="str">
        <f t="shared" si="23"/>
        <v>Δ</v>
      </c>
      <c r="L240" s="5">
        <f t="shared" si="24"/>
        <v>1.3965000000000001</v>
      </c>
      <c r="M240" s="22">
        <f t="shared" si="25"/>
        <v>0</v>
      </c>
      <c r="N240" s="22">
        <f t="shared" si="26"/>
        <v>0</v>
      </c>
      <c r="O240" s="22" t="s">
        <v>363</v>
      </c>
      <c r="P240" s="5">
        <f>L240*pricing!$O$3</f>
        <v>1.1311650000000002</v>
      </c>
      <c r="Q240" s="5">
        <f>M240*pricing!$O$4</f>
        <v>0</v>
      </c>
      <c r="R240" s="5">
        <f>N240*pricing!$O$5</f>
        <v>0</v>
      </c>
      <c r="S240" s="23"/>
      <c r="T240" s="5">
        <f>P240*pricing!$L$3</f>
        <v>34.651839670458493</v>
      </c>
      <c r="U240" s="5">
        <f>Q240*pricing!$L$4</f>
        <v>0</v>
      </c>
      <c r="V240" s="5">
        <f>R240*pricing!$L$5</f>
        <v>0</v>
      </c>
      <c r="W240" s="5" t="s">
        <v>363</v>
      </c>
      <c r="X240" s="5">
        <f t="shared" si="27"/>
        <v>34.651839670458493</v>
      </c>
      <c r="Y240" s="6" t="s">
        <v>32</v>
      </c>
      <c r="Z240" s="7" t="s">
        <v>33</v>
      </c>
      <c r="AA240" s="7" t="s">
        <v>34</v>
      </c>
      <c r="AB240" s="7" t="s">
        <v>35</v>
      </c>
      <c r="AC240" s="7" t="s">
        <v>36</v>
      </c>
    </row>
    <row r="241" spans="1:29" ht="17.25" customHeight="1" thickTop="1" thickBot="1" x14ac:dyDescent="0.25">
      <c r="A241" s="15">
        <v>174</v>
      </c>
      <c r="B241" s="16" t="s">
        <v>414</v>
      </c>
      <c r="C241" s="15" t="s">
        <v>415</v>
      </c>
      <c r="D241" s="17"/>
      <c r="E241" s="18">
        <v>0.8</v>
      </c>
      <c r="F241" s="19">
        <v>0</v>
      </c>
      <c r="G241" s="19">
        <v>0.38500000000000001</v>
      </c>
      <c r="H241" s="20">
        <v>3.4000000000000002E-2</v>
      </c>
      <c r="I241" s="21">
        <f t="shared" si="21"/>
        <v>158.32110075414215</v>
      </c>
      <c r="J241" s="21">
        <f t="shared" si="22"/>
        <v>126.65688060331372</v>
      </c>
      <c r="K241" s="21" t="str">
        <f t="shared" si="23"/>
        <v>A</v>
      </c>
      <c r="L241" s="5">
        <f t="shared" si="24"/>
        <v>0</v>
      </c>
      <c r="M241" s="22">
        <f t="shared" si="25"/>
        <v>3.0800000000000005</v>
      </c>
      <c r="N241" s="22">
        <f t="shared" si="26"/>
        <v>0.27200000000000002</v>
      </c>
      <c r="O241" s="22" t="s">
        <v>363</v>
      </c>
      <c r="P241" s="5">
        <f>L241*pricing!$O$3</f>
        <v>0</v>
      </c>
      <c r="Q241" s="5">
        <f>M241*pricing!$O$4</f>
        <v>2.3100000000000005</v>
      </c>
      <c r="R241" s="5">
        <f>N241*pricing!$O$5</f>
        <v>0.17408000000000001</v>
      </c>
      <c r="S241" s="23"/>
      <c r="T241" s="5">
        <f>P241*pricing!$L$3</f>
        <v>0</v>
      </c>
      <c r="U241" s="5">
        <f>Q241*pricing!$L$4</f>
        <v>91.789061126808051</v>
      </c>
      <c r="V241" s="5">
        <f>R241*pricing!$L$5</f>
        <v>34.867819476505673</v>
      </c>
      <c r="W241" s="5" t="s">
        <v>363</v>
      </c>
      <c r="X241" s="5">
        <f t="shared" si="27"/>
        <v>126.65688060331372</v>
      </c>
      <c r="Y241" s="6" t="s">
        <v>32</v>
      </c>
      <c r="Z241" s="7" t="s">
        <v>33</v>
      </c>
      <c r="AA241" s="7" t="s">
        <v>34</v>
      </c>
      <c r="AB241" s="7" t="s">
        <v>35</v>
      </c>
      <c r="AC241" s="7" t="s">
        <v>36</v>
      </c>
    </row>
    <row r="242" spans="1:29" ht="17.25" customHeight="1" thickTop="1" thickBot="1" x14ac:dyDescent="0.25">
      <c r="A242" s="15">
        <v>396</v>
      </c>
      <c r="B242" s="16" t="s">
        <v>416</v>
      </c>
      <c r="C242" s="25">
        <v>50527957</v>
      </c>
      <c r="D242" s="26"/>
      <c r="E242" s="18">
        <v>0.9</v>
      </c>
      <c r="F242" s="19">
        <v>0</v>
      </c>
      <c r="G242" s="19">
        <v>0.49399999999999999</v>
      </c>
      <c r="H242" s="20">
        <v>4.7E-2</v>
      </c>
      <c r="I242" s="21">
        <f t="shared" si="21"/>
        <v>207.46965852876599</v>
      </c>
      <c r="J242" s="21">
        <f t="shared" si="22"/>
        <v>186.72269267588939</v>
      </c>
      <c r="K242" s="21" t="str">
        <f t="shared" si="23"/>
        <v>A</v>
      </c>
      <c r="L242" s="5">
        <f t="shared" si="24"/>
        <v>0</v>
      </c>
      <c r="M242" s="22">
        <f t="shared" si="25"/>
        <v>4.4459999999999997</v>
      </c>
      <c r="N242" s="22">
        <f t="shared" si="26"/>
        <v>0.42300000000000004</v>
      </c>
      <c r="O242" s="22" t="s">
        <v>363</v>
      </c>
      <c r="P242" s="5">
        <f>L242*pricing!$O$3</f>
        <v>0</v>
      </c>
      <c r="Q242" s="5">
        <f>M242*pricing!$O$4</f>
        <v>3.3344999999999998</v>
      </c>
      <c r="R242" s="5">
        <f>N242*pricing!$O$5</f>
        <v>0.27072000000000002</v>
      </c>
      <c r="S242" s="23"/>
      <c r="T242" s="5">
        <f>P242*pricing!$L$3</f>
        <v>0</v>
      </c>
      <c r="U242" s="5">
        <f>Q242*pricing!$L$4</f>
        <v>132.49810576941184</v>
      </c>
      <c r="V242" s="5">
        <f>R242*pricing!$L$5</f>
        <v>54.224586906477569</v>
      </c>
      <c r="W242" s="5" t="s">
        <v>363</v>
      </c>
      <c r="X242" s="5">
        <f t="shared" si="27"/>
        <v>186.72269267588939</v>
      </c>
      <c r="Y242" s="6" t="s">
        <v>32</v>
      </c>
      <c r="Z242" s="7" t="s">
        <v>33</v>
      </c>
      <c r="AA242" s="7" t="s">
        <v>34</v>
      </c>
      <c r="AB242" s="7" t="s">
        <v>35</v>
      </c>
      <c r="AC242" s="7" t="s">
        <v>36</v>
      </c>
    </row>
    <row r="243" spans="1:29" ht="17.25" customHeight="1" thickTop="1" thickBot="1" x14ac:dyDescent="0.25">
      <c r="A243" s="15">
        <v>257</v>
      </c>
      <c r="B243" s="16" t="s">
        <v>417</v>
      </c>
      <c r="C243" s="25">
        <v>46764186</v>
      </c>
      <c r="D243" s="17"/>
      <c r="E243" s="18">
        <v>0.65</v>
      </c>
      <c r="F243" s="19">
        <v>0</v>
      </c>
      <c r="G243" s="19">
        <v>0.155</v>
      </c>
      <c r="H243" s="20">
        <v>2.7E-2</v>
      </c>
      <c r="I243" s="21">
        <f t="shared" si="21"/>
        <v>80.80398544657703</v>
      </c>
      <c r="J243" s="21">
        <f t="shared" si="22"/>
        <v>52.522590540275068</v>
      </c>
      <c r="K243" s="21" t="str">
        <f t="shared" si="23"/>
        <v>A</v>
      </c>
      <c r="L243" s="5">
        <f t="shared" si="24"/>
        <v>0</v>
      </c>
      <c r="M243" s="22">
        <f t="shared" si="25"/>
        <v>1.0075000000000001</v>
      </c>
      <c r="N243" s="22">
        <f t="shared" si="26"/>
        <v>0.17549999999999999</v>
      </c>
      <c r="O243" s="22" t="s">
        <v>363</v>
      </c>
      <c r="P243" s="5">
        <f>L243*pricing!$O$3</f>
        <v>0</v>
      </c>
      <c r="Q243" s="5">
        <f>M243*pricing!$O$4</f>
        <v>0.75562499999999999</v>
      </c>
      <c r="R243" s="5">
        <f>N243*pricing!$O$5</f>
        <v>0.11231999999999999</v>
      </c>
      <c r="S243" s="23"/>
      <c r="T243" s="5">
        <f>P243*pricing!$L$3</f>
        <v>0</v>
      </c>
      <c r="U243" s="5">
        <f>Q243*pricing!$L$4</f>
        <v>30.025155547162043</v>
      </c>
      <c r="V243" s="5">
        <f>R243*pricing!$L$5</f>
        <v>22.497434993113032</v>
      </c>
      <c r="W243" s="5" t="s">
        <v>363</v>
      </c>
      <c r="X243" s="5">
        <f t="shared" si="27"/>
        <v>52.522590540275075</v>
      </c>
      <c r="Y243" s="6" t="s">
        <v>32</v>
      </c>
      <c r="Z243" s="7" t="s">
        <v>33</v>
      </c>
      <c r="AA243" s="7" t="s">
        <v>34</v>
      </c>
      <c r="AB243" s="7" t="s">
        <v>35</v>
      </c>
      <c r="AC243" s="7" t="s">
        <v>36</v>
      </c>
    </row>
    <row r="244" spans="1:29" ht="17.25" customHeight="1" thickTop="1" thickBot="1" x14ac:dyDescent="0.25">
      <c r="B244" s="16" t="s">
        <v>418</v>
      </c>
      <c r="C244" s="15" t="s">
        <v>419</v>
      </c>
      <c r="D244" s="17"/>
      <c r="E244" s="18">
        <v>0.75</v>
      </c>
      <c r="F244" s="19">
        <v>0</v>
      </c>
      <c r="G244" s="19">
        <v>0.20100000000000001</v>
      </c>
      <c r="H244" s="20">
        <v>0.04</v>
      </c>
      <c r="I244" s="21">
        <f t="shared" si="21"/>
        <v>111.17750799071746</v>
      </c>
      <c r="J244" s="21">
        <f t="shared" si="22"/>
        <v>83.383130993038094</v>
      </c>
      <c r="K244" s="21" t="str">
        <f t="shared" si="23"/>
        <v>A</v>
      </c>
      <c r="L244" s="5">
        <f t="shared" si="24"/>
        <v>0</v>
      </c>
      <c r="M244" s="22">
        <f t="shared" si="25"/>
        <v>1.5074999999999998</v>
      </c>
      <c r="N244" s="22">
        <f t="shared" si="26"/>
        <v>0.3</v>
      </c>
      <c r="O244" s="22" t="s">
        <v>363</v>
      </c>
      <c r="P244" s="5">
        <f>L244*pricing!$O$3</f>
        <v>0</v>
      </c>
      <c r="Q244" s="5">
        <f>M244*pricing!$O$4</f>
        <v>1.1306249999999998</v>
      </c>
      <c r="R244" s="5">
        <f>N244*pricing!$O$5</f>
        <v>0.192</v>
      </c>
      <c r="S244" s="23"/>
      <c r="T244" s="5">
        <f>P244*pricing!$L$3</f>
        <v>0</v>
      </c>
      <c r="U244" s="5">
        <f>Q244*pricing!$L$4</f>
        <v>44.925977158656842</v>
      </c>
      <c r="V244" s="5">
        <f>R244*pricing!$L$5</f>
        <v>38.457153834381252</v>
      </c>
      <c r="W244" s="5" t="s">
        <v>363</v>
      </c>
      <c r="X244" s="5">
        <f t="shared" si="27"/>
        <v>83.383130993038094</v>
      </c>
      <c r="Y244" s="6" t="s">
        <v>32</v>
      </c>
      <c r="Z244" s="7" t="s">
        <v>33</v>
      </c>
      <c r="AA244" s="7" t="s">
        <v>34</v>
      </c>
      <c r="AB244" s="7" t="s">
        <v>35</v>
      </c>
      <c r="AC244" s="7" t="s">
        <v>36</v>
      </c>
    </row>
    <row r="245" spans="1:29" ht="17.25" customHeight="1" thickTop="1" thickBot="1" x14ac:dyDescent="0.25">
      <c r="B245" s="16" t="s">
        <v>420</v>
      </c>
      <c r="C245" s="15">
        <v>7796798</v>
      </c>
      <c r="D245" s="17"/>
      <c r="E245" s="18">
        <v>0.7</v>
      </c>
      <c r="F245" s="19">
        <v>0</v>
      </c>
      <c r="G245" s="19">
        <v>0.16300000000000001</v>
      </c>
      <c r="H245" s="20">
        <v>1.6E-2</v>
      </c>
      <c r="I245" s="21">
        <f t="shared" si="21"/>
        <v>69.087160498476422</v>
      </c>
      <c r="J245" s="21">
        <f t="shared" si="22"/>
        <v>48.361012348933492</v>
      </c>
      <c r="K245" s="21" t="str">
        <f t="shared" si="23"/>
        <v>B</v>
      </c>
      <c r="L245" s="5">
        <f t="shared" si="24"/>
        <v>0</v>
      </c>
      <c r="M245" s="22">
        <f t="shared" si="25"/>
        <v>1.141</v>
      </c>
      <c r="N245" s="22">
        <f t="shared" si="26"/>
        <v>0.112</v>
      </c>
      <c r="O245" s="22" t="s">
        <v>363</v>
      </c>
      <c r="P245" s="5">
        <f>L245*pricing!$O$3</f>
        <v>0</v>
      </c>
      <c r="Q245" s="5">
        <f>M245*pricing!$O$4</f>
        <v>0.85575000000000001</v>
      </c>
      <c r="R245" s="5">
        <f>N245*pricing!$O$5</f>
        <v>7.1680000000000008E-2</v>
      </c>
      <c r="S245" s="23"/>
      <c r="T245" s="5">
        <f>P245*pricing!$L$3</f>
        <v>0</v>
      </c>
      <c r="U245" s="5">
        <f>Q245*pricing!$L$4</f>
        <v>34.003674917431155</v>
      </c>
      <c r="V245" s="5">
        <f>R245*pricing!$L$5</f>
        <v>14.357337431502335</v>
      </c>
      <c r="W245" s="5" t="s">
        <v>363</v>
      </c>
      <c r="X245" s="5">
        <f t="shared" si="27"/>
        <v>48.361012348933492</v>
      </c>
      <c r="Y245" s="6" t="s">
        <v>32</v>
      </c>
      <c r="Z245" s="7" t="s">
        <v>33</v>
      </c>
      <c r="AA245" s="7" t="s">
        <v>34</v>
      </c>
      <c r="AB245" s="7" t="s">
        <v>35</v>
      </c>
      <c r="AC245" s="7" t="s">
        <v>36</v>
      </c>
    </row>
    <row r="246" spans="1:29" ht="17.25" customHeight="1" thickTop="1" thickBot="1" x14ac:dyDescent="0.25">
      <c r="B246" s="16" t="s">
        <v>421</v>
      </c>
      <c r="C246" s="25">
        <v>46520510</v>
      </c>
      <c r="D246" s="17"/>
      <c r="E246" s="18">
        <v>1.1000000000000001</v>
      </c>
      <c r="F246" s="19">
        <v>0</v>
      </c>
      <c r="G246" s="19">
        <v>0.20100000000000001</v>
      </c>
      <c r="H246" s="20">
        <v>3.7999999999999999E-2</v>
      </c>
      <c r="I246" s="21">
        <f t="shared" si="21"/>
        <v>108.61369773509207</v>
      </c>
      <c r="J246" s="21">
        <f t="shared" si="22"/>
        <v>119.47506750860128</v>
      </c>
      <c r="K246" s="21" t="str">
        <f t="shared" si="23"/>
        <v>A</v>
      </c>
      <c r="L246" s="5">
        <f t="shared" si="24"/>
        <v>0</v>
      </c>
      <c r="M246" s="22">
        <f t="shared" si="25"/>
        <v>2.2110000000000003</v>
      </c>
      <c r="N246" s="22">
        <f t="shared" si="26"/>
        <v>0.41800000000000004</v>
      </c>
      <c r="O246" s="22" t="s">
        <v>363</v>
      </c>
      <c r="P246" s="5">
        <f>L246*pricing!$O$3</f>
        <v>0</v>
      </c>
      <c r="Q246" s="5">
        <f>M246*pricing!$O$4</f>
        <v>1.6582500000000002</v>
      </c>
      <c r="R246" s="5">
        <f>N246*pricing!$O$5</f>
        <v>0.26752000000000004</v>
      </c>
      <c r="S246" s="23"/>
      <c r="T246" s="5">
        <f>P246*pricing!$L$3</f>
        <v>0</v>
      </c>
      <c r="U246" s="5">
        <f>Q246*pricing!$L$4</f>
        <v>65.891433166030055</v>
      </c>
      <c r="V246" s="5">
        <f>R246*pricing!$L$5</f>
        <v>53.583634342571223</v>
      </c>
      <c r="W246" s="5" t="s">
        <v>363</v>
      </c>
      <c r="X246" s="5">
        <f t="shared" si="27"/>
        <v>119.47506750860128</v>
      </c>
      <c r="Y246" s="6" t="s">
        <v>32</v>
      </c>
      <c r="Z246" s="7" t="s">
        <v>33</v>
      </c>
      <c r="AA246" s="7" t="s">
        <v>34</v>
      </c>
      <c r="AB246" s="7" t="s">
        <v>35</v>
      </c>
      <c r="AC246" s="7" t="s">
        <v>36</v>
      </c>
    </row>
    <row r="247" spans="1:29" ht="17.25" customHeight="1" thickTop="1" thickBot="1" x14ac:dyDescent="0.25">
      <c r="B247" s="16" t="s">
        <v>422</v>
      </c>
      <c r="C247" s="15" t="s">
        <v>423</v>
      </c>
      <c r="D247" s="17"/>
      <c r="E247" s="18">
        <v>0.7</v>
      </c>
      <c r="F247" s="19">
        <v>0</v>
      </c>
      <c r="G247" s="19">
        <v>0.1</v>
      </c>
      <c r="H247" s="20">
        <v>4.5999999999999999E-2</v>
      </c>
      <c r="I247" s="21">
        <f t="shared" si="21"/>
        <v>88.769279102374213</v>
      </c>
      <c r="J247" s="21">
        <f t="shared" si="22"/>
        <v>62.138495371661946</v>
      </c>
      <c r="K247" s="21" t="str">
        <f t="shared" si="23"/>
        <v>A</v>
      </c>
      <c r="L247" s="5">
        <f t="shared" si="24"/>
        <v>0</v>
      </c>
      <c r="M247" s="22">
        <f t="shared" si="25"/>
        <v>0.7</v>
      </c>
      <c r="N247" s="22">
        <f t="shared" si="26"/>
        <v>0.32200000000000001</v>
      </c>
      <c r="O247" s="22" t="s">
        <v>363</v>
      </c>
      <c r="P247" s="5">
        <f>L247*pricing!$O$3</f>
        <v>0</v>
      </c>
      <c r="Q247" s="5">
        <f>M247*pricing!$O$4</f>
        <v>0.52499999999999991</v>
      </c>
      <c r="R247" s="5">
        <f>N247*pricing!$O$5</f>
        <v>0.20608000000000001</v>
      </c>
      <c r="S247" s="23"/>
      <c r="T247" s="5">
        <f>P247*pricing!$L$3</f>
        <v>0</v>
      </c>
      <c r="U247" s="5">
        <f>Q247*pricing!$L$4</f>
        <v>20.861150256092731</v>
      </c>
      <c r="V247" s="5">
        <f>R247*pricing!$L$5</f>
        <v>41.277345115569211</v>
      </c>
      <c r="W247" s="5" t="s">
        <v>363</v>
      </c>
      <c r="X247" s="5">
        <f t="shared" si="27"/>
        <v>62.138495371661946</v>
      </c>
      <c r="Y247" s="6" t="s">
        <v>32</v>
      </c>
      <c r="Z247" s="7" t="s">
        <v>33</v>
      </c>
      <c r="AA247" s="7" t="s">
        <v>34</v>
      </c>
      <c r="AB247" s="7" t="s">
        <v>35</v>
      </c>
      <c r="AC247" s="7" t="s">
        <v>36</v>
      </c>
    </row>
    <row r="248" spans="1:29" ht="17.25" customHeight="1" thickTop="1" thickBot="1" x14ac:dyDescent="0.25">
      <c r="B248" s="16" t="s">
        <v>424</v>
      </c>
      <c r="C248" s="15" t="s">
        <v>425</v>
      </c>
      <c r="D248" s="17"/>
      <c r="E248" s="18">
        <v>3.3</v>
      </c>
      <c r="F248" s="19">
        <v>0.10199999999999999</v>
      </c>
      <c r="G248" s="19">
        <v>7.9000000000000001E-2</v>
      </c>
      <c r="H248" s="20">
        <v>0</v>
      </c>
      <c r="I248" s="21">
        <f t="shared" si="21"/>
        <v>48.852912513413969</v>
      </c>
      <c r="J248" s="21">
        <f t="shared" si="22"/>
        <v>161.21461129426609</v>
      </c>
      <c r="K248" s="21" t="str">
        <f t="shared" si="23"/>
        <v>Γ</v>
      </c>
      <c r="L248" s="5">
        <f t="shared" si="24"/>
        <v>3.3659999999999997</v>
      </c>
      <c r="M248" s="22">
        <f t="shared" si="25"/>
        <v>2.6069999999999998</v>
      </c>
      <c r="N248" s="22">
        <f t="shared" si="26"/>
        <v>0</v>
      </c>
      <c r="O248" s="22" t="s">
        <v>363</v>
      </c>
      <c r="P248" s="5">
        <f>L248*pricing!$O$3</f>
        <v>2.7264599999999999</v>
      </c>
      <c r="Q248" s="5">
        <f>M248*pricing!$O$4</f>
        <v>1.9552499999999999</v>
      </c>
      <c r="R248" s="5">
        <f>N248*pricing!$O$5</f>
        <v>0</v>
      </c>
      <c r="S248" s="23"/>
      <c r="T248" s="5">
        <f>P248*pricing!$L$3</f>
        <v>83.521727411932162</v>
      </c>
      <c r="U248" s="5">
        <f>Q248*pricing!$L$4</f>
        <v>77.692883882333931</v>
      </c>
      <c r="V248" s="5">
        <f>R248*pricing!$L$5</f>
        <v>0</v>
      </c>
      <c r="W248" s="5" t="s">
        <v>363</v>
      </c>
      <c r="X248" s="5">
        <f t="shared" si="27"/>
        <v>161.21461129426609</v>
      </c>
      <c r="Y248" s="6" t="s">
        <v>32</v>
      </c>
      <c r="Z248" s="7" t="s">
        <v>33</v>
      </c>
      <c r="AA248" s="7" t="s">
        <v>34</v>
      </c>
      <c r="AB248" s="7" t="s">
        <v>35</v>
      </c>
      <c r="AC248" s="7" t="s">
        <v>36</v>
      </c>
    </row>
    <row r="249" spans="1:29" ht="17.25" customHeight="1" thickTop="1" thickBot="1" x14ac:dyDescent="0.25">
      <c r="B249" s="16" t="s">
        <v>426</v>
      </c>
      <c r="C249" s="25">
        <v>46401004</v>
      </c>
      <c r="D249" s="17"/>
      <c r="E249" s="18">
        <v>1.1499999999999999</v>
      </c>
      <c r="F249" s="19">
        <v>0.19400000000000001</v>
      </c>
      <c r="G249" s="19">
        <v>0</v>
      </c>
      <c r="H249" s="20">
        <v>3.9E-2</v>
      </c>
      <c r="I249" s="21">
        <f t="shared" si="21"/>
        <v>98.132193977312497</v>
      </c>
      <c r="J249" s="21">
        <f t="shared" si="22"/>
        <v>112.85202307390936</v>
      </c>
      <c r="K249" s="21" t="str">
        <f t="shared" si="23"/>
        <v>A</v>
      </c>
      <c r="L249" s="5">
        <f t="shared" si="24"/>
        <v>2.2309999999999999</v>
      </c>
      <c r="M249" s="22">
        <f t="shared" si="25"/>
        <v>0</v>
      </c>
      <c r="N249" s="22">
        <f t="shared" si="26"/>
        <v>0.44849999999999995</v>
      </c>
      <c r="O249" s="22" t="s">
        <v>363</v>
      </c>
      <c r="P249" s="5">
        <f>L249*pricing!$O$3</f>
        <v>1.80711</v>
      </c>
      <c r="Q249" s="5">
        <f>M249*pricing!$O$4</f>
        <v>0</v>
      </c>
      <c r="R249" s="5">
        <f>N249*pricing!$O$5</f>
        <v>0.28703999999999996</v>
      </c>
      <c r="S249" s="23"/>
      <c r="T249" s="5">
        <f>P249*pricing!$L$3</f>
        <v>55.358578091509401</v>
      </c>
      <c r="U249" s="5">
        <f>Q249*pricing!$L$4</f>
        <v>0</v>
      </c>
      <c r="V249" s="5">
        <f>R249*pricing!$L$5</f>
        <v>57.493444982399964</v>
      </c>
      <c r="W249" s="5" t="s">
        <v>363</v>
      </c>
      <c r="X249" s="5">
        <f t="shared" si="27"/>
        <v>112.85202307390936</v>
      </c>
      <c r="Y249" s="6" t="s">
        <v>32</v>
      </c>
      <c r="Z249" s="7" t="s">
        <v>33</v>
      </c>
      <c r="AA249" s="7" t="s">
        <v>34</v>
      </c>
      <c r="AB249" s="7" t="s">
        <v>35</v>
      </c>
      <c r="AC249" s="7" t="s">
        <v>36</v>
      </c>
    </row>
    <row r="250" spans="1:29" ht="17.25" customHeight="1" thickTop="1" thickBot="1" x14ac:dyDescent="0.25">
      <c r="B250" s="16" t="s">
        <v>427</v>
      </c>
      <c r="C250" s="15" t="s">
        <v>428</v>
      </c>
      <c r="D250" s="17"/>
      <c r="E250" s="18">
        <v>0.75</v>
      </c>
      <c r="F250" s="19">
        <v>0</v>
      </c>
      <c r="G250" s="19">
        <v>7.3999999999999996E-2</v>
      </c>
      <c r="H250" s="20">
        <v>1.7999999999999999E-2</v>
      </c>
      <c r="I250" s="21">
        <f t="shared" si="21"/>
        <v>45.127508285641063</v>
      </c>
      <c r="J250" s="21">
        <f t="shared" si="22"/>
        <v>33.845631214230799</v>
      </c>
      <c r="K250" s="21" t="str">
        <f t="shared" si="23"/>
        <v>Γ</v>
      </c>
      <c r="L250" s="5">
        <f t="shared" si="24"/>
        <v>0</v>
      </c>
      <c r="M250" s="22">
        <f t="shared" si="25"/>
        <v>0.55499999999999994</v>
      </c>
      <c r="N250" s="22">
        <f t="shared" si="26"/>
        <v>0.13499999999999998</v>
      </c>
      <c r="O250" s="22" t="s">
        <v>363</v>
      </c>
      <c r="P250" s="5">
        <f>L250*pricing!$O$3</f>
        <v>0</v>
      </c>
      <c r="Q250" s="5">
        <f>M250*pricing!$O$4</f>
        <v>0.41624999999999995</v>
      </c>
      <c r="R250" s="5">
        <f>N250*pricing!$O$5</f>
        <v>8.6399999999999991E-2</v>
      </c>
      <c r="S250" s="23"/>
      <c r="T250" s="5">
        <f>P250*pricing!$L$3</f>
        <v>0</v>
      </c>
      <c r="U250" s="5">
        <f>Q250*pricing!$L$4</f>
        <v>16.539911988759236</v>
      </c>
      <c r="V250" s="5">
        <f>R250*pricing!$L$5</f>
        <v>17.305719225471563</v>
      </c>
      <c r="W250" s="5" t="s">
        <v>363</v>
      </c>
      <c r="X250" s="5">
        <f t="shared" si="27"/>
        <v>33.845631214230799</v>
      </c>
      <c r="Y250" s="6" t="s">
        <v>32</v>
      </c>
      <c r="Z250" s="7" t="s">
        <v>33</v>
      </c>
      <c r="AA250" s="7" t="s">
        <v>34</v>
      </c>
      <c r="AB250" s="7" t="s">
        <v>35</v>
      </c>
      <c r="AC250" s="7" t="s">
        <v>36</v>
      </c>
    </row>
    <row r="251" spans="1:29" ht="17.25" customHeight="1" thickTop="1" thickBot="1" x14ac:dyDescent="0.25">
      <c r="B251" s="16" t="s">
        <v>429</v>
      </c>
      <c r="C251" s="15" t="s">
        <v>430</v>
      </c>
      <c r="D251" s="17"/>
      <c r="E251" s="18">
        <v>1.2</v>
      </c>
      <c r="F251" s="19">
        <v>0.42199999999999999</v>
      </c>
      <c r="G251" s="19">
        <v>6.0000000000000001E-3</v>
      </c>
      <c r="H251" s="20">
        <v>0</v>
      </c>
      <c r="I251" s="21">
        <f t="shared" si="21"/>
        <v>106.50042470103051</v>
      </c>
      <c r="J251" s="21">
        <f t="shared" si="22"/>
        <v>127.8005096412366</v>
      </c>
      <c r="K251" s="21" t="str">
        <f t="shared" si="23"/>
        <v>A</v>
      </c>
      <c r="L251" s="5">
        <f t="shared" si="24"/>
        <v>5.0640000000000001</v>
      </c>
      <c r="M251" s="22">
        <f t="shared" si="25"/>
        <v>7.1999999999999995E-2</v>
      </c>
      <c r="N251" s="22">
        <f t="shared" si="26"/>
        <v>0</v>
      </c>
      <c r="O251" s="22" t="s">
        <v>363</v>
      </c>
      <c r="P251" s="5">
        <f>L251*pricing!$O$3</f>
        <v>4.1018400000000002</v>
      </c>
      <c r="Q251" s="5">
        <f>M251*pricing!$O$4</f>
        <v>5.3999999999999992E-2</v>
      </c>
      <c r="R251" s="5">
        <f>N251*pricing!$O$5</f>
        <v>0</v>
      </c>
      <c r="S251" s="23"/>
      <c r="T251" s="5">
        <f>P251*pricing!$L$3</f>
        <v>125.65479132918136</v>
      </c>
      <c r="U251" s="5">
        <f>Q251*pricing!$L$4</f>
        <v>2.1457183120552523</v>
      </c>
      <c r="V251" s="5">
        <f>R251*pricing!$L$5</f>
        <v>0</v>
      </c>
      <c r="W251" s="5" t="s">
        <v>363</v>
      </c>
      <c r="X251" s="5">
        <f t="shared" si="27"/>
        <v>127.80050964123662</v>
      </c>
      <c r="Y251" s="6" t="s">
        <v>32</v>
      </c>
      <c r="Z251" s="7" t="s">
        <v>33</v>
      </c>
      <c r="AA251" s="7" t="s">
        <v>34</v>
      </c>
      <c r="AB251" s="7" t="s">
        <v>35</v>
      </c>
      <c r="AC251" s="7" t="s">
        <v>36</v>
      </c>
    </row>
    <row r="252" spans="1:29" ht="17.25" customHeight="1" thickTop="1" thickBot="1" x14ac:dyDescent="0.25">
      <c r="B252" s="16" t="s">
        <v>431</v>
      </c>
      <c r="C252" s="15">
        <v>7681474</v>
      </c>
      <c r="D252" s="17"/>
      <c r="E252" s="18">
        <v>1.3</v>
      </c>
      <c r="F252" s="19">
        <v>0.17899999999999999</v>
      </c>
      <c r="G252" s="19">
        <v>0</v>
      </c>
      <c r="H252" s="20">
        <v>3.5999999999999997E-2</v>
      </c>
      <c r="I252" s="21">
        <f t="shared" si="21"/>
        <v>90.564476481043172</v>
      </c>
      <c r="J252" s="21">
        <f t="shared" si="22"/>
        <v>117.73381942535613</v>
      </c>
      <c r="K252" s="21" t="str">
        <f t="shared" si="23"/>
        <v>A</v>
      </c>
      <c r="L252" s="5">
        <f t="shared" si="24"/>
        <v>2.327</v>
      </c>
      <c r="M252" s="22">
        <f t="shared" si="25"/>
        <v>0</v>
      </c>
      <c r="N252" s="22">
        <f t="shared" si="26"/>
        <v>0.46800000000000003</v>
      </c>
      <c r="O252" s="22" t="s">
        <v>363</v>
      </c>
      <c r="P252" s="5">
        <f>L252*pricing!$O$3</f>
        <v>1.88487</v>
      </c>
      <c r="Q252" s="5">
        <f>M252*pricing!$O$4</f>
        <v>0</v>
      </c>
      <c r="R252" s="5">
        <f>N252*pricing!$O$5</f>
        <v>0.29952000000000001</v>
      </c>
      <c r="S252" s="23"/>
      <c r="T252" s="5">
        <f>P252*pricing!$L$3</f>
        <v>57.74065944372137</v>
      </c>
      <c r="U252" s="5">
        <f>Q252*pricing!$L$4</f>
        <v>0</v>
      </c>
      <c r="V252" s="5">
        <f>R252*pricing!$L$5</f>
        <v>59.993159981634754</v>
      </c>
      <c r="W252" s="5" t="s">
        <v>363</v>
      </c>
      <c r="X252" s="5">
        <f t="shared" si="27"/>
        <v>117.73381942535613</v>
      </c>
      <c r="Y252" s="6" t="s">
        <v>32</v>
      </c>
      <c r="Z252" s="7" t="s">
        <v>33</v>
      </c>
      <c r="AA252" s="7" t="s">
        <v>34</v>
      </c>
      <c r="AB252" s="7" t="s">
        <v>35</v>
      </c>
      <c r="AC252" s="7" t="s">
        <v>36</v>
      </c>
    </row>
    <row r="253" spans="1:29" ht="17.25" customHeight="1" thickTop="1" thickBot="1" x14ac:dyDescent="0.25">
      <c r="B253" s="16" t="s">
        <v>432</v>
      </c>
      <c r="C253" s="25" t="s">
        <v>433</v>
      </c>
      <c r="D253" s="17"/>
      <c r="E253" s="18">
        <v>1.75</v>
      </c>
      <c r="F253" s="19">
        <v>0</v>
      </c>
      <c r="G253" s="19">
        <v>0.121</v>
      </c>
      <c r="H253" s="20">
        <v>2.1000000000000001E-2</v>
      </c>
      <c r="I253" s="21">
        <f t="shared" si="21"/>
        <v>62.979995983884315</v>
      </c>
      <c r="J253" s="21">
        <f t="shared" si="22"/>
        <v>110.21499297179756</v>
      </c>
      <c r="K253" s="21" t="str">
        <f t="shared" si="23"/>
        <v>B</v>
      </c>
      <c r="L253" s="5">
        <f t="shared" si="24"/>
        <v>0</v>
      </c>
      <c r="M253" s="22">
        <f t="shared" si="25"/>
        <v>2.1174999999999997</v>
      </c>
      <c r="N253" s="22">
        <f t="shared" si="26"/>
        <v>0.36750000000000005</v>
      </c>
      <c r="O253" s="22" t="s">
        <v>363</v>
      </c>
      <c r="P253" s="5">
        <f>L253*pricing!$O$3</f>
        <v>0</v>
      </c>
      <c r="Q253" s="5">
        <f>M253*pricing!$O$4</f>
        <v>1.5881249999999998</v>
      </c>
      <c r="R253" s="5">
        <f>N253*pricing!$O$5</f>
        <v>0.23520000000000005</v>
      </c>
      <c r="S253" s="23"/>
      <c r="T253" s="5">
        <f>P253*pricing!$L$3</f>
        <v>0</v>
      </c>
      <c r="U253" s="5">
        <f>Q253*pricing!$L$4</f>
        <v>63.104979524680509</v>
      </c>
      <c r="V253" s="5">
        <f>R253*pricing!$L$5</f>
        <v>47.110013447117048</v>
      </c>
      <c r="W253" s="5" t="s">
        <v>363</v>
      </c>
      <c r="X253" s="5">
        <f t="shared" si="27"/>
        <v>110.21499297179756</v>
      </c>
      <c r="Y253" s="6" t="s">
        <v>32</v>
      </c>
      <c r="Z253" s="7" t="s">
        <v>33</v>
      </c>
      <c r="AA253" s="7" t="s">
        <v>34</v>
      </c>
      <c r="AB253" s="7" t="s">
        <v>35</v>
      </c>
      <c r="AC253" s="7" t="s">
        <v>36</v>
      </c>
    </row>
    <row r="254" spans="1:29" ht="17.25" customHeight="1" thickTop="1" thickBot="1" x14ac:dyDescent="0.25">
      <c r="B254" s="16" t="s">
        <v>434</v>
      </c>
      <c r="C254" s="25" t="s">
        <v>435</v>
      </c>
      <c r="D254" s="17"/>
      <c r="E254" s="18">
        <v>0.9</v>
      </c>
      <c r="F254" s="19">
        <v>7.5999999999999998E-2</v>
      </c>
      <c r="G254" s="19">
        <v>5.0000000000000001E-3</v>
      </c>
      <c r="H254" s="20">
        <v>0</v>
      </c>
      <c r="I254" s="21">
        <f t="shared" si="21"/>
        <v>20.348226199494238</v>
      </c>
      <c r="J254" s="21">
        <f t="shared" si="22"/>
        <v>18.313403579544815</v>
      </c>
      <c r="K254" s="21" t="str">
        <f t="shared" si="23"/>
        <v>Ε</v>
      </c>
      <c r="L254" s="5">
        <f t="shared" si="24"/>
        <v>0.68400000000000005</v>
      </c>
      <c r="M254" s="22">
        <f t="shared" si="25"/>
        <v>4.5000000000000005E-2</v>
      </c>
      <c r="N254" s="22">
        <f t="shared" si="26"/>
        <v>0</v>
      </c>
      <c r="O254" s="22" t="s">
        <v>363</v>
      </c>
      <c r="P254" s="5">
        <f>L254*pricing!$O$3</f>
        <v>0.55404000000000009</v>
      </c>
      <c r="Q254" s="5">
        <f>M254*pricing!$O$4</f>
        <v>3.3750000000000002E-2</v>
      </c>
      <c r="R254" s="5">
        <f>N254*pricing!$O$5</f>
        <v>0</v>
      </c>
      <c r="S254" s="23"/>
      <c r="T254" s="5">
        <f>P254*pricing!$L$3</f>
        <v>16.972329634510281</v>
      </c>
      <c r="U254" s="5">
        <f>Q254*pricing!$L$4</f>
        <v>1.341073945034533</v>
      </c>
      <c r="V254" s="5">
        <f>R254*pricing!$L$5</f>
        <v>0</v>
      </c>
      <c r="W254" s="5" t="s">
        <v>363</v>
      </c>
      <c r="X254" s="5">
        <f t="shared" si="27"/>
        <v>18.313403579544815</v>
      </c>
      <c r="Y254" s="6" t="s">
        <v>32</v>
      </c>
      <c r="Z254" s="7" t="s">
        <v>33</v>
      </c>
      <c r="AA254" s="7" t="s">
        <v>34</v>
      </c>
      <c r="AB254" s="7" t="s">
        <v>35</v>
      </c>
      <c r="AC254" s="7" t="s">
        <v>36</v>
      </c>
    </row>
    <row r="255" spans="1:29" ht="17.25" customHeight="1" thickTop="1" thickBot="1" x14ac:dyDescent="0.25">
      <c r="B255" s="16" t="s">
        <v>436</v>
      </c>
      <c r="C255" s="25" t="s">
        <v>437</v>
      </c>
      <c r="D255" s="17"/>
      <c r="E255" s="18">
        <v>1.3</v>
      </c>
      <c r="F255" s="19">
        <v>0</v>
      </c>
      <c r="G255" s="19">
        <v>0.161</v>
      </c>
      <c r="H255" s="20">
        <v>2.4E-2</v>
      </c>
      <c r="I255" s="21">
        <f t="shared" si="21"/>
        <v>78.746368656518285</v>
      </c>
      <c r="J255" s="21">
        <f t="shared" si="22"/>
        <v>102.37027925347377</v>
      </c>
      <c r="K255" s="21" t="str">
        <f t="shared" si="23"/>
        <v>B</v>
      </c>
      <c r="L255" s="5">
        <f t="shared" si="24"/>
        <v>0</v>
      </c>
      <c r="M255" s="22">
        <f t="shared" si="25"/>
        <v>2.093</v>
      </c>
      <c r="N255" s="22">
        <f t="shared" si="26"/>
        <v>0.312</v>
      </c>
      <c r="O255" s="22" t="s">
        <v>363</v>
      </c>
      <c r="P255" s="5">
        <f>L255*pricing!$O$3</f>
        <v>0</v>
      </c>
      <c r="Q255" s="5">
        <f>M255*pricing!$O$4</f>
        <v>1.56975</v>
      </c>
      <c r="R255" s="5">
        <f>N255*pricing!$O$5</f>
        <v>0.19968</v>
      </c>
      <c r="S255" s="23"/>
      <c r="T255" s="5">
        <f>P255*pricing!$L$3</f>
        <v>0</v>
      </c>
      <c r="U255" s="5">
        <f>Q255*pricing!$L$4</f>
        <v>62.374839265717277</v>
      </c>
      <c r="V255" s="5">
        <f>R255*pricing!$L$5</f>
        <v>39.995439987756505</v>
      </c>
      <c r="W255" s="5" t="s">
        <v>363</v>
      </c>
      <c r="X255" s="5">
        <f t="shared" si="27"/>
        <v>102.37027925347378</v>
      </c>
      <c r="Y255" s="6" t="s">
        <v>32</v>
      </c>
      <c r="Z255" s="7" t="s">
        <v>33</v>
      </c>
      <c r="AA255" s="7" t="s">
        <v>34</v>
      </c>
      <c r="AB255" s="7" t="s">
        <v>35</v>
      </c>
      <c r="AC255" s="7" t="s">
        <v>36</v>
      </c>
    </row>
    <row r="256" spans="1:29" ht="17.25" customHeight="1" thickTop="1" thickBot="1" x14ac:dyDescent="0.25">
      <c r="B256" s="16" t="s">
        <v>438</v>
      </c>
      <c r="C256" s="25">
        <v>16479442</v>
      </c>
      <c r="D256" s="17"/>
      <c r="E256" s="18">
        <v>1.3</v>
      </c>
      <c r="F256" s="19">
        <v>0</v>
      </c>
      <c r="G256" s="19">
        <v>0.17</v>
      </c>
      <c r="H256" s="20">
        <v>3.1E-2</v>
      </c>
      <c r="I256" s="21">
        <f t="shared" si="21"/>
        <v>90.401852441276333</v>
      </c>
      <c r="J256" s="21">
        <f t="shared" si="22"/>
        <v>117.52240817365923</v>
      </c>
      <c r="K256" s="21" t="str">
        <f t="shared" si="23"/>
        <v>A</v>
      </c>
      <c r="L256" s="5">
        <f t="shared" si="24"/>
        <v>0</v>
      </c>
      <c r="M256" s="22">
        <f t="shared" si="25"/>
        <v>2.2100000000000004</v>
      </c>
      <c r="N256" s="22">
        <f t="shared" si="26"/>
        <v>0.40300000000000002</v>
      </c>
      <c r="O256" s="22" t="s">
        <v>363</v>
      </c>
      <c r="P256" s="5">
        <f>L256*pricing!$O$3</f>
        <v>0</v>
      </c>
      <c r="Q256" s="5">
        <f>M256*pricing!$O$4</f>
        <v>1.6575000000000002</v>
      </c>
      <c r="R256" s="5">
        <f>N256*pricing!$O$5</f>
        <v>0.25792000000000004</v>
      </c>
      <c r="S256" s="23"/>
      <c r="T256" s="5">
        <f>P256*pricing!$L$3</f>
        <v>0</v>
      </c>
      <c r="U256" s="5">
        <f>Q256*pricing!$L$4</f>
        <v>65.861631522807073</v>
      </c>
      <c r="V256" s="5">
        <f>R256*pricing!$L$5</f>
        <v>51.660776650852156</v>
      </c>
      <c r="W256" s="5" t="s">
        <v>363</v>
      </c>
      <c r="X256" s="5">
        <f t="shared" si="27"/>
        <v>117.52240817365923</v>
      </c>
      <c r="Y256" s="6" t="s">
        <v>32</v>
      </c>
      <c r="Z256" s="7" t="s">
        <v>33</v>
      </c>
      <c r="AA256" s="7" t="s">
        <v>34</v>
      </c>
      <c r="AB256" s="7" t="s">
        <v>35</v>
      </c>
      <c r="AC256" s="7" t="s">
        <v>36</v>
      </c>
    </row>
    <row r="257" spans="2:29" ht="17.25" customHeight="1" thickTop="1" thickBot="1" x14ac:dyDescent="0.25">
      <c r="B257" s="16" t="s">
        <v>439</v>
      </c>
      <c r="C257" s="25">
        <v>60624105</v>
      </c>
      <c r="D257" s="17"/>
      <c r="E257" s="18">
        <v>0.85</v>
      </c>
      <c r="F257" s="19">
        <v>6.9000000000000006E-2</v>
      </c>
      <c r="G257" s="19">
        <v>0</v>
      </c>
      <c r="H257" s="20">
        <v>1.6E-2</v>
      </c>
      <c r="I257" s="21">
        <f t="shared" si="21"/>
        <v>37.631691764026868</v>
      </c>
      <c r="J257" s="21">
        <f t="shared" si="22"/>
        <v>31.986937999422839</v>
      </c>
      <c r="K257" s="21" t="str">
        <f t="shared" si="23"/>
        <v>Δ</v>
      </c>
      <c r="L257" s="5">
        <f t="shared" si="24"/>
        <v>0.58650000000000002</v>
      </c>
      <c r="M257" s="22">
        <f t="shared" si="25"/>
        <v>0</v>
      </c>
      <c r="N257" s="22">
        <f t="shared" si="26"/>
        <v>0.13599999999999998</v>
      </c>
      <c r="O257" s="22" t="s">
        <v>363</v>
      </c>
      <c r="P257" s="5">
        <f>L257*pricing!$O$3</f>
        <v>0.47506500000000007</v>
      </c>
      <c r="Q257" s="5">
        <f>M257*pricing!$O$4</f>
        <v>0</v>
      </c>
      <c r="R257" s="5">
        <f>N257*pricing!$O$5</f>
        <v>8.7039999999999992E-2</v>
      </c>
      <c r="S257" s="23"/>
      <c r="T257" s="5">
        <f>P257*pricing!$L$3</f>
        <v>14.553028261170001</v>
      </c>
      <c r="U257" s="5">
        <f>Q257*pricing!$L$4</f>
        <v>0</v>
      </c>
      <c r="V257" s="5">
        <f>R257*pricing!$L$5</f>
        <v>17.433909738252833</v>
      </c>
      <c r="W257" s="5" t="s">
        <v>363</v>
      </c>
      <c r="X257" s="5">
        <f t="shared" si="27"/>
        <v>31.986937999422835</v>
      </c>
      <c r="Y257" s="6" t="s">
        <v>32</v>
      </c>
      <c r="Z257" s="7" t="s">
        <v>33</v>
      </c>
      <c r="AA257" s="7" t="s">
        <v>34</v>
      </c>
      <c r="AB257" s="7" t="s">
        <v>35</v>
      </c>
      <c r="AC257" s="7" t="s">
        <v>36</v>
      </c>
    </row>
    <row r="258" spans="2:29" ht="17.25" customHeight="1" thickTop="1" thickBot="1" x14ac:dyDescent="0.25">
      <c r="B258" s="16" t="s">
        <v>440</v>
      </c>
      <c r="C258" s="15">
        <v>2428270002</v>
      </c>
      <c r="D258" s="17"/>
      <c r="E258" s="18">
        <v>0.55000000000000004</v>
      </c>
      <c r="F258" s="19">
        <v>4.9000000000000002E-2</v>
      </c>
      <c r="G258" s="19">
        <v>0.107</v>
      </c>
      <c r="H258" s="20">
        <v>3.5999999999999997E-2</v>
      </c>
      <c r="I258" s="21">
        <f t="shared" ref="I258:I321" si="28">IF(X258&gt;0,X258/E258,0)</f>
        <v>90.194883085104991</v>
      </c>
      <c r="J258" s="21">
        <f t="shared" ref="J258:J321" si="29">I258*E258</f>
        <v>49.607185696807747</v>
      </c>
      <c r="K258" s="21" t="str">
        <f t="shared" ref="K258:K321" si="30">IF(I258&lt;25,"Ε",IF(I258&lt;40,"Δ",IF(I258&lt;60,"Γ",IF(I258&lt;80,"B","A"))))</f>
        <v>A</v>
      </c>
      <c r="L258" s="5">
        <f t="shared" ref="L258:L321" si="31">E258*F258*10</f>
        <v>0.26950000000000002</v>
      </c>
      <c r="M258" s="22">
        <f t="shared" ref="M258:M321" si="32">E258*G258*10</f>
        <v>0.58850000000000002</v>
      </c>
      <c r="N258" s="22">
        <f t="shared" ref="N258:N321" si="33">E258*H258*10</f>
        <v>0.19800000000000001</v>
      </c>
      <c r="O258" s="22" t="s">
        <v>363</v>
      </c>
      <c r="P258" s="5">
        <f>L258*pricing!$O$3</f>
        <v>0.21829500000000002</v>
      </c>
      <c r="Q258" s="5">
        <f>M258*pricing!$O$4</f>
        <v>0.44137500000000002</v>
      </c>
      <c r="R258" s="5">
        <f>N258*pricing!$O$5</f>
        <v>0.12672</v>
      </c>
      <c r="S258" s="23"/>
      <c r="T258" s="5">
        <f>P258*pricing!$L$3</f>
        <v>6.6871971293867256</v>
      </c>
      <c r="U258" s="5">
        <f>Q258*pricing!$L$4</f>
        <v>17.53826703672939</v>
      </c>
      <c r="V258" s="5">
        <f>R258*pricing!$L$5</f>
        <v>25.381721530691628</v>
      </c>
      <c r="W258" s="5" t="s">
        <v>363</v>
      </c>
      <c r="X258" s="5">
        <f t="shared" ref="X258:X321" si="34">SUM(T258:V258)</f>
        <v>49.607185696807747</v>
      </c>
      <c r="Y258" s="6" t="s">
        <v>32</v>
      </c>
      <c r="Z258" s="7" t="s">
        <v>33</v>
      </c>
      <c r="AA258" s="7" t="s">
        <v>34</v>
      </c>
      <c r="AB258" s="7" t="s">
        <v>35</v>
      </c>
      <c r="AC258" s="7" t="s">
        <v>36</v>
      </c>
    </row>
    <row r="259" spans="2:29" ht="17.25" customHeight="1" thickTop="1" thickBot="1" x14ac:dyDescent="0.25">
      <c r="B259" s="16" t="s">
        <v>441</v>
      </c>
      <c r="C259" s="15">
        <v>2428270004</v>
      </c>
      <c r="D259" s="17"/>
      <c r="E259" s="18">
        <v>0.6</v>
      </c>
      <c r="F259" s="19">
        <v>5.6000000000000001E-2</v>
      </c>
      <c r="G259" s="19">
        <v>0.14199999999999999</v>
      </c>
      <c r="H259" s="20">
        <v>0.04</v>
      </c>
      <c r="I259" s="21">
        <f t="shared" si="28"/>
        <v>107.49001304372342</v>
      </c>
      <c r="J259" s="21">
        <f t="shared" si="29"/>
        <v>64.494007826234053</v>
      </c>
      <c r="K259" s="21" t="str">
        <f t="shared" si="30"/>
        <v>A</v>
      </c>
      <c r="L259" s="5">
        <f t="shared" si="31"/>
        <v>0.33599999999999997</v>
      </c>
      <c r="M259" s="22">
        <f t="shared" si="32"/>
        <v>0.85199999999999987</v>
      </c>
      <c r="N259" s="22">
        <f t="shared" si="33"/>
        <v>0.24</v>
      </c>
      <c r="O259" s="22" t="s">
        <v>363</v>
      </c>
      <c r="P259" s="5">
        <f>L259*pricing!$O$3</f>
        <v>0.27216000000000001</v>
      </c>
      <c r="Q259" s="5">
        <f>M259*pricing!$O$4</f>
        <v>0.6389999999999999</v>
      </c>
      <c r="R259" s="5">
        <f>N259*pricing!$O$5</f>
        <v>0.15359999999999999</v>
      </c>
      <c r="S259" s="23"/>
      <c r="T259" s="5">
        <f>P259*pricing!$L$3</f>
        <v>8.3372847327418924</v>
      </c>
      <c r="U259" s="5">
        <f>Q259*pricing!$L$4</f>
        <v>25.391000025987154</v>
      </c>
      <c r="V259" s="5">
        <f>R259*pricing!$L$5</f>
        <v>30.765723067505</v>
      </c>
      <c r="W259" s="5" t="s">
        <v>363</v>
      </c>
      <c r="X259" s="5">
        <f t="shared" si="34"/>
        <v>64.494007826234053</v>
      </c>
      <c r="Y259" s="6" t="s">
        <v>32</v>
      </c>
      <c r="Z259" s="7" t="s">
        <v>33</v>
      </c>
      <c r="AA259" s="7" t="s">
        <v>34</v>
      </c>
      <c r="AB259" s="7" t="s">
        <v>35</v>
      </c>
      <c r="AC259" s="7" t="s">
        <v>36</v>
      </c>
    </row>
    <row r="260" spans="2:29" ht="17.25" customHeight="1" thickTop="1" thickBot="1" x14ac:dyDescent="0.25">
      <c r="B260" s="16" t="s">
        <v>442</v>
      </c>
      <c r="C260" s="25">
        <v>46554990</v>
      </c>
      <c r="D260" s="17"/>
      <c r="E260" s="18">
        <v>1.1000000000000001</v>
      </c>
      <c r="F260" s="19">
        <v>0</v>
      </c>
      <c r="G260" s="19">
        <v>0.21</v>
      </c>
      <c r="H260" s="20">
        <v>4.2999999999999997E-2</v>
      </c>
      <c r="I260" s="21">
        <f t="shared" si="28"/>
        <v>117.70537126422465</v>
      </c>
      <c r="J260" s="21">
        <f t="shared" si="29"/>
        <v>129.47590839064713</v>
      </c>
      <c r="K260" s="21" t="str">
        <f t="shared" si="30"/>
        <v>A</v>
      </c>
      <c r="L260" s="5">
        <f t="shared" si="31"/>
        <v>0</v>
      </c>
      <c r="M260" s="22">
        <f t="shared" si="32"/>
        <v>2.31</v>
      </c>
      <c r="N260" s="22">
        <f t="shared" si="33"/>
        <v>0.47300000000000003</v>
      </c>
      <c r="O260" s="22" t="s">
        <v>363</v>
      </c>
      <c r="P260" s="5">
        <f>L260*pricing!$O$3</f>
        <v>0</v>
      </c>
      <c r="Q260" s="5">
        <f>M260*pricing!$O$4</f>
        <v>1.7324999999999999</v>
      </c>
      <c r="R260" s="5">
        <f>N260*pricing!$O$5</f>
        <v>0.30272000000000004</v>
      </c>
      <c r="S260" s="23"/>
      <c r="T260" s="5">
        <f>P260*pricing!$L$3</f>
        <v>0</v>
      </c>
      <c r="U260" s="5">
        <f>Q260*pricing!$L$4</f>
        <v>68.84179584510602</v>
      </c>
      <c r="V260" s="5">
        <f>R260*pricing!$L$5</f>
        <v>60.634112545541122</v>
      </c>
      <c r="W260" s="5" t="s">
        <v>363</v>
      </c>
      <c r="X260" s="5">
        <f t="shared" si="34"/>
        <v>129.47590839064713</v>
      </c>
      <c r="Y260" s="6" t="s">
        <v>32</v>
      </c>
      <c r="Z260" s="7" t="s">
        <v>33</v>
      </c>
      <c r="AA260" s="7" t="s">
        <v>34</v>
      </c>
      <c r="AB260" s="7" t="s">
        <v>35</v>
      </c>
      <c r="AC260" s="7" t="s">
        <v>36</v>
      </c>
    </row>
    <row r="261" spans="2:29" ht="17.25" customHeight="1" thickTop="1" thickBot="1" x14ac:dyDescent="0.25">
      <c r="B261" s="16" t="s">
        <v>443</v>
      </c>
      <c r="C261" s="25" t="s">
        <v>444</v>
      </c>
      <c r="D261" s="17"/>
      <c r="E261" s="18">
        <v>1.3</v>
      </c>
      <c r="F261" s="19">
        <v>0</v>
      </c>
      <c r="G261" s="19">
        <v>0.318</v>
      </c>
      <c r="H261" s="20">
        <v>2.4E-2</v>
      </c>
      <c r="I261" s="21">
        <f t="shared" si="28"/>
        <v>125.53494851661199</v>
      </c>
      <c r="J261" s="21">
        <f t="shared" si="29"/>
        <v>163.1954330715956</v>
      </c>
      <c r="K261" s="21" t="str">
        <f t="shared" si="30"/>
        <v>A</v>
      </c>
      <c r="L261" s="5">
        <f t="shared" si="31"/>
        <v>0</v>
      </c>
      <c r="M261" s="22">
        <f t="shared" si="32"/>
        <v>4.1340000000000003</v>
      </c>
      <c r="N261" s="22">
        <f t="shared" si="33"/>
        <v>0.312</v>
      </c>
      <c r="O261" s="22" t="s">
        <v>363</v>
      </c>
      <c r="P261" s="5">
        <f>L261*pricing!$O$3</f>
        <v>0</v>
      </c>
      <c r="Q261" s="5">
        <f>M261*pricing!$O$4</f>
        <v>3.1005000000000003</v>
      </c>
      <c r="R261" s="5">
        <f>N261*pricing!$O$5</f>
        <v>0.19968</v>
      </c>
      <c r="S261" s="23"/>
      <c r="T261" s="5">
        <f>P261*pricing!$L$3</f>
        <v>0</v>
      </c>
      <c r="U261" s="5">
        <f>Q261*pricing!$L$4</f>
        <v>123.1999930838391</v>
      </c>
      <c r="V261" s="5">
        <f>R261*pricing!$L$5</f>
        <v>39.995439987756505</v>
      </c>
      <c r="W261" s="5" t="s">
        <v>363</v>
      </c>
      <c r="X261" s="5">
        <f t="shared" si="34"/>
        <v>163.1954330715956</v>
      </c>
      <c r="Y261" s="6" t="s">
        <v>32</v>
      </c>
      <c r="Z261" s="7" t="s">
        <v>33</v>
      </c>
      <c r="AA261" s="7" t="s">
        <v>34</v>
      </c>
      <c r="AB261" s="7" t="s">
        <v>35</v>
      </c>
      <c r="AC261" s="7" t="s">
        <v>36</v>
      </c>
    </row>
    <row r="262" spans="2:29" ht="17.25" customHeight="1" thickTop="1" thickBot="1" x14ac:dyDescent="0.25">
      <c r="B262" s="16" t="s">
        <v>445</v>
      </c>
      <c r="C262" s="15" t="s">
        <v>446</v>
      </c>
      <c r="D262" s="17"/>
      <c r="E262" s="18">
        <v>0.8</v>
      </c>
      <c r="F262" s="19">
        <v>0</v>
      </c>
      <c r="G262" s="19">
        <v>0.623</v>
      </c>
      <c r="H262" s="20">
        <v>7.4999999999999997E-2</v>
      </c>
      <c r="I262" s="21">
        <f t="shared" si="28"/>
        <v>281.80712186517843</v>
      </c>
      <c r="J262" s="21">
        <f t="shared" si="29"/>
        <v>225.44569749214276</v>
      </c>
      <c r="K262" s="21" t="str">
        <f t="shared" si="30"/>
        <v>A</v>
      </c>
      <c r="L262" s="5">
        <f t="shared" si="31"/>
        <v>0</v>
      </c>
      <c r="M262" s="22">
        <f t="shared" si="32"/>
        <v>4.984</v>
      </c>
      <c r="N262" s="22">
        <f t="shared" si="33"/>
        <v>0.6</v>
      </c>
      <c r="O262" s="22" t="s">
        <v>363</v>
      </c>
      <c r="P262" s="5">
        <f>L262*pricing!$O$3</f>
        <v>0</v>
      </c>
      <c r="Q262" s="5">
        <f>M262*pricing!$O$4</f>
        <v>3.738</v>
      </c>
      <c r="R262" s="5">
        <f>N262*pricing!$O$5</f>
        <v>0.38400000000000001</v>
      </c>
      <c r="S262" s="23"/>
      <c r="T262" s="5">
        <f>P262*pricing!$L$3</f>
        <v>0</v>
      </c>
      <c r="U262" s="5">
        <f>Q262*pricing!$L$4</f>
        <v>148.53138982338027</v>
      </c>
      <c r="V262" s="5">
        <f>R262*pricing!$L$5</f>
        <v>76.914307668762504</v>
      </c>
      <c r="W262" s="5" t="s">
        <v>363</v>
      </c>
      <c r="X262" s="5">
        <f t="shared" si="34"/>
        <v>225.44569749214276</v>
      </c>
      <c r="Y262" s="6" t="s">
        <v>32</v>
      </c>
      <c r="Z262" s="7" t="s">
        <v>33</v>
      </c>
      <c r="AA262" s="7" t="s">
        <v>34</v>
      </c>
      <c r="AB262" s="7" t="s">
        <v>35</v>
      </c>
      <c r="AC262" s="7" t="s">
        <v>36</v>
      </c>
    </row>
    <row r="263" spans="2:29" ht="17.25" customHeight="1" thickTop="1" thickBot="1" x14ac:dyDescent="0.25">
      <c r="B263" s="16" t="s">
        <v>447</v>
      </c>
      <c r="C263" s="25">
        <v>46763195</v>
      </c>
      <c r="D263" s="17"/>
      <c r="E263" s="18">
        <v>1.1000000000000001</v>
      </c>
      <c r="F263" s="19">
        <v>0</v>
      </c>
      <c r="G263" s="19">
        <v>0.17199999999999999</v>
      </c>
      <c r="H263" s="20">
        <v>3.1E-2</v>
      </c>
      <c r="I263" s="21">
        <f t="shared" si="28"/>
        <v>90.997885305736105</v>
      </c>
      <c r="J263" s="21">
        <f t="shared" si="29"/>
        <v>100.09767383630972</v>
      </c>
      <c r="K263" s="21" t="str">
        <f t="shared" si="30"/>
        <v>A</v>
      </c>
      <c r="L263" s="5">
        <f t="shared" si="31"/>
        <v>0</v>
      </c>
      <c r="M263" s="22">
        <f t="shared" si="32"/>
        <v>1.8920000000000001</v>
      </c>
      <c r="N263" s="22">
        <f t="shared" si="33"/>
        <v>0.34100000000000008</v>
      </c>
      <c r="O263" s="22" t="s">
        <v>363</v>
      </c>
      <c r="P263" s="5">
        <f>L263*pricing!$O$3</f>
        <v>0</v>
      </c>
      <c r="Q263" s="5">
        <f>M263*pricing!$O$4</f>
        <v>1.419</v>
      </c>
      <c r="R263" s="5">
        <f>N263*pricing!$O$5</f>
        <v>0.21824000000000005</v>
      </c>
      <c r="S263" s="23"/>
      <c r="T263" s="5">
        <f>P263*pricing!$L$3</f>
        <v>0</v>
      </c>
      <c r="U263" s="5">
        <f>Q263*pricing!$L$4</f>
        <v>56.384708977896359</v>
      </c>
      <c r="V263" s="5">
        <f>R263*pricing!$L$5</f>
        <v>43.712964858413365</v>
      </c>
      <c r="W263" s="5" t="s">
        <v>363</v>
      </c>
      <c r="X263" s="5">
        <f t="shared" si="34"/>
        <v>100.09767383630972</v>
      </c>
      <c r="Y263" s="6" t="s">
        <v>32</v>
      </c>
      <c r="Z263" s="7" t="s">
        <v>33</v>
      </c>
      <c r="AA263" s="7" t="s">
        <v>34</v>
      </c>
      <c r="AB263" s="7" t="s">
        <v>35</v>
      </c>
      <c r="AC263" s="7" t="s">
        <v>36</v>
      </c>
    </row>
    <row r="264" spans="2:29" ht="17.25" customHeight="1" thickTop="1" thickBot="1" x14ac:dyDescent="0.25">
      <c r="B264" s="16" t="s">
        <v>448</v>
      </c>
      <c r="C264" s="15">
        <v>60613018</v>
      </c>
      <c r="D264" s="17"/>
      <c r="E264" s="18">
        <v>0.95</v>
      </c>
      <c r="F264" s="19">
        <v>0.108</v>
      </c>
      <c r="G264" s="19">
        <v>0.36</v>
      </c>
      <c r="H264" s="20">
        <v>2.1999999999999999E-2</v>
      </c>
      <c r="I264" s="21">
        <f t="shared" si="28"/>
        <v>162.28624362702686</v>
      </c>
      <c r="J264" s="21">
        <f t="shared" si="29"/>
        <v>154.17193144567551</v>
      </c>
      <c r="K264" s="21" t="str">
        <f t="shared" si="30"/>
        <v>A</v>
      </c>
      <c r="L264" s="5">
        <f t="shared" si="31"/>
        <v>1.026</v>
      </c>
      <c r="M264" s="22">
        <f t="shared" si="32"/>
        <v>3.42</v>
      </c>
      <c r="N264" s="22">
        <f t="shared" si="33"/>
        <v>0.20899999999999999</v>
      </c>
      <c r="O264" s="22" t="s">
        <v>363</v>
      </c>
      <c r="P264" s="5">
        <f>L264*pricing!$O$3</f>
        <v>0.83106000000000002</v>
      </c>
      <c r="Q264" s="5">
        <f>M264*pricing!$O$4</f>
        <v>2.5649999999999999</v>
      </c>
      <c r="R264" s="5">
        <f>N264*pricing!$O$5</f>
        <v>0.13375999999999999</v>
      </c>
      <c r="S264" s="23"/>
      <c r="T264" s="5">
        <f>P264*pricing!$L$3</f>
        <v>25.458494451765418</v>
      </c>
      <c r="U264" s="5">
        <f>Q264*pricing!$L$4</f>
        <v>101.92161982262449</v>
      </c>
      <c r="V264" s="5">
        <f>R264*pricing!$L$5</f>
        <v>26.791817171285604</v>
      </c>
      <c r="W264" s="5" t="s">
        <v>363</v>
      </c>
      <c r="X264" s="5">
        <f t="shared" si="34"/>
        <v>154.17193144567551</v>
      </c>
      <c r="Y264" s="6" t="s">
        <v>32</v>
      </c>
      <c r="Z264" s="7" t="s">
        <v>33</v>
      </c>
      <c r="AA264" s="7" t="s">
        <v>34</v>
      </c>
      <c r="AB264" s="7" t="s">
        <v>35</v>
      </c>
      <c r="AC264" s="7" t="s">
        <v>36</v>
      </c>
    </row>
    <row r="265" spans="2:29" ht="17.25" customHeight="1" thickTop="1" thickBot="1" x14ac:dyDescent="0.25">
      <c r="B265" s="16" t="s">
        <v>449</v>
      </c>
      <c r="C265" s="15" t="s">
        <v>450</v>
      </c>
      <c r="D265" s="17"/>
      <c r="E265" s="18">
        <v>0.8</v>
      </c>
      <c r="F265" s="19">
        <v>0</v>
      </c>
      <c r="G265" s="19">
        <v>0.29899999999999999</v>
      </c>
      <c r="H265" s="20">
        <v>1.6E-2</v>
      </c>
      <c r="I265" s="21">
        <f t="shared" si="28"/>
        <v>109.6173952817423</v>
      </c>
      <c r="J265" s="21">
        <f t="shared" si="29"/>
        <v>87.693916225393849</v>
      </c>
      <c r="K265" s="21" t="str">
        <f t="shared" si="30"/>
        <v>A</v>
      </c>
      <c r="L265" s="5">
        <f t="shared" si="31"/>
        <v>0</v>
      </c>
      <c r="M265" s="22">
        <f t="shared" si="32"/>
        <v>2.3919999999999999</v>
      </c>
      <c r="N265" s="22">
        <f t="shared" si="33"/>
        <v>0.128</v>
      </c>
      <c r="O265" s="22" t="s">
        <v>363</v>
      </c>
      <c r="P265" s="5">
        <f>L265*pricing!$O$3</f>
        <v>0</v>
      </c>
      <c r="Q265" s="5">
        <f>M265*pricing!$O$4</f>
        <v>1.794</v>
      </c>
      <c r="R265" s="5">
        <f>N265*pricing!$O$5</f>
        <v>8.1920000000000007E-2</v>
      </c>
      <c r="S265" s="23"/>
      <c r="T265" s="5">
        <f>P265*pricing!$L$3</f>
        <v>0</v>
      </c>
      <c r="U265" s="5">
        <f>Q265*pricing!$L$4</f>
        <v>71.285530589391172</v>
      </c>
      <c r="V265" s="5">
        <f>R265*pricing!$L$5</f>
        <v>16.40838563600267</v>
      </c>
      <c r="W265" s="5" t="s">
        <v>363</v>
      </c>
      <c r="X265" s="5">
        <f t="shared" si="34"/>
        <v>87.693916225393849</v>
      </c>
      <c r="Y265" s="6" t="s">
        <v>32</v>
      </c>
      <c r="Z265" s="7" t="s">
        <v>33</v>
      </c>
      <c r="AA265" s="7" t="s">
        <v>34</v>
      </c>
      <c r="AB265" s="7" t="s">
        <v>35</v>
      </c>
      <c r="AC265" s="7" t="s">
        <v>36</v>
      </c>
    </row>
    <row r="266" spans="2:29" ht="17.25" customHeight="1" thickTop="1" thickBot="1" x14ac:dyDescent="0.25">
      <c r="B266" s="16" t="s">
        <v>451</v>
      </c>
      <c r="C266" s="15">
        <v>46775530</v>
      </c>
      <c r="D266" s="17"/>
      <c r="E266" s="18">
        <v>1</v>
      </c>
      <c r="F266" s="19">
        <v>0.14499999999999999</v>
      </c>
      <c r="G266" s="19">
        <v>0</v>
      </c>
      <c r="H266" s="20">
        <v>2.8000000000000001E-2</v>
      </c>
      <c r="I266" s="21">
        <f t="shared" si="28"/>
        <v>71.872697336124133</v>
      </c>
      <c r="J266" s="21">
        <f t="shared" si="29"/>
        <v>71.872697336124133</v>
      </c>
      <c r="K266" s="21" t="str">
        <f t="shared" si="30"/>
        <v>B</v>
      </c>
      <c r="L266" s="5">
        <f t="shared" si="31"/>
        <v>1.45</v>
      </c>
      <c r="M266" s="22">
        <f t="shared" si="32"/>
        <v>0</v>
      </c>
      <c r="N266" s="22">
        <f t="shared" si="33"/>
        <v>0.28000000000000003</v>
      </c>
      <c r="O266" s="22" t="s">
        <v>363</v>
      </c>
      <c r="P266" s="5">
        <f>L266*pricing!$O$3</f>
        <v>1.1745000000000001</v>
      </c>
      <c r="Q266" s="5">
        <f>M266*pricing!$O$4</f>
        <v>0</v>
      </c>
      <c r="R266" s="5">
        <f>N266*pricing!$O$5</f>
        <v>0.17920000000000003</v>
      </c>
      <c r="S266" s="23"/>
      <c r="T266" s="5">
        <f>P266*pricing!$L$3</f>
        <v>35.979353757368287</v>
      </c>
      <c r="U266" s="5">
        <f>Q266*pricing!$L$4</f>
        <v>0</v>
      </c>
      <c r="V266" s="5">
        <f>R266*pricing!$L$5</f>
        <v>35.893343578755839</v>
      </c>
      <c r="W266" s="5" t="s">
        <v>363</v>
      </c>
      <c r="X266" s="5">
        <f t="shared" si="34"/>
        <v>71.872697336124133</v>
      </c>
      <c r="Y266" s="6" t="s">
        <v>32</v>
      </c>
      <c r="Z266" s="7" t="s">
        <v>33</v>
      </c>
      <c r="AA266" s="7" t="s">
        <v>34</v>
      </c>
      <c r="AB266" s="7" t="s">
        <v>35</v>
      </c>
      <c r="AC266" s="7" t="s">
        <v>36</v>
      </c>
    </row>
    <row r="267" spans="2:29" ht="17.25" customHeight="1" thickTop="1" thickBot="1" x14ac:dyDescent="0.25">
      <c r="B267" s="16" t="s">
        <v>452</v>
      </c>
      <c r="C267" s="15" t="s">
        <v>453</v>
      </c>
      <c r="D267" s="17"/>
      <c r="E267" s="18">
        <v>0.9</v>
      </c>
      <c r="F267" s="19">
        <v>0</v>
      </c>
      <c r="G267" s="19">
        <v>0.5</v>
      </c>
      <c r="H267" s="20">
        <v>4.3999999999999997E-2</v>
      </c>
      <c r="I267" s="21">
        <f t="shared" si="28"/>
        <v>205.41204173870727</v>
      </c>
      <c r="J267" s="21">
        <f t="shared" si="29"/>
        <v>184.87083756483656</v>
      </c>
      <c r="K267" s="21" t="str">
        <f t="shared" si="30"/>
        <v>A</v>
      </c>
      <c r="L267" s="5">
        <f t="shared" si="31"/>
        <v>0</v>
      </c>
      <c r="M267" s="22">
        <f t="shared" si="32"/>
        <v>4.5</v>
      </c>
      <c r="N267" s="22">
        <f t="shared" si="33"/>
        <v>0.39599999999999996</v>
      </c>
      <c r="O267" s="22" t="s">
        <v>363</v>
      </c>
      <c r="P267" s="5">
        <f>L267*pricing!$O$3</f>
        <v>0</v>
      </c>
      <c r="Q267" s="5">
        <f>M267*pricing!$O$4</f>
        <v>3.375</v>
      </c>
      <c r="R267" s="5">
        <f>N267*pricing!$O$5</f>
        <v>0.25344</v>
      </c>
      <c r="S267" s="23"/>
      <c r="T267" s="5">
        <f>P267*pricing!$L$3</f>
        <v>0</v>
      </c>
      <c r="U267" s="5">
        <f>Q267*pricing!$L$4</f>
        <v>134.10739450345329</v>
      </c>
      <c r="V267" s="5">
        <f>R267*pricing!$L$5</f>
        <v>50.763443061383256</v>
      </c>
      <c r="W267" s="5" t="s">
        <v>363</v>
      </c>
      <c r="X267" s="5">
        <f t="shared" si="34"/>
        <v>184.87083756483656</v>
      </c>
      <c r="Y267" s="6" t="s">
        <v>32</v>
      </c>
      <c r="Z267" s="7" t="s">
        <v>33</v>
      </c>
      <c r="AA267" s="7" t="s">
        <v>34</v>
      </c>
      <c r="AB267" s="7" t="s">
        <v>35</v>
      </c>
      <c r="AC267" s="7" t="s">
        <v>36</v>
      </c>
    </row>
    <row r="268" spans="2:29" ht="17.25" customHeight="1" thickTop="1" thickBot="1" x14ac:dyDescent="0.25">
      <c r="B268" s="16" t="s">
        <v>454</v>
      </c>
      <c r="C268" s="15" t="s">
        <v>455</v>
      </c>
      <c r="D268" s="17"/>
      <c r="E268" s="18">
        <v>2.65</v>
      </c>
      <c r="F268" s="19">
        <v>0.14499999999999999</v>
      </c>
      <c r="G268" s="19">
        <v>0.06</v>
      </c>
      <c r="H268" s="20">
        <v>0</v>
      </c>
      <c r="I268" s="21">
        <f t="shared" si="28"/>
        <v>53.860339691162054</v>
      </c>
      <c r="J268" s="21">
        <f t="shared" si="29"/>
        <v>142.72990018157944</v>
      </c>
      <c r="K268" s="21" t="str">
        <f t="shared" si="30"/>
        <v>Γ</v>
      </c>
      <c r="L268" s="5">
        <f t="shared" si="31"/>
        <v>3.8424999999999998</v>
      </c>
      <c r="M268" s="22">
        <f t="shared" si="32"/>
        <v>1.59</v>
      </c>
      <c r="N268" s="22">
        <f t="shared" si="33"/>
        <v>0</v>
      </c>
      <c r="O268" s="22" t="s">
        <v>363</v>
      </c>
      <c r="P268" s="5">
        <f>L268*pricing!$O$3</f>
        <v>3.112425</v>
      </c>
      <c r="Q268" s="5">
        <f>M268*pricing!$O$4</f>
        <v>1.1925000000000001</v>
      </c>
      <c r="R268" s="5">
        <f>N268*pricing!$O$5</f>
        <v>0</v>
      </c>
      <c r="S268" s="23"/>
      <c r="T268" s="5">
        <f>P268*pricing!$L$3</f>
        <v>95.345287457025947</v>
      </c>
      <c r="U268" s="5">
        <f>Q268*pricing!$L$4</f>
        <v>47.384612724553499</v>
      </c>
      <c r="V268" s="5">
        <f>R268*pricing!$L$5</f>
        <v>0</v>
      </c>
      <c r="W268" s="5" t="s">
        <v>363</v>
      </c>
      <c r="X268" s="5">
        <f t="shared" si="34"/>
        <v>142.72990018157944</v>
      </c>
      <c r="Y268" s="6" t="s">
        <v>32</v>
      </c>
      <c r="Z268" s="7" t="s">
        <v>33</v>
      </c>
      <c r="AA268" s="7" t="s">
        <v>34</v>
      </c>
      <c r="AB268" s="7" t="s">
        <v>35</v>
      </c>
      <c r="AC268" s="7" t="s">
        <v>36</v>
      </c>
    </row>
    <row r="269" spans="2:29" ht="17.25" customHeight="1" thickTop="1" thickBot="1" x14ac:dyDescent="0.25">
      <c r="B269" s="16" t="s">
        <v>456</v>
      </c>
      <c r="C269" s="15" t="s">
        <v>457</v>
      </c>
      <c r="D269" s="17"/>
      <c r="E269" s="18">
        <v>0.75</v>
      </c>
      <c r="F269" s="19">
        <v>0</v>
      </c>
      <c r="G269" s="19">
        <v>0.1</v>
      </c>
      <c r="H269" s="20">
        <v>1.4E-2</v>
      </c>
      <c r="I269" s="21">
        <f t="shared" si="28"/>
        <v>47.748315012367549</v>
      </c>
      <c r="J269" s="21">
        <f t="shared" si="29"/>
        <v>35.81123625927566</v>
      </c>
      <c r="K269" s="21" t="str">
        <f t="shared" si="30"/>
        <v>Γ</v>
      </c>
      <c r="L269" s="5">
        <f t="shared" si="31"/>
        <v>0</v>
      </c>
      <c r="M269" s="22">
        <f t="shared" si="32"/>
        <v>0.75000000000000011</v>
      </c>
      <c r="N269" s="22">
        <f t="shared" si="33"/>
        <v>0.10500000000000001</v>
      </c>
      <c r="O269" s="22" t="s">
        <v>363</v>
      </c>
      <c r="P269" s="5">
        <f>L269*pricing!$O$3</f>
        <v>0</v>
      </c>
      <c r="Q269" s="5">
        <f>M269*pricing!$O$4</f>
        <v>0.56250000000000011</v>
      </c>
      <c r="R269" s="5">
        <f>N269*pricing!$O$5</f>
        <v>6.720000000000001E-2</v>
      </c>
      <c r="S269" s="23"/>
      <c r="T269" s="5">
        <f>P269*pricing!$L$3</f>
        <v>0</v>
      </c>
      <c r="U269" s="5">
        <f>Q269*pricing!$L$4</f>
        <v>22.351232417242219</v>
      </c>
      <c r="V269" s="5">
        <f>R269*pricing!$L$5</f>
        <v>13.460003842033441</v>
      </c>
      <c r="W269" s="5" t="s">
        <v>363</v>
      </c>
      <c r="X269" s="5">
        <f t="shared" si="34"/>
        <v>35.81123625927566</v>
      </c>
      <c r="Y269" s="6" t="s">
        <v>32</v>
      </c>
      <c r="Z269" s="7" t="s">
        <v>33</v>
      </c>
      <c r="AA269" s="7" t="s">
        <v>34</v>
      </c>
      <c r="AB269" s="7" t="s">
        <v>35</v>
      </c>
      <c r="AC269" s="7" t="s">
        <v>36</v>
      </c>
    </row>
    <row r="270" spans="2:29" ht="17.25" customHeight="1" thickTop="1" thickBot="1" x14ac:dyDescent="0.25">
      <c r="B270" s="16" t="s">
        <v>458</v>
      </c>
      <c r="C270" s="25" t="s">
        <v>459</v>
      </c>
      <c r="D270" s="17"/>
      <c r="E270" s="18">
        <v>1.4</v>
      </c>
      <c r="F270" s="19">
        <v>0.182</v>
      </c>
      <c r="G270" s="19">
        <v>0</v>
      </c>
      <c r="H270" s="20">
        <v>0</v>
      </c>
      <c r="I270" s="21">
        <f t="shared" si="28"/>
        <v>45.160292302351905</v>
      </c>
      <c r="J270" s="21">
        <f t="shared" si="29"/>
        <v>63.22440922329266</v>
      </c>
      <c r="K270" s="21" t="str">
        <f t="shared" si="30"/>
        <v>Γ</v>
      </c>
      <c r="L270" s="5">
        <f t="shared" si="31"/>
        <v>2.5479999999999996</v>
      </c>
      <c r="M270" s="22">
        <f t="shared" si="32"/>
        <v>0</v>
      </c>
      <c r="N270" s="22">
        <f t="shared" si="33"/>
        <v>0</v>
      </c>
      <c r="O270" s="22" t="s">
        <v>363</v>
      </c>
      <c r="P270" s="5">
        <f>L270*pricing!$O$3</f>
        <v>2.0638799999999997</v>
      </c>
      <c r="Q270" s="5">
        <f>M270*pricing!$O$4</f>
        <v>0</v>
      </c>
      <c r="R270" s="5">
        <f>N270*pricing!$O$5</f>
        <v>0</v>
      </c>
      <c r="S270" s="23"/>
      <c r="T270" s="5">
        <f>P270*pricing!$L$3</f>
        <v>63.224409223292668</v>
      </c>
      <c r="U270" s="5">
        <f>Q270*pricing!$L$4</f>
        <v>0</v>
      </c>
      <c r="V270" s="5">
        <f>R270*pricing!$L$5</f>
        <v>0</v>
      </c>
      <c r="W270" s="5" t="s">
        <v>363</v>
      </c>
      <c r="X270" s="5">
        <f t="shared" si="34"/>
        <v>63.224409223292668</v>
      </c>
      <c r="Y270" s="6" t="s">
        <v>32</v>
      </c>
      <c r="Z270" s="7" t="s">
        <v>33</v>
      </c>
      <c r="AA270" s="7" t="s">
        <v>34</v>
      </c>
      <c r="AB270" s="7" t="s">
        <v>35</v>
      </c>
      <c r="AC270" s="7" t="s">
        <v>36</v>
      </c>
    </row>
    <row r="271" spans="2:29" ht="17.25" customHeight="1" thickTop="1" thickBot="1" x14ac:dyDescent="0.25">
      <c r="B271" s="16" t="s">
        <v>460</v>
      </c>
      <c r="C271" s="15" t="s">
        <v>461</v>
      </c>
      <c r="D271" s="17"/>
      <c r="E271" s="18">
        <v>1.05</v>
      </c>
      <c r="F271" s="19">
        <v>0.186</v>
      </c>
      <c r="G271" s="19">
        <v>0.17100000000000001</v>
      </c>
      <c r="H271" s="20">
        <v>4.5999999999999999E-2</v>
      </c>
      <c r="I271" s="21">
        <f t="shared" si="28"/>
        <v>156.08127198980372</v>
      </c>
      <c r="J271" s="21">
        <f t="shared" si="29"/>
        <v>163.88533558929393</v>
      </c>
      <c r="K271" s="21" t="str">
        <f t="shared" si="30"/>
        <v>A</v>
      </c>
      <c r="L271" s="5">
        <f t="shared" si="31"/>
        <v>1.9530000000000001</v>
      </c>
      <c r="M271" s="22">
        <f t="shared" si="32"/>
        <v>1.7955000000000001</v>
      </c>
      <c r="N271" s="22">
        <f t="shared" si="33"/>
        <v>0.48300000000000004</v>
      </c>
      <c r="O271" s="22" t="s">
        <v>363</v>
      </c>
      <c r="P271" s="5">
        <f>L271*pricing!$O$3</f>
        <v>1.5819300000000001</v>
      </c>
      <c r="Q271" s="5">
        <f>M271*pricing!$O$4</f>
        <v>1.346625</v>
      </c>
      <c r="R271" s="5">
        <f>N271*pricing!$O$5</f>
        <v>0.30912000000000001</v>
      </c>
      <c r="S271" s="23"/>
      <c r="T271" s="5">
        <f>P271*pricing!$L$3</f>
        <v>48.460467509062241</v>
      </c>
      <c r="U271" s="5">
        <f>Q271*pricing!$L$4</f>
        <v>53.508850406877862</v>
      </c>
      <c r="V271" s="5">
        <f>R271*pricing!$L$5</f>
        <v>61.916017673353821</v>
      </c>
      <c r="W271" s="5" t="s">
        <v>363</v>
      </c>
      <c r="X271" s="5">
        <f t="shared" si="34"/>
        <v>163.88533558929393</v>
      </c>
      <c r="Y271" s="6" t="s">
        <v>32</v>
      </c>
      <c r="Z271" s="7" t="s">
        <v>33</v>
      </c>
      <c r="AA271" s="7" t="s">
        <v>34</v>
      </c>
      <c r="AB271" s="7" t="s">
        <v>35</v>
      </c>
      <c r="AC271" s="7" t="s">
        <v>36</v>
      </c>
    </row>
    <row r="272" spans="2:29" ht="17.25" customHeight="1" thickTop="1" thickBot="1" x14ac:dyDescent="0.25">
      <c r="B272" s="16" t="s">
        <v>462</v>
      </c>
      <c r="C272" s="25" t="s">
        <v>463</v>
      </c>
      <c r="D272" s="17"/>
      <c r="E272" s="18">
        <v>0.75</v>
      </c>
      <c r="F272" s="19">
        <v>0.67</v>
      </c>
      <c r="G272" s="19">
        <v>0</v>
      </c>
      <c r="H272" s="20">
        <v>0</v>
      </c>
      <c r="I272" s="21">
        <f t="shared" si="28"/>
        <v>166.24942770646035</v>
      </c>
      <c r="J272" s="21">
        <f t="shared" si="29"/>
        <v>124.68707077984527</v>
      </c>
      <c r="K272" s="21" t="str">
        <f t="shared" si="30"/>
        <v>A</v>
      </c>
      <c r="L272" s="5">
        <f t="shared" si="31"/>
        <v>5.0250000000000004</v>
      </c>
      <c r="M272" s="22">
        <f t="shared" si="32"/>
        <v>0</v>
      </c>
      <c r="N272" s="22">
        <f t="shared" si="33"/>
        <v>0</v>
      </c>
      <c r="O272" s="22" t="s">
        <v>363</v>
      </c>
      <c r="P272" s="5">
        <f>L272*pricing!$O$3</f>
        <v>4.0702500000000006</v>
      </c>
      <c r="Q272" s="5">
        <f>M272*pricing!$O$4</f>
        <v>0</v>
      </c>
      <c r="R272" s="5">
        <f>N272*pricing!$O$5</f>
        <v>0</v>
      </c>
      <c r="S272" s="23"/>
      <c r="T272" s="5">
        <f>P272*pricing!$L$3</f>
        <v>124.68707077984527</v>
      </c>
      <c r="U272" s="5">
        <f>Q272*pricing!$L$4</f>
        <v>0</v>
      </c>
      <c r="V272" s="5">
        <f>R272*pricing!$L$5</f>
        <v>0</v>
      </c>
      <c r="W272" s="5" t="s">
        <v>363</v>
      </c>
      <c r="X272" s="5">
        <f t="shared" si="34"/>
        <v>124.68707077984527</v>
      </c>
      <c r="Y272" s="6" t="s">
        <v>32</v>
      </c>
      <c r="Z272" s="7" t="s">
        <v>33</v>
      </c>
      <c r="AA272" s="7" t="s">
        <v>34</v>
      </c>
      <c r="AB272" s="7" t="s">
        <v>35</v>
      </c>
      <c r="AC272" s="7" t="s">
        <v>36</v>
      </c>
    </row>
    <row r="273" spans="1:29" ht="17.25" customHeight="1" thickTop="1" thickBot="1" x14ac:dyDescent="0.25">
      <c r="B273" s="16" t="s">
        <v>464</v>
      </c>
      <c r="C273" s="15">
        <v>1379604080</v>
      </c>
      <c r="D273" s="17"/>
      <c r="E273" s="18">
        <v>0.8</v>
      </c>
      <c r="F273" s="19">
        <v>0.43099999999999999</v>
      </c>
      <c r="G273" s="19">
        <v>0.17699999999999999</v>
      </c>
      <c r="H273" s="20">
        <v>0</v>
      </c>
      <c r="I273" s="21">
        <f t="shared" si="28"/>
        <v>159.69443588004145</v>
      </c>
      <c r="J273" s="21">
        <f t="shared" si="29"/>
        <v>127.75554870403317</v>
      </c>
      <c r="K273" s="21" t="str">
        <f t="shared" si="30"/>
        <v>A</v>
      </c>
      <c r="L273" s="5">
        <f t="shared" si="31"/>
        <v>3.448</v>
      </c>
      <c r="M273" s="22">
        <f t="shared" si="32"/>
        <v>1.4159999999999999</v>
      </c>
      <c r="N273" s="22">
        <f t="shared" si="33"/>
        <v>0</v>
      </c>
      <c r="O273" s="22" t="s">
        <v>363</v>
      </c>
      <c r="P273" s="5">
        <f>L273*pricing!$O$3</f>
        <v>2.7928800000000003</v>
      </c>
      <c r="Q273" s="5">
        <f>M273*pricing!$O$4</f>
        <v>1.0619999999999998</v>
      </c>
      <c r="R273" s="5">
        <f>N273*pricing!$O$5</f>
        <v>0</v>
      </c>
      <c r="S273" s="23"/>
      <c r="T273" s="5">
        <f>P273*pricing!$L$3</f>
        <v>85.556421900279886</v>
      </c>
      <c r="U273" s="5">
        <f>Q273*pricing!$L$4</f>
        <v>42.199126803753295</v>
      </c>
      <c r="V273" s="5">
        <f>R273*pricing!$L$5</f>
        <v>0</v>
      </c>
      <c r="W273" s="5" t="s">
        <v>363</v>
      </c>
      <c r="X273" s="5">
        <f t="shared" si="34"/>
        <v>127.75554870403317</v>
      </c>
      <c r="Y273" s="6" t="s">
        <v>32</v>
      </c>
      <c r="Z273" s="7" t="s">
        <v>33</v>
      </c>
      <c r="AA273" s="7" t="s">
        <v>34</v>
      </c>
      <c r="AB273" s="7" t="s">
        <v>35</v>
      </c>
      <c r="AC273" s="7" t="s">
        <v>36</v>
      </c>
    </row>
    <row r="274" spans="1:29" ht="17.25" customHeight="1" thickTop="1" thickBot="1" x14ac:dyDescent="0.25">
      <c r="B274" s="16" t="s">
        <v>465</v>
      </c>
      <c r="C274" s="15" t="s">
        <v>466</v>
      </c>
      <c r="D274" s="17"/>
      <c r="E274" s="18">
        <v>3.05</v>
      </c>
      <c r="F274" s="19">
        <v>0.17799999999999999</v>
      </c>
      <c r="G274" s="19">
        <v>3.6999999999999998E-2</v>
      </c>
      <c r="H274" s="20">
        <v>0</v>
      </c>
      <c r="I274" s="21">
        <f t="shared" si="28"/>
        <v>55.194366398103078</v>
      </c>
      <c r="J274" s="21">
        <f t="shared" si="29"/>
        <v>168.34281751421437</v>
      </c>
      <c r="K274" s="21" t="str">
        <f t="shared" si="30"/>
        <v>Γ</v>
      </c>
      <c r="L274" s="5">
        <f t="shared" si="31"/>
        <v>5.4289999999999994</v>
      </c>
      <c r="M274" s="22">
        <f t="shared" si="32"/>
        <v>1.1284999999999998</v>
      </c>
      <c r="N274" s="22">
        <f t="shared" si="33"/>
        <v>0</v>
      </c>
      <c r="O274" s="22" t="s">
        <v>363</v>
      </c>
      <c r="P274" s="5">
        <f>L274*pricing!$O$3</f>
        <v>4.3974899999999995</v>
      </c>
      <c r="Q274" s="5">
        <f>M274*pricing!$O$4</f>
        <v>0.84637499999999988</v>
      </c>
      <c r="R274" s="5">
        <f>N274*pricing!$O$5</f>
        <v>0</v>
      </c>
      <c r="S274" s="23"/>
      <c r="T274" s="5">
        <f>P274*pricing!$L$3</f>
        <v>134.71166313707059</v>
      </c>
      <c r="U274" s="5">
        <f>Q274*pricing!$L$4</f>
        <v>33.63115437714378</v>
      </c>
      <c r="V274" s="5">
        <f>R274*pricing!$L$5</f>
        <v>0</v>
      </c>
      <c r="W274" s="5" t="s">
        <v>363</v>
      </c>
      <c r="X274" s="5">
        <f t="shared" si="34"/>
        <v>168.34281751421437</v>
      </c>
      <c r="Y274" s="6" t="s">
        <v>32</v>
      </c>
      <c r="Z274" s="7" t="s">
        <v>33</v>
      </c>
      <c r="AA274" s="7" t="s">
        <v>34</v>
      </c>
      <c r="AB274" s="7" t="s">
        <v>35</v>
      </c>
      <c r="AC274" s="7" t="s">
        <v>36</v>
      </c>
    </row>
    <row r="275" spans="1:29" ht="17.25" customHeight="1" thickTop="1" thickBot="1" x14ac:dyDescent="0.25">
      <c r="B275" s="16" t="s">
        <v>467</v>
      </c>
      <c r="C275" s="15">
        <v>46557515</v>
      </c>
      <c r="D275" s="17"/>
      <c r="E275" s="18">
        <v>1</v>
      </c>
      <c r="F275" s="19">
        <v>5.5E-2</v>
      </c>
      <c r="G275" s="19">
        <v>0</v>
      </c>
      <c r="H275" s="20">
        <v>0</v>
      </c>
      <c r="I275" s="21">
        <f t="shared" si="28"/>
        <v>13.647341080381073</v>
      </c>
      <c r="J275" s="21">
        <f t="shared" si="29"/>
        <v>13.647341080381073</v>
      </c>
      <c r="K275" s="21" t="str">
        <f t="shared" si="30"/>
        <v>Ε</v>
      </c>
      <c r="L275" s="5">
        <f t="shared" si="31"/>
        <v>0.55000000000000004</v>
      </c>
      <c r="M275" s="22">
        <f t="shared" si="32"/>
        <v>0</v>
      </c>
      <c r="N275" s="22">
        <f t="shared" si="33"/>
        <v>0</v>
      </c>
      <c r="O275" s="22" t="s">
        <v>363</v>
      </c>
      <c r="P275" s="5">
        <f>L275*pricing!$O$3</f>
        <v>0.44550000000000006</v>
      </c>
      <c r="Q275" s="5">
        <f>M275*pricing!$O$4</f>
        <v>0</v>
      </c>
      <c r="R275" s="5">
        <f>N275*pricing!$O$5</f>
        <v>0</v>
      </c>
      <c r="S275" s="23"/>
      <c r="T275" s="5">
        <f>P275*pricing!$L$3</f>
        <v>13.647341080381073</v>
      </c>
      <c r="U275" s="5">
        <f>Q275*pricing!$L$4</f>
        <v>0</v>
      </c>
      <c r="V275" s="5">
        <f>R275*pricing!$L$5</f>
        <v>0</v>
      </c>
      <c r="W275" s="5" t="s">
        <v>363</v>
      </c>
      <c r="X275" s="5">
        <f t="shared" si="34"/>
        <v>13.647341080381073</v>
      </c>
      <c r="Y275" s="6" t="s">
        <v>32</v>
      </c>
      <c r="Z275" s="7" t="s">
        <v>33</v>
      </c>
      <c r="AA275" s="7" t="s">
        <v>34</v>
      </c>
      <c r="AB275" s="7" t="s">
        <v>35</v>
      </c>
      <c r="AC275" s="7" t="s">
        <v>36</v>
      </c>
    </row>
    <row r="276" spans="1:29" ht="17.25" customHeight="1" thickTop="1" thickBot="1" x14ac:dyDescent="0.25">
      <c r="B276" s="16" t="s">
        <v>468</v>
      </c>
      <c r="C276" s="15" t="s">
        <v>469</v>
      </c>
      <c r="D276" s="17"/>
      <c r="E276" s="18">
        <v>1.85</v>
      </c>
      <c r="F276" s="19">
        <v>0.45700000000000002</v>
      </c>
      <c r="G276" s="19">
        <v>0</v>
      </c>
      <c r="H276" s="20">
        <v>0</v>
      </c>
      <c r="I276" s="21">
        <f t="shared" si="28"/>
        <v>113.39699770425726</v>
      </c>
      <c r="J276" s="21">
        <f t="shared" si="29"/>
        <v>209.78444575287594</v>
      </c>
      <c r="K276" s="21" t="str">
        <f t="shared" si="30"/>
        <v>A</v>
      </c>
      <c r="L276" s="5">
        <f t="shared" si="31"/>
        <v>8.4544999999999995</v>
      </c>
      <c r="M276" s="22">
        <f t="shared" si="32"/>
        <v>0</v>
      </c>
      <c r="N276" s="22">
        <f t="shared" si="33"/>
        <v>0</v>
      </c>
      <c r="O276" s="22" t="s">
        <v>363</v>
      </c>
      <c r="P276" s="5">
        <f>L276*pricing!$O$3</f>
        <v>6.8481449999999997</v>
      </c>
      <c r="Q276" s="5">
        <f>M276*pricing!$O$4</f>
        <v>0</v>
      </c>
      <c r="R276" s="5">
        <f>N276*pricing!$O$5</f>
        <v>0</v>
      </c>
      <c r="S276" s="23"/>
      <c r="T276" s="5">
        <f>P276*pricing!$L$3</f>
        <v>209.78444575287594</v>
      </c>
      <c r="U276" s="5">
        <f>Q276*pricing!$L$4</f>
        <v>0</v>
      </c>
      <c r="V276" s="5">
        <f>R276*pricing!$L$5</f>
        <v>0</v>
      </c>
      <c r="W276" s="5" t="s">
        <v>363</v>
      </c>
      <c r="X276" s="5">
        <f t="shared" si="34"/>
        <v>209.78444575287594</v>
      </c>
      <c r="Y276" s="6" t="s">
        <v>32</v>
      </c>
      <c r="Z276" s="7" t="s">
        <v>33</v>
      </c>
      <c r="AA276" s="7" t="s">
        <v>34</v>
      </c>
      <c r="AB276" s="7" t="s">
        <v>35</v>
      </c>
      <c r="AC276" s="7" t="s">
        <v>36</v>
      </c>
    </row>
    <row r="277" spans="1:29" ht="17.25" customHeight="1" thickTop="1" thickBot="1" x14ac:dyDescent="0.25">
      <c r="B277" s="16" t="s">
        <v>470</v>
      </c>
      <c r="C277" s="15" t="s">
        <v>471</v>
      </c>
      <c r="D277" s="17"/>
      <c r="E277" s="18">
        <v>1.05</v>
      </c>
      <c r="F277" s="19">
        <v>0.22</v>
      </c>
      <c r="G277" s="19">
        <v>0</v>
      </c>
      <c r="H277" s="20">
        <v>4.3999999999999997E-2</v>
      </c>
      <c r="I277" s="21">
        <f t="shared" si="28"/>
        <v>110.99318994528346</v>
      </c>
      <c r="J277" s="21">
        <f t="shared" si="29"/>
        <v>116.54284944254763</v>
      </c>
      <c r="K277" s="21" t="str">
        <f t="shared" si="30"/>
        <v>A</v>
      </c>
      <c r="L277" s="5">
        <f t="shared" si="31"/>
        <v>2.31</v>
      </c>
      <c r="M277" s="22">
        <f t="shared" si="32"/>
        <v>0</v>
      </c>
      <c r="N277" s="22">
        <f t="shared" si="33"/>
        <v>0.46199999999999997</v>
      </c>
      <c r="O277" s="22" t="s">
        <v>363</v>
      </c>
      <c r="P277" s="5">
        <f>L277*pricing!$O$3</f>
        <v>1.8711000000000002</v>
      </c>
      <c r="Q277" s="5">
        <f>M277*pricing!$O$4</f>
        <v>0</v>
      </c>
      <c r="R277" s="5">
        <f>N277*pricing!$O$5</f>
        <v>0.29568</v>
      </c>
      <c r="S277" s="23"/>
      <c r="T277" s="5">
        <f>P277*pricing!$L$3</f>
        <v>57.318832537600507</v>
      </c>
      <c r="U277" s="5">
        <f>Q277*pricing!$L$4</f>
        <v>0</v>
      </c>
      <c r="V277" s="5">
        <f>R277*pricing!$L$5</f>
        <v>59.224016904947128</v>
      </c>
      <c r="W277" s="5" t="s">
        <v>363</v>
      </c>
      <c r="X277" s="5">
        <f t="shared" si="34"/>
        <v>116.54284944254763</v>
      </c>
      <c r="Y277" s="6" t="s">
        <v>32</v>
      </c>
      <c r="Z277" s="7" t="s">
        <v>33</v>
      </c>
      <c r="AA277" s="7" t="s">
        <v>34</v>
      </c>
      <c r="AB277" s="7" t="s">
        <v>35</v>
      </c>
      <c r="AC277" s="7" t="s">
        <v>36</v>
      </c>
    </row>
    <row r="278" spans="1:29" ht="17.25" customHeight="1" thickTop="1" thickBot="1" x14ac:dyDescent="0.25">
      <c r="B278" s="16" t="s">
        <v>472</v>
      </c>
      <c r="C278" s="15" t="s">
        <v>473</v>
      </c>
      <c r="D278" s="17"/>
      <c r="E278" s="18">
        <v>0.7</v>
      </c>
      <c r="F278" s="19">
        <v>0</v>
      </c>
      <c r="G278" s="19">
        <v>0.11899999999999999</v>
      </c>
      <c r="H278" s="20">
        <v>1.6E-2</v>
      </c>
      <c r="I278" s="21">
        <f t="shared" si="28"/>
        <v>55.974437480360983</v>
      </c>
      <c r="J278" s="21">
        <f t="shared" si="29"/>
        <v>39.182106236252686</v>
      </c>
      <c r="K278" s="21" t="str">
        <f t="shared" si="30"/>
        <v>Γ</v>
      </c>
      <c r="L278" s="5">
        <f t="shared" si="31"/>
        <v>0</v>
      </c>
      <c r="M278" s="22">
        <f t="shared" si="32"/>
        <v>0.83299999999999985</v>
      </c>
      <c r="N278" s="22">
        <f t="shared" si="33"/>
        <v>0.112</v>
      </c>
      <c r="O278" s="22" t="s">
        <v>363</v>
      </c>
      <c r="P278" s="5">
        <f>L278*pricing!$O$3</f>
        <v>0</v>
      </c>
      <c r="Q278" s="5">
        <f>M278*pricing!$O$4</f>
        <v>0.62474999999999992</v>
      </c>
      <c r="R278" s="5">
        <f>N278*pricing!$O$5</f>
        <v>7.1680000000000008E-2</v>
      </c>
      <c r="S278" s="23"/>
      <c r="T278" s="5">
        <f>P278*pricing!$L$3</f>
        <v>0</v>
      </c>
      <c r="U278" s="5">
        <f>Q278*pricing!$L$4</f>
        <v>24.824768804750349</v>
      </c>
      <c r="V278" s="5">
        <f>R278*pricing!$L$5</f>
        <v>14.357337431502335</v>
      </c>
      <c r="W278" s="5" t="s">
        <v>363</v>
      </c>
      <c r="X278" s="5">
        <f t="shared" si="34"/>
        <v>39.182106236252686</v>
      </c>
      <c r="Y278" s="6" t="s">
        <v>32</v>
      </c>
      <c r="Z278" s="7" t="s">
        <v>33</v>
      </c>
      <c r="AA278" s="7" t="s">
        <v>34</v>
      </c>
      <c r="AB278" s="7" t="s">
        <v>35</v>
      </c>
      <c r="AC278" s="7" t="s">
        <v>36</v>
      </c>
    </row>
    <row r="279" spans="1:29" ht="17.25" customHeight="1" thickTop="1" thickBot="1" x14ac:dyDescent="0.25">
      <c r="B279" s="16" t="s">
        <v>474</v>
      </c>
      <c r="C279" s="25" t="s">
        <v>475</v>
      </c>
      <c r="D279" s="17"/>
      <c r="E279" s="18">
        <v>0.745</v>
      </c>
      <c r="F279" s="19">
        <v>0.313</v>
      </c>
      <c r="G279" s="19">
        <v>0</v>
      </c>
      <c r="H279" s="20">
        <v>0</v>
      </c>
      <c r="I279" s="21">
        <f t="shared" si="28"/>
        <v>77.665777421077749</v>
      </c>
      <c r="J279" s="21">
        <f t="shared" si="29"/>
        <v>57.86100417870292</v>
      </c>
      <c r="K279" s="21" t="str">
        <f t="shared" si="30"/>
        <v>B</v>
      </c>
      <c r="L279" s="5">
        <f t="shared" si="31"/>
        <v>2.3318500000000002</v>
      </c>
      <c r="M279" s="22">
        <f t="shared" si="32"/>
        <v>0</v>
      </c>
      <c r="N279" s="22">
        <f t="shared" si="33"/>
        <v>0</v>
      </c>
      <c r="O279" s="22" t="s">
        <v>363</v>
      </c>
      <c r="P279" s="5">
        <f>L279*pricing!$O$3</f>
        <v>1.8887985000000003</v>
      </c>
      <c r="Q279" s="5">
        <f>M279*pricing!$O$4</f>
        <v>0</v>
      </c>
      <c r="R279" s="5">
        <f>N279*pricing!$O$5</f>
        <v>0</v>
      </c>
      <c r="S279" s="23"/>
      <c r="T279" s="5">
        <f>P279*pricing!$L$3</f>
        <v>57.86100417870292</v>
      </c>
      <c r="U279" s="5">
        <f>Q279*pricing!$L$4</f>
        <v>0</v>
      </c>
      <c r="V279" s="5">
        <f>R279*pricing!$L$5</f>
        <v>0</v>
      </c>
      <c r="W279" s="5" t="s">
        <v>363</v>
      </c>
      <c r="X279" s="5">
        <f t="shared" si="34"/>
        <v>57.86100417870292</v>
      </c>
      <c r="Y279" s="6" t="s">
        <v>32</v>
      </c>
      <c r="Z279" s="7" t="s">
        <v>33</v>
      </c>
      <c r="AA279" s="7" t="s">
        <v>34</v>
      </c>
      <c r="AB279" s="7" t="s">
        <v>35</v>
      </c>
      <c r="AC279" s="7" t="s">
        <v>36</v>
      </c>
    </row>
    <row r="280" spans="1:29" ht="17.25" customHeight="1" thickTop="1" thickBot="1" x14ac:dyDescent="0.25">
      <c r="B280" s="16" t="s">
        <v>476</v>
      </c>
      <c r="C280" s="15" t="s">
        <v>477</v>
      </c>
      <c r="D280" s="17"/>
      <c r="E280" s="18">
        <v>1.1100000000000001</v>
      </c>
      <c r="F280" s="19">
        <v>0.47499999999999998</v>
      </c>
      <c r="G280" s="19">
        <v>0</v>
      </c>
      <c r="H280" s="20">
        <v>0</v>
      </c>
      <c r="I280" s="21">
        <f t="shared" si="28"/>
        <v>117.86340023965471</v>
      </c>
      <c r="J280" s="21">
        <f t="shared" si="29"/>
        <v>130.82837426601674</v>
      </c>
      <c r="K280" s="21" t="str">
        <f t="shared" si="30"/>
        <v>A</v>
      </c>
      <c r="L280" s="5">
        <f t="shared" si="31"/>
        <v>5.2725</v>
      </c>
      <c r="M280" s="22">
        <f t="shared" si="32"/>
        <v>0</v>
      </c>
      <c r="N280" s="22">
        <f t="shared" si="33"/>
        <v>0</v>
      </c>
      <c r="O280" s="22" t="s">
        <v>363</v>
      </c>
      <c r="P280" s="5">
        <f>L280*pricing!$O$3</f>
        <v>4.2707250000000005</v>
      </c>
      <c r="Q280" s="5">
        <f>M280*pricing!$O$4</f>
        <v>0</v>
      </c>
      <c r="R280" s="5">
        <f>N280*pricing!$O$5</f>
        <v>0</v>
      </c>
      <c r="S280" s="23"/>
      <c r="T280" s="5">
        <f>P280*pricing!$L$3</f>
        <v>130.82837426601674</v>
      </c>
      <c r="U280" s="5">
        <f>Q280*pricing!$L$4</f>
        <v>0</v>
      </c>
      <c r="V280" s="5">
        <f>R280*pricing!$L$5</f>
        <v>0</v>
      </c>
      <c r="W280" s="5" t="s">
        <v>363</v>
      </c>
      <c r="X280" s="5">
        <f t="shared" si="34"/>
        <v>130.82837426601674</v>
      </c>
      <c r="Y280" s="6" t="s">
        <v>32</v>
      </c>
      <c r="Z280" s="7" t="s">
        <v>33</v>
      </c>
      <c r="AA280" s="7" t="s">
        <v>34</v>
      </c>
      <c r="AB280" s="7" t="s">
        <v>35</v>
      </c>
      <c r="AC280" s="7" t="s">
        <v>36</v>
      </c>
    </row>
    <row r="281" spans="1:29" ht="17.25" customHeight="1" thickTop="1" thickBot="1" x14ac:dyDescent="0.25">
      <c r="B281" s="16" t="s">
        <v>478</v>
      </c>
      <c r="C281" s="15" t="s">
        <v>479</v>
      </c>
      <c r="D281" s="17"/>
      <c r="E281" s="18">
        <v>0.65</v>
      </c>
      <c r="F281" s="19">
        <v>0</v>
      </c>
      <c r="G281" s="19">
        <v>0.185</v>
      </c>
      <c r="H281" s="20">
        <v>3.2000000000000001E-2</v>
      </c>
      <c r="I281" s="21">
        <f t="shared" si="28"/>
        <v>96.154004052537474</v>
      </c>
      <c r="J281" s="21">
        <f t="shared" si="29"/>
        <v>62.500102634149357</v>
      </c>
      <c r="K281" s="21" t="str">
        <f t="shared" si="30"/>
        <v>A</v>
      </c>
      <c r="L281" s="5">
        <f t="shared" si="31"/>
        <v>0</v>
      </c>
      <c r="M281" s="22">
        <f t="shared" si="32"/>
        <v>1.2024999999999999</v>
      </c>
      <c r="N281" s="22">
        <f t="shared" si="33"/>
        <v>0.20800000000000002</v>
      </c>
      <c r="O281" s="22" t="s">
        <v>363</v>
      </c>
      <c r="P281" s="5">
        <f>L281*pricing!$O$3</f>
        <v>0</v>
      </c>
      <c r="Q281" s="5">
        <f>M281*pricing!$O$4</f>
        <v>0.90187499999999998</v>
      </c>
      <c r="R281" s="5">
        <f>N281*pricing!$O$5</f>
        <v>0.13312000000000002</v>
      </c>
      <c r="S281" s="23"/>
      <c r="T281" s="5">
        <f>P281*pricing!$L$3</f>
        <v>0</v>
      </c>
      <c r="U281" s="5">
        <f>Q281*pricing!$L$4</f>
        <v>35.836475975645016</v>
      </c>
      <c r="V281" s="5">
        <f>R281*pricing!$L$5</f>
        <v>26.663626658504338</v>
      </c>
      <c r="W281" s="5" t="s">
        <v>363</v>
      </c>
      <c r="X281" s="5">
        <f t="shared" si="34"/>
        <v>62.500102634149357</v>
      </c>
      <c r="Y281" s="6" t="s">
        <v>32</v>
      </c>
      <c r="Z281" s="7" t="s">
        <v>33</v>
      </c>
      <c r="AA281" s="7" t="s">
        <v>34</v>
      </c>
      <c r="AB281" s="7" t="s">
        <v>35</v>
      </c>
      <c r="AC281" s="7" t="s">
        <v>36</v>
      </c>
    </row>
    <row r="282" spans="1:29" ht="17.25" customHeight="1" thickTop="1" thickBot="1" x14ac:dyDescent="0.25">
      <c r="B282" s="16" t="s">
        <v>480</v>
      </c>
      <c r="C282" s="25">
        <v>46758796</v>
      </c>
      <c r="D282" s="17"/>
      <c r="E282" s="18">
        <v>1.34</v>
      </c>
      <c r="F282" s="19">
        <v>0.54500000000000004</v>
      </c>
      <c r="G282" s="19">
        <v>0</v>
      </c>
      <c r="H282" s="20">
        <v>0</v>
      </c>
      <c r="I282" s="21">
        <f t="shared" si="28"/>
        <v>135.23274343286698</v>
      </c>
      <c r="J282" s="21">
        <f t="shared" si="29"/>
        <v>181.21187620004176</v>
      </c>
      <c r="K282" s="21" t="str">
        <f t="shared" si="30"/>
        <v>A</v>
      </c>
      <c r="L282" s="5">
        <f t="shared" si="31"/>
        <v>7.3030000000000008</v>
      </c>
      <c r="M282" s="22">
        <f t="shared" si="32"/>
        <v>0</v>
      </c>
      <c r="N282" s="22">
        <f t="shared" si="33"/>
        <v>0</v>
      </c>
      <c r="O282" s="22" t="s">
        <v>363</v>
      </c>
      <c r="P282" s="5">
        <f>L282*pricing!$O$3</f>
        <v>5.9154300000000006</v>
      </c>
      <c r="Q282" s="5">
        <f>M282*pricing!$O$4</f>
        <v>0</v>
      </c>
      <c r="R282" s="5">
        <f>N282*pricing!$O$5</f>
        <v>0</v>
      </c>
      <c r="S282" s="23"/>
      <c r="T282" s="5">
        <f>P282*pricing!$L$3</f>
        <v>181.21187620004179</v>
      </c>
      <c r="U282" s="5">
        <f>Q282*pricing!$L$4</f>
        <v>0</v>
      </c>
      <c r="V282" s="5">
        <f>R282*pricing!$L$5</f>
        <v>0</v>
      </c>
      <c r="W282" s="5" t="s">
        <v>363</v>
      </c>
      <c r="X282" s="5">
        <f t="shared" si="34"/>
        <v>181.21187620004179</v>
      </c>
      <c r="Y282" s="6" t="s">
        <v>32</v>
      </c>
      <c r="Z282" s="7" t="s">
        <v>33</v>
      </c>
      <c r="AA282" s="7" t="s">
        <v>34</v>
      </c>
      <c r="AB282" s="7" t="s">
        <v>35</v>
      </c>
      <c r="AC282" s="7" t="s">
        <v>36</v>
      </c>
    </row>
    <row r="283" spans="1:29" ht="17.25" customHeight="1" thickTop="1" thickBot="1" x14ac:dyDescent="0.25">
      <c r="B283" s="16" t="s">
        <v>481</v>
      </c>
      <c r="C283" s="15" t="s">
        <v>482</v>
      </c>
      <c r="D283" s="17"/>
      <c r="E283" s="18">
        <v>0.85</v>
      </c>
      <c r="F283" s="19">
        <v>5.0999999999999997E-2</v>
      </c>
      <c r="G283" s="19">
        <v>0.14199999999999999</v>
      </c>
      <c r="H283" s="20">
        <v>4.2000000000000003E-2</v>
      </c>
      <c r="I283" s="21">
        <f t="shared" si="28"/>
        <v>108.81315592840512</v>
      </c>
      <c r="J283" s="21">
        <f t="shared" si="29"/>
        <v>92.491182539144347</v>
      </c>
      <c r="K283" s="21" t="str">
        <f t="shared" si="30"/>
        <v>A</v>
      </c>
      <c r="L283" s="5">
        <f t="shared" si="31"/>
        <v>0.43349999999999994</v>
      </c>
      <c r="M283" s="22">
        <f t="shared" si="32"/>
        <v>1.2069999999999999</v>
      </c>
      <c r="N283" s="22">
        <f t="shared" si="33"/>
        <v>0.35700000000000004</v>
      </c>
      <c r="O283" s="22" t="s">
        <v>363</v>
      </c>
      <c r="P283" s="5">
        <f>L283*pricing!$O$3</f>
        <v>0.35113499999999997</v>
      </c>
      <c r="Q283" s="5">
        <f>M283*pricing!$O$4</f>
        <v>0.90524999999999989</v>
      </c>
      <c r="R283" s="5">
        <f>N283*pricing!$O$5</f>
        <v>0.22848000000000002</v>
      </c>
      <c r="S283" s="23"/>
      <c r="T283" s="5">
        <f>P283*pricing!$L$3</f>
        <v>10.756586106082171</v>
      </c>
      <c r="U283" s="5">
        <f>Q283*pricing!$L$4</f>
        <v>35.970583370148468</v>
      </c>
      <c r="V283" s="5">
        <f>R283*pricing!$L$5</f>
        <v>45.764013062913698</v>
      </c>
      <c r="W283" s="5" t="s">
        <v>363</v>
      </c>
      <c r="X283" s="5">
        <f t="shared" si="34"/>
        <v>92.491182539144347</v>
      </c>
      <c r="Y283" s="6" t="s">
        <v>32</v>
      </c>
      <c r="Z283" s="7" t="s">
        <v>33</v>
      </c>
      <c r="AA283" s="7" t="s">
        <v>34</v>
      </c>
      <c r="AB283" s="7" t="s">
        <v>35</v>
      </c>
      <c r="AC283" s="7" t="s">
        <v>36</v>
      </c>
    </row>
    <row r="284" spans="1:29" ht="17.25" customHeight="1" thickTop="1" thickBot="1" x14ac:dyDescent="0.25">
      <c r="B284" s="16" t="s">
        <v>483</v>
      </c>
      <c r="C284" s="15" t="s">
        <v>484</v>
      </c>
      <c r="D284" s="17"/>
      <c r="E284" s="18">
        <v>1.28</v>
      </c>
      <c r="F284" s="19">
        <v>0.185</v>
      </c>
      <c r="G284" s="19">
        <v>0</v>
      </c>
      <c r="H284" s="20">
        <v>3.3000000000000002E-2</v>
      </c>
      <c r="I284" s="21">
        <f t="shared" si="28"/>
        <v>88.207561942737541</v>
      </c>
      <c r="J284" s="21">
        <f t="shared" si="29"/>
        <v>112.90567928670406</v>
      </c>
      <c r="K284" s="21" t="str">
        <f t="shared" si="30"/>
        <v>A</v>
      </c>
      <c r="L284" s="5">
        <f t="shared" si="31"/>
        <v>2.3680000000000003</v>
      </c>
      <c r="M284" s="22">
        <f t="shared" si="32"/>
        <v>0</v>
      </c>
      <c r="N284" s="22">
        <f t="shared" si="33"/>
        <v>0.4224</v>
      </c>
      <c r="O284" s="22" t="s">
        <v>363</v>
      </c>
      <c r="P284" s="5">
        <f>L284*pricing!$O$3</f>
        <v>1.9180800000000005</v>
      </c>
      <c r="Q284" s="5">
        <f>M284*pricing!$O$4</f>
        <v>0</v>
      </c>
      <c r="R284" s="5">
        <f>N284*pricing!$O$5</f>
        <v>0.27033600000000002</v>
      </c>
      <c r="S284" s="23"/>
      <c r="T284" s="5">
        <f>P284*pricing!$L$3</f>
        <v>58.758006687895247</v>
      </c>
      <c r="U284" s="5">
        <f>Q284*pricing!$L$4</f>
        <v>0</v>
      </c>
      <c r="V284" s="5">
        <f>R284*pricing!$L$5</f>
        <v>54.147672598808811</v>
      </c>
      <c r="W284" s="5" t="s">
        <v>363</v>
      </c>
      <c r="X284" s="5">
        <f t="shared" si="34"/>
        <v>112.90567928670406</v>
      </c>
      <c r="Y284" s="6" t="s">
        <v>32</v>
      </c>
      <c r="Z284" s="7" t="s">
        <v>33</v>
      </c>
      <c r="AA284" s="7" t="s">
        <v>34</v>
      </c>
      <c r="AB284" s="7" t="s">
        <v>35</v>
      </c>
      <c r="AC284" s="7" t="s">
        <v>36</v>
      </c>
    </row>
    <row r="285" spans="1:29" ht="17.25" customHeight="1" thickTop="1" thickBot="1" x14ac:dyDescent="0.25">
      <c r="B285" s="16" t="s">
        <v>485</v>
      </c>
      <c r="C285" s="15">
        <v>46531944</v>
      </c>
      <c r="D285" s="17"/>
      <c r="E285" s="18">
        <v>0.99</v>
      </c>
      <c r="F285" s="19">
        <v>0</v>
      </c>
      <c r="G285" s="19">
        <v>0.16700000000000001</v>
      </c>
      <c r="H285" s="20">
        <v>2.5000000000000001E-2</v>
      </c>
      <c r="I285" s="21">
        <f t="shared" si="28"/>
        <v>81.81637237771038</v>
      </c>
      <c r="J285" s="21">
        <f t="shared" si="29"/>
        <v>80.998208653933276</v>
      </c>
      <c r="K285" s="21" t="str">
        <f t="shared" si="30"/>
        <v>A</v>
      </c>
      <c r="L285" s="5">
        <f t="shared" si="31"/>
        <v>0</v>
      </c>
      <c r="M285" s="22">
        <f t="shared" si="32"/>
        <v>1.6533</v>
      </c>
      <c r="N285" s="22">
        <f t="shared" si="33"/>
        <v>0.2475</v>
      </c>
      <c r="O285" s="22" t="s">
        <v>363</v>
      </c>
      <c r="P285" s="5">
        <f>L285*pricing!$O$3</f>
        <v>0</v>
      </c>
      <c r="Q285" s="5">
        <f>M285*pricing!$O$4</f>
        <v>1.239975</v>
      </c>
      <c r="R285" s="5">
        <f>N285*pricing!$O$5</f>
        <v>0.15840000000000001</v>
      </c>
      <c r="S285" s="23"/>
      <c r="T285" s="5">
        <f>P285*pricing!$L$3</f>
        <v>0</v>
      </c>
      <c r="U285" s="5">
        <f>Q285*pricing!$L$4</f>
        <v>49.271056740568739</v>
      </c>
      <c r="V285" s="5">
        <f>R285*pricing!$L$5</f>
        <v>31.727151913364537</v>
      </c>
      <c r="W285" s="5" t="s">
        <v>363</v>
      </c>
      <c r="X285" s="5">
        <f t="shared" si="34"/>
        <v>80.998208653933276</v>
      </c>
      <c r="Y285" s="6" t="s">
        <v>32</v>
      </c>
      <c r="Z285" s="7" t="s">
        <v>33</v>
      </c>
      <c r="AA285" s="7" t="s">
        <v>34</v>
      </c>
      <c r="AB285" s="7" t="s">
        <v>35</v>
      </c>
      <c r="AC285" s="7" t="s">
        <v>36</v>
      </c>
    </row>
    <row r="286" spans="1:29" ht="17.25" customHeight="1" thickTop="1" thickBot="1" x14ac:dyDescent="0.25">
      <c r="B286" s="16" t="s">
        <v>486</v>
      </c>
      <c r="C286" s="15" t="s">
        <v>487</v>
      </c>
      <c r="D286" s="17"/>
      <c r="E286" s="18">
        <v>2.68</v>
      </c>
      <c r="F286" s="19">
        <v>0.124</v>
      </c>
      <c r="G286" s="19">
        <v>5.1999999999999998E-2</v>
      </c>
      <c r="H286" s="20">
        <v>0</v>
      </c>
      <c r="I286" s="21">
        <f t="shared" si="28"/>
        <v>46.2654052753592</v>
      </c>
      <c r="J286" s="21">
        <f t="shared" si="29"/>
        <v>123.99128613796266</v>
      </c>
      <c r="K286" s="21" t="str">
        <f t="shared" si="30"/>
        <v>Γ</v>
      </c>
      <c r="L286" s="5">
        <f t="shared" si="31"/>
        <v>3.3231999999999999</v>
      </c>
      <c r="M286" s="22">
        <f t="shared" si="32"/>
        <v>1.3936000000000002</v>
      </c>
      <c r="N286" s="22">
        <f t="shared" si="33"/>
        <v>0</v>
      </c>
      <c r="O286" s="22" t="s">
        <v>363</v>
      </c>
      <c r="P286" s="5">
        <f>L286*pricing!$O$3</f>
        <v>2.691792</v>
      </c>
      <c r="Q286" s="5">
        <f>M286*pricing!$O$4</f>
        <v>1.0452000000000001</v>
      </c>
      <c r="R286" s="5">
        <f>N286*pricing!$O$5</f>
        <v>0</v>
      </c>
      <c r="S286" s="23"/>
      <c r="T286" s="5">
        <f>P286*pricing!$L$3</f>
        <v>82.459716142404318</v>
      </c>
      <c r="U286" s="5">
        <f>Q286*pricing!$L$4</f>
        <v>41.531569995558343</v>
      </c>
      <c r="V286" s="5">
        <f>R286*pricing!$L$5</f>
        <v>0</v>
      </c>
      <c r="W286" s="5" t="s">
        <v>363</v>
      </c>
      <c r="X286" s="5">
        <f t="shared" si="34"/>
        <v>123.99128613796266</v>
      </c>
      <c r="Y286" s="6" t="s">
        <v>32</v>
      </c>
      <c r="Z286" s="7" t="s">
        <v>33</v>
      </c>
      <c r="AA286" s="7" t="s">
        <v>34</v>
      </c>
      <c r="AB286" s="7" t="s">
        <v>35</v>
      </c>
      <c r="AC286" s="7" t="s">
        <v>36</v>
      </c>
    </row>
    <row r="287" spans="1:29" ht="17.25" customHeight="1" thickTop="1" thickBot="1" x14ac:dyDescent="0.25">
      <c r="A287" s="15">
        <v>176</v>
      </c>
      <c r="B287" s="16" t="s">
        <v>488</v>
      </c>
      <c r="C287" s="15" t="s">
        <v>489</v>
      </c>
      <c r="D287" s="17"/>
      <c r="E287" s="18">
        <v>1.17</v>
      </c>
      <c r="F287" s="19">
        <v>0</v>
      </c>
      <c r="G287" s="19">
        <v>0.14799999999999999</v>
      </c>
      <c r="H287" s="20">
        <v>2.5999999999999999E-2</v>
      </c>
      <c r="I287" s="21">
        <f t="shared" si="28"/>
        <v>77.43596529315505</v>
      </c>
      <c r="J287" s="21">
        <f t="shared" si="29"/>
        <v>90.600079392991404</v>
      </c>
      <c r="K287" s="21" t="str">
        <f t="shared" si="30"/>
        <v>B</v>
      </c>
      <c r="L287" s="5">
        <f t="shared" si="31"/>
        <v>0</v>
      </c>
      <c r="M287" s="22">
        <f t="shared" si="32"/>
        <v>1.7315999999999998</v>
      </c>
      <c r="N287" s="22">
        <f t="shared" si="33"/>
        <v>0.30419999999999997</v>
      </c>
      <c r="O287" s="22" t="s">
        <v>363</v>
      </c>
      <c r="P287" s="5">
        <f>L287*pricing!$O$3</f>
        <v>0</v>
      </c>
      <c r="Q287" s="5">
        <f>M287*pricing!$O$4</f>
        <v>1.2986999999999997</v>
      </c>
      <c r="R287" s="5">
        <f>N287*pricing!$O$5</f>
        <v>0.19468799999999997</v>
      </c>
      <c r="S287" s="23"/>
      <c r="T287" s="5">
        <f>P287*pricing!$L$3</f>
        <v>0</v>
      </c>
      <c r="U287" s="5">
        <f>Q287*pricing!$L$4</f>
        <v>51.604525404928815</v>
      </c>
      <c r="V287" s="5">
        <f>R287*pricing!$L$5</f>
        <v>38.995553988062582</v>
      </c>
      <c r="W287" s="5" t="s">
        <v>363</v>
      </c>
      <c r="X287" s="5">
        <f t="shared" si="34"/>
        <v>90.600079392991404</v>
      </c>
      <c r="Y287" s="6" t="s">
        <v>32</v>
      </c>
      <c r="Z287" s="7" t="s">
        <v>33</v>
      </c>
      <c r="AA287" s="7" t="s">
        <v>34</v>
      </c>
      <c r="AB287" s="7" t="s">
        <v>35</v>
      </c>
      <c r="AC287" s="7" t="s">
        <v>36</v>
      </c>
    </row>
    <row r="288" spans="1:29" ht="17.25" customHeight="1" thickTop="1" thickBot="1" x14ac:dyDescent="0.25">
      <c r="A288" s="15">
        <v>177</v>
      </c>
      <c r="B288" s="16" t="s">
        <v>490</v>
      </c>
      <c r="C288" s="25" t="s">
        <v>491</v>
      </c>
      <c r="D288" s="26"/>
      <c r="E288" s="18">
        <v>1.31</v>
      </c>
      <c r="F288" s="19">
        <v>0</v>
      </c>
      <c r="G288" s="19">
        <v>0.16900000000000001</v>
      </c>
      <c r="H288" s="20">
        <v>3.1E-2</v>
      </c>
      <c r="I288" s="21">
        <f t="shared" si="28"/>
        <v>90.103836009046418</v>
      </c>
      <c r="J288" s="21">
        <f t="shared" si="29"/>
        <v>118.03602517185081</v>
      </c>
      <c r="K288" s="21" t="str">
        <f t="shared" si="30"/>
        <v>A</v>
      </c>
      <c r="L288" s="5">
        <f t="shared" si="31"/>
        <v>0</v>
      </c>
      <c r="M288" s="22">
        <f t="shared" si="32"/>
        <v>2.2139000000000002</v>
      </c>
      <c r="N288" s="22">
        <f t="shared" si="33"/>
        <v>0.40610000000000002</v>
      </c>
      <c r="O288" s="22" t="s">
        <v>363</v>
      </c>
      <c r="P288" s="5">
        <f>L288*pricing!$O$3</f>
        <v>0</v>
      </c>
      <c r="Q288" s="5">
        <f>M288*pricing!$O$4</f>
        <v>1.660425</v>
      </c>
      <c r="R288" s="5">
        <f>N288*pricing!$O$5</f>
        <v>0.25990400000000002</v>
      </c>
      <c r="S288" s="23"/>
      <c r="T288" s="5">
        <f>P288*pricing!$L$3</f>
        <v>0</v>
      </c>
      <c r="U288" s="5">
        <f>Q288*pricing!$L$4</f>
        <v>65.977857931376718</v>
      </c>
      <c r="V288" s="5">
        <f>R288*pricing!$L$5</f>
        <v>52.058167240474098</v>
      </c>
      <c r="W288" s="5" t="s">
        <v>363</v>
      </c>
      <c r="X288" s="5">
        <f t="shared" si="34"/>
        <v>118.03602517185081</v>
      </c>
      <c r="Y288" s="6" t="s">
        <v>32</v>
      </c>
      <c r="Z288" s="7" t="s">
        <v>33</v>
      </c>
      <c r="AA288" s="7" t="s">
        <v>34</v>
      </c>
      <c r="AB288" s="7" t="s">
        <v>35</v>
      </c>
      <c r="AC288" s="7" t="s">
        <v>36</v>
      </c>
    </row>
    <row r="289" spans="1:29" ht="17.25" customHeight="1" thickTop="1" thickBot="1" x14ac:dyDescent="0.25">
      <c r="A289" s="15">
        <v>178</v>
      </c>
      <c r="B289" s="16" t="s">
        <v>492</v>
      </c>
      <c r="C289" s="25" t="s">
        <v>493</v>
      </c>
      <c r="D289" s="26"/>
      <c r="E289" s="18">
        <v>1.32</v>
      </c>
      <c r="F289" s="19">
        <v>0</v>
      </c>
      <c r="G289" s="19">
        <v>0.14899999999999999</v>
      </c>
      <c r="H289" s="20">
        <v>1.7999999999999999E-2</v>
      </c>
      <c r="I289" s="21">
        <f t="shared" si="28"/>
        <v>67.478740702883272</v>
      </c>
      <c r="J289" s="21">
        <f t="shared" si="29"/>
        <v>89.071937727805917</v>
      </c>
      <c r="K289" s="21" t="str">
        <f t="shared" si="30"/>
        <v>B</v>
      </c>
      <c r="L289" s="5">
        <f t="shared" si="31"/>
        <v>0</v>
      </c>
      <c r="M289" s="22">
        <f t="shared" si="32"/>
        <v>1.9667999999999999</v>
      </c>
      <c r="N289" s="22">
        <f t="shared" si="33"/>
        <v>0.23760000000000001</v>
      </c>
      <c r="O289" s="22" t="s">
        <v>363</v>
      </c>
      <c r="P289" s="5">
        <f>L289*pricing!$O$3</f>
        <v>0</v>
      </c>
      <c r="Q289" s="5">
        <f>M289*pricing!$O$4</f>
        <v>1.4750999999999999</v>
      </c>
      <c r="R289" s="5">
        <f>N289*pricing!$O$5</f>
        <v>0.152064</v>
      </c>
      <c r="S289" s="23"/>
      <c r="T289" s="5">
        <f>P289*pricing!$L$3</f>
        <v>0</v>
      </c>
      <c r="U289" s="5">
        <f>Q289*pricing!$L$4</f>
        <v>58.613871890975979</v>
      </c>
      <c r="V289" s="5">
        <f>R289*pricing!$L$5</f>
        <v>30.458065836829952</v>
      </c>
      <c r="W289" s="5" t="s">
        <v>363</v>
      </c>
      <c r="X289" s="5">
        <f t="shared" si="34"/>
        <v>89.071937727805931</v>
      </c>
      <c r="Y289" s="6" t="s">
        <v>32</v>
      </c>
      <c r="Z289" s="7" t="s">
        <v>33</v>
      </c>
      <c r="AA289" s="7" t="s">
        <v>34</v>
      </c>
      <c r="AB289" s="7" t="s">
        <v>35</v>
      </c>
      <c r="AC289" s="7" t="s">
        <v>36</v>
      </c>
    </row>
    <row r="290" spans="1:29" ht="17.25" customHeight="1" thickTop="1" thickBot="1" x14ac:dyDescent="0.25">
      <c r="A290" s="15">
        <v>180</v>
      </c>
      <c r="B290" s="16" t="s">
        <v>494</v>
      </c>
      <c r="C290" s="25">
        <v>46816697</v>
      </c>
      <c r="D290" s="26"/>
      <c r="E290" s="18">
        <v>0.6</v>
      </c>
      <c r="F290" s="19">
        <v>0</v>
      </c>
      <c r="G290" s="19">
        <v>7.9000000000000001E-2</v>
      </c>
      <c r="H290" s="20">
        <v>1.7000000000000001E-2</v>
      </c>
      <c r="I290" s="21">
        <f t="shared" si="28"/>
        <v>45.335685318977845</v>
      </c>
      <c r="J290" s="21">
        <f t="shared" si="29"/>
        <v>27.201411191386708</v>
      </c>
      <c r="K290" s="21" t="str">
        <f t="shared" si="30"/>
        <v>Γ</v>
      </c>
      <c r="L290" s="5">
        <f t="shared" si="31"/>
        <v>0</v>
      </c>
      <c r="M290" s="22">
        <f t="shared" si="32"/>
        <v>0.47399999999999998</v>
      </c>
      <c r="N290" s="22">
        <f t="shared" si="33"/>
        <v>0.10200000000000001</v>
      </c>
      <c r="O290" s="22" t="s">
        <v>363</v>
      </c>
      <c r="P290" s="5">
        <f>L290*pricing!$O$3</f>
        <v>0</v>
      </c>
      <c r="Q290" s="5">
        <f>M290*pricing!$O$4</f>
        <v>0.35549999999999998</v>
      </c>
      <c r="R290" s="5">
        <f>N290*pricing!$O$5</f>
        <v>6.5280000000000005E-2</v>
      </c>
      <c r="S290" s="23"/>
      <c r="T290" s="5">
        <f>P290*pricing!$L$3</f>
        <v>0</v>
      </c>
      <c r="U290" s="5">
        <f>Q290*pricing!$L$4</f>
        <v>14.125978887697078</v>
      </c>
      <c r="V290" s="5">
        <f>R290*pricing!$L$5</f>
        <v>13.075432303689627</v>
      </c>
      <c r="W290" s="5" t="s">
        <v>363</v>
      </c>
      <c r="X290" s="5">
        <f t="shared" si="34"/>
        <v>27.201411191386704</v>
      </c>
      <c r="Y290" s="6" t="s">
        <v>32</v>
      </c>
      <c r="Z290" s="7" t="s">
        <v>33</v>
      </c>
      <c r="AA290" s="7" t="s">
        <v>34</v>
      </c>
      <c r="AB290" s="7" t="s">
        <v>35</v>
      </c>
      <c r="AC290" s="7" t="s">
        <v>36</v>
      </c>
    </row>
    <row r="291" spans="1:29" ht="17.25" customHeight="1" thickTop="1" thickBot="1" x14ac:dyDescent="0.25">
      <c r="A291" s="15">
        <v>181</v>
      </c>
      <c r="B291" s="16" t="s">
        <v>495</v>
      </c>
      <c r="C291" s="25" t="s">
        <v>496</v>
      </c>
      <c r="D291" s="26"/>
      <c r="E291" s="18">
        <v>0.67</v>
      </c>
      <c r="F291" s="19">
        <v>0</v>
      </c>
      <c r="G291" s="19">
        <v>0.436</v>
      </c>
      <c r="H291" s="20">
        <v>2.1999999999999999E-2</v>
      </c>
      <c r="I291" s="21">
        <f t="shared" si="28"/>
        <v>158.13707726411434</v>
      </c>
      <c r="J291" s="21">
        <f t="shared" si="29"/>
        <v>105.95184176695662</v>
      </c>
      <c r="K291" s="21" t="str">
        <f t="shared" si="30"/>
        <v>A</v>
      </c>
      <c r="L291" s="5">
        <f t="shared" si="31"/>
        <v>0</v>
      </c>
      <c r="M291" s="22">
        <f t="shared" si="32"/>
        <v>2.9211999999999998</v>
      </c>
      <c r="N291" s="22">
        <f t="shared" si="33"/>
        <v>0.1474</v>
      </c>
      <c r="O291" s="22" t="s">
        <v>363</v>
      </c>
      <c r="P291" s="5">
        <f>L291*pricing!$O$3</f>
        <v>0</v>
      </c>
      <c r="Q291" s="5">
        <f>M291*pricing!$O$4</f>
        <v>2.1909000000000001</v>
      </c>
      <c r="R291" s="5">
        <f>N291*pricing!$O$5</f>
        <v>9.4336000000000003E-2</v>
      </c>
      <c r="S291" s="23"/>
      <c r="T291" s="5">
        <f>P291*pricing!$L$3</f>
        <v>0</v>
      </c>
      <c r="U291" s="5">
        <f>Q291*pricing!$L$4</f>
        <v>87.056560182997288</v>
      </c>
      <c r="V291" s="5">
        <f>R291*pricing!$L$5</f>
        <v>18.895281583959324</v>
      </c>
      <c r="W291" s="5" t="s">
        <v>363</v>
      </c>
      <c r="X291" s="5">
        <f t="shared" si="34"/>
        <v>105.95184176695662</v>
      </c>
      <c r="Y291" s="6" t="s">
        <v>32</v>
      </c>
      <c r="Z291" s="7" t="s">
        <v>33</v>
      </c>
      <c r="AA291" s="7" t="s">
        <v>34</v>
      </c>
      <c r="AB291" s="7" t="s">
        <v>35</v>
      </c>
      <c r="AC291" s="7" t="s">
        <v>36</v>
      </c>
    </row>
    <row r="292" spans="1:29" ht="17.25" customHeight="1" thickTop="1" thickBot="1" x14ac:dyDescent="0.25">
      <c r="A292" s="15">
        <v>182</v>
      </c>
      <c r="B292" s="16" t="s">
        <v>497</v>
      </c>
      <c r="C292" s="25" t="s">
        <v>498</v>
      </c>
      <c r="D292" s="26"/>
      <c r="E292" s="18">
        <v>1.34</v>
      </c>
      <c r="F292" s="19">
        <v>0</v>
      </c>
      <c r="G292" s="19">
        <v>0.151</v>
      </c>
      <c r="H292" s="20">
        <v>2.8000000000000001E-2</v>
      </c>
      <c r="I292" s="21">
        <f t="shared" si="28"/>
        <v>80.893824845470164</v>
      </c>
      <c r="J292" s="21">
        <f t="shared" si="29"/>
        <v>108.39772529293002</v>
      </c>
      <c r="K292" s="21" t="str">
        <f t="shared" si="30"/>
        <v>A</v>
      </c>
      <c r="L292" s="5">
        <f t="shared" si="31"/>
        <v>0</v>
      </c>
      <c r="M292" s="22">
        <f t="shared" si="32"/>
        <v>2.0234000000000001</v>
      </c>
      <c r="N292" s="22">
        <f t="shared" si="33"/>
        <v>0.37520000000000003</v>
      </c>
      <c r="O292" s="22" t="s">
        <v>363</v>
      </c>
      <c r="P292" s="5">
        <f>L292*pricing!$O$3</f>
        <v>0</v>
      </c>
      <c r="Q292" s="5">
        <f>M292*pricing!$O$4</f>
        <v>1.51755</v>
      </c>
      <c r="R292" s="5">
        <f>N292*pricing!$O$5</f>
        <v>0.24012800000000004</v>
      </c>
      <c r="S292" s="23"/>
      <c r="T292" s="5">
        <f>P292*pricing!$L$3</f>
        <v>0</v>
      </c>
      <c r="U292" s="5">
        <f>Q292*pricing!$L$4</f>
        <v>60.300644897397198</v>
      </c>
      <c r="V292" s="5">
        <f>R292*pricing!$L$5</f>
        <v>48.097080395532828</v>
      </c>
      <c r="W292" s="5" t="s">
        <v>363</v>
      </c>
      <c r="X292" s="5">
        <f t="shared" si="34"/>
        <v>108.39772529293003</v>
      </c>
      <c r="Y292" s="6" t="s">
        <v>32</v>
      </c>
      <c r="Z292" s="7" t="s">
        <v>33</v>
      </c>
      <c r="AA292" s="7" t="s">
        <v>34</v>
      </c>
      <c r="AB292" s="7" t="s">
        <v>35</v>
      </c>
      <c r="AC292" s="7" t="s">
        <v>36</v>
      </c>
    </row>
    <row r="293" spans="1:29" ht="17.25" customHeight="1" thickTop="1" thickBot="1" x14ac:dyDescent="0.25">
      <c r="A293" s="15">
        <v>183</v>
      </c>
      <c r="B293" s="16" t="s">
        <v>499</v>
      </c>
      <c r="C293" s="25">
        <v>55217451</v>
      </c>
      <c r="D293" s="26"/>
      <c r="E293" s="18">
        <v>2.65</v>
      </c>
      <c r="F293" s="19">
        <v>0.14000000000000001</v>
      </c>
      <c r="G293" s="19">
        <v>5.8000000000000003E-2</v>
      </c>
      <c r="H293" s="20">
        <v>0</v>
      </c>
      <c r="I293" s="21">
        <f t="shared" si="28"/>
        <v>52.023639455758527</v>
      </c>
      <c r="J293" s="21">
        <f t="shared" si="29"/>
        <v>137.86264455776009</v>
      </c>
      <c r="K293" s="21" t="str">
        <f t="shared" si="30"/>
        <v>Γ</v>
      </c>
      <c r="L293" s="5">
        <f t="shared" si="31"/>
        <v>3.71</v>
      </c>
      <c r="M293" s="22">
        <f t="shared" si="32"/>
        <v>1.5369999999999999</v>
      </c>
      <c r="N293" s="22">
        <f t="shared" si="33"/>
        <v>0</v>
      </c>
      <c r="O293" s="22" t="s">
        <v>363</v>
      </c>
      <c r="P293" s="5">
        <f>L293*pricing!$O$3</f>
        <v>3.0051000000000001</v>
      </c>
      <c r="Q293" s="5">
        <f>M293*pricing!$O$4</f>
        <v>1.1527499999999999</v>
      </c>
      <c r="R293" s="5">
        <f>N293*pricing!$O$5</f>
        <v>0</v>
      </c>
      <c r="S293" s="23"/>
      <c r="T293" s="5">
        <f>P293*pricing!$L$3</f>
        <v>92.057518924025047</v>
      </c>
      <c r="U293" s="5">
        <f>Q293*pricing!$L$4</f>
        <v>45.805125633735045</v>
      </c>
      <c r="V293" s="5">
        <f>R293*pricing!$L$5</f>
        <v>0</v>
      </c>
      <c r="W293" s="5" t="s">
        <v>363</v>
      </c>
      <c r="X293" s="5">
        <f t="shared" si="34"/>
        <v>137.86264455776009</v>
      </c>
      <c r="Y293" s="6" t="s">
        <v>32</v>
      </c>
      <c r="Z293" s="7" t="s">
        <v>33</v>
      </c>
      <c r="AA293" s="7" t="s">
        <v>34</v>
      </c>
      <c r="AB293" s="7" t="s">
        <v>35</v>
      </c>
      <c r="AC293" s="7" t="s">
        <v>36</v>
      </c>
    </row>
    <row r="294" spans="1:29" ht="17.25" customHeight="1" thickTop="1" thickBot="1" x14ac:dyDescent="0.25">
      <c r="A294" s="15">
        <v>184</v>
      </c>
      <c r="B294" s="16" t="s">
        <v>500</v>
      </c>
      <c r="C294" s="25">
        <v>7607705</v>
      </c>
      <c r="D294" s="26"/>
      <c r="E294" s="18">
        <v>0.5</v>
      </c>
      <c r="F294" s="19">
        <v>0.14399999999999999</v>
      </c>
      <c r="G294" s="19">
        <v>0</v>
      </c>
      <c r="H294" s="20">
        <v>3.5000000000000003E-2</v>
      </c>
      <c r="I294" s="21">
        <f t="shared" si="28"/>
        <v>80.597899756624344</v>
      </c>
      <c r="J294" s="21">
        <f t="shared" si="29"/>
        <v>40.298949878312172</v>
      </c>
      <c r="K294" s="21" t="str">
        <f t="shared" si="30"/>
        <v>A</v>
      </c>
      <c r="L294" s="5">
        <f t="shared" si="31"/>
        <v>0.72</v>
      </c>
      <c r="M294" s="22">
        <f t="shared" si="32"/>
        <v>0</v>
      </c>
      <c r="N294" s="22">
        <f t="shared" si="33"/>
        <v>0.17500000000000002</v>
      </c>
      <c r="O294" s="22" t="s">
        <v>363</v>
      </c>
      <c r="P294" s="5">
        <f>L294*pricing!$O$3</f>
        <v>0.58320000000000005</v>
      </c>
      <c r="Q294" s="5">
        <f>M294*pricing!$O$4</f>
        <v>0</v>
      </c>
      <c r="R294" s="5">
        <f>N294*pricing!$O$5</f>
        <v>0.11200000000000002</v>
      </c>
      <c r="S294" s="23"/>
      <c r="T294" s="5">
        <f>P294*pricing!$L$3</f>
        <v>17.865610141589769</v>
      </c>
      <c r="U294" s="5">
        <f>Q294*pricing!$L$4</f>
        <v>0</v>
      </c>
      <c r="V294" s="5">
        <f>R294*pricing!$L$5</f>
        <v>22.433339736722402</v>
      </c>
      <c r="W294" s="5" t="s">
        <v>363</v>
      </c>
      <c r="X294" s="5">
        <f t="shared" si="34"/>
        <v>40.298949878312172</v>
      </c>
      <c r="Y294" s="6" t="s">
        <v>32</v>
      </c>
      <c r="Z294" s="7" t="s">
        <v>33</v>
      </c>
      <c r="AA294" s="7" t="s">
        <v>34</v>
      </c>
      <c r="AB294" s="7" t="s">
        <v>35</v>
      </c>
      <c r="AC294" s="7" t="s">
        <v>36</v>
      </c>
    </row>
    <row r="295" spans="1:29" ht="17.25" customHeight="1" thickTop="1" thickBot="1" x14ac:dyDescent="0.25">
      <c r="A295" s="15">
        <v>185</v>
      </c>
      <c r="B295" s="16" t="s">
        <v>501</v>
      </c>
      <c r="C295" s="25">
        <v>25146491</v>
      </c>
      <c r="D295" s="26"/>
      <c r="E295" s="18">
        <v>0.95</v>
      </c>
      <c r="F295" s="19">
        <v>0.216</v>
      </c>
      <c r="G295" s="19">
        <v>0</v>
      </c>
      <c r="H295" s="20">
        <v>4.3999999999999997E-2</v>
      </c>
      <c r="I295" s="21">
        <f t="shared" si="28"/>
        <v>110.00065604852847</v>
      </c>
      <c r="J295" s="21">
        <f t="shared" si="29"/>
        <v>104.50062324610204</v>
      </c>
      <c r="K295" s="21" t="str">
        <f t="shared" si="30"/>
        <v>A</v>
      </c>
      <c r="L295" s="5">
        <f t="shared" si="31"/>
        <v>2.052</v>
      </c>
      <c r="M295" s="22">
        <f t="shared" si="32"/>
        <v>0</v>
      </c>
      <c r="N295" s="22">
        <f t="shared" si="33"/>
        <v>0.41799999999999998</v>
      </c>
      <c r="O295" s="22" t="s">
        <v>363</v>
      </c>
      <c r="P295" s="5">
        <f>L295*pricing!$O$3</f>
        <v>1.66212</v>
      </c>
      <c r="Q295" s="5">
        <f>M295*pricing!$O$4</f>
        <v>0</v>
      </c>
      <c r="R295" s="5">
        <f>N295*pricing!$O$5</f>
        <v>0.26751999999999998</v>
      </c>
      <c r="S295" s="23"/>
      <c r="T295" s="5">
        <f>P295*pricing!$L$3</f>
        <v>50.916988903530836</v>
      </c>
      <c r="U295" s="5">
        <f>Q295*pricing!$L$4</f>
        <v>0</v>
      </c>
      <c r="V295" s="5">
        <f>R295*pricing!$L$5</f>
        <v>53.583634342571209</v>
      </c>
      <c r="W295" s="5" t="s">
        <v>363</v>
      </c>
      <c r="X295" s="5">
        <f t="shared" si="34"/>
        <v>104.50062324610204</v>
      </c>
      <c r="Y295" s="6" t="s">
        <v>32</v>
      </c>
      <c r="Z295" s="7" t="s">
        <v>33</v>
      </c>
      <c r="AA295" s="7" t="s">
        <v>34</v>
      </c>
      <c r="AB295" s="7" t="s">
        <v>35</v>
      </c>
      <c r="AC295" s="7" t="s">
        <v>36</v>
      </c>
    </row>
    <row r="296" spans="1:29" ht="17.25" customHeight="1" thickTop="1" thickBot="1" x14ac:dyDescent="0.25">
      <c r="A296" s="15">
        <v>186</v>
      </c>
      <c r="B296" s="16" t="s">
        <v>502</v>
      </c>
      <c r="C296" s="15">
        <v>46477344</v>
      </c>
      <c r="D296" s="17"/>
      <c r="E296" s="18">
        <v>1.45</v>
      </c>
      <c r="F296" s="19">
        <v>0</v>
      </c>
      <c r="G296" s="19">
        <v>0.17899999999999999</v>
      </c>
      <c r="H296" s="20">
        <v>3.1E-2</v>
      </c>
      <c r="I296" s="21">
        <f t="shared" si="28"/>
        <v>93.084000331345393</v>
      </c>
      <c r="J296" s="21">
        <f t="shared" si="29"/>
        <v>134.97180048045081</v>
      </c>
      <c r="K296" s="21" t="str">
        <f t="shared" si="30"/>
        <v>A</v>
      </c>
      <c r="L296" s="5">
        <f t="shared" si="31"/>
        <v>0</v>
      </c>
      <c r="M296" s="22">
        <f t="shared" si="32"/>
        <v>2.5954999999999999</v>
      </c>
      <c r="N296" s="22">
        <f t="shared" si="33"/>
        <v>0.44949999999999996</v>
      </c>
      <c r="O296" s="22" t="s">
        <v>363</v>
      </c>
      <c r="P296" s="5">
        <f>L296*pricing!$O$3</f>
        <v>0</v>
      </c>
      <c r="Q296" s="5">
        <f>M296*pricing!$O$4</f>
        <v>1.946625</v>
      </c>
      <c r="R296" s="5">
        <f>N296*pricing!$O$5</f>
        <v>0.28767999999999999</v>
      </c>
      <c r="S296" s="23"/>
      <c r="T296" s="5">
        <f>P296*pricing!$L$3</f>
        <v>0</v>
      </c>
      <c r="U296" s="5">
        <f>Q296*pricing!$L$4</f>
        <v>77.350164985269558</v>
      </c>
      <c r="V296" s="5">
        <f>R296*pricing!$L$5</f>
        <v>57.621635495181245</v>
      </c>
      <c r="W296" s="5" t="s">
        <v>363</v>
      </c>
      <c r="X296" s="5">
        <f t="shared" si="34"/>
        <v>134.97180048045081</v>
      </c>
      <c r="Y296" s="6" t="s">
        <v>32</v>
      </c>
      <c r="Z296" s="7" t="s">
        <v>33</v>
      </c>
      <c r="AA296" s="7" t="s">
        <v>34</v>
      </c>
      <c r="AB296" s="7" t="s">
        <v>35</v>
      </c>
      <c r="AC296" s="7" t="s">
        <v>36</v>
      </c>
    </row>
    <row r="297" spans="1:29" ht="17.25" customHeight="1" thickTop="1" thickBot="1" x14ac:dyDescent="0.25">
      <c r="A297" s="15">
        <v>187</v>
      </c>
      <c r="B297" s="16" t="s">
        <v>503</v>
      </c>
      <c r="C297" s="15">
        <v>46748414</v>
      </c>
      <c r="D297" s="17"/>
      <c r="E297" s="18">
        <v>0.95</v>
      </c>
      <c r="F297" s="19">
        <v>0</v>
      </c>
      <c r="G297" s="19">
        <v>0.20499999999999999</v>
      </c>
      <c r="H297" s="20">
        <v>4.9000000000000002E-2</v>
      </c>
      <c r="I297" s="21">
        <f t="shared" si="28"/>
        <v>123.90671986995144</v>
      </c>
      <c r="J297" s="21">
        <f t="shared" si="29"/>
        <v>117.71138387645387</v>
      </c>
      <c r="K297" s="21" t="str">
        <f t="shared" si="30"/>
        <v>A</v>
      </c>
      <c r="L297" s="5">
        <f t="shared" si="31"/>
        <v>0</v>
      </c>
      <c r="M297" s="22">
        <f t="shared" si="32"/>
        <v>1.9474999999999998</v>
      </c>
      <c r="N297" s="22">
        <f t="shared" si="33"/>
        <v>0.46550000000000002</v>
      </c>
      <c r="O297" s="22" t="s">
        <v>363</v>
      </c>
      <c r="P297" s="5">
        <f>L297*pricing!$O$3</f>
        <v>0</v>
      </c>
      <c r="Q297" s="5">
        <f>M297*pricing!$O$4</f>
        <v>1.4606249999999998</v>
      </c>
      <c r="R297" s="5">
        <f>N297*pricing!$O$5</f>
        <v>0.29792000000000002</v>
      </c>
      <c r="S297" s="23"/>
      <c r="T297" s="5">
        <f>P297*pricing!$L$3</f>
        <v>0</v>
      </c>
      <c r="U297" s="5">
        <f>Q297*pricing!$L$4</f>
        <v>58.038700176772281</v>
      </c>
      <c r="V297" s="5">
        <f>R297*pricing!$L$5</f>
        <v>59.672683699681585</v>
      </c>
      <c r="W297" s="5" t="s">
        <v>363</v>
      </c>
      <c r="X297" s="5">
        <f t="shared" si="34"/>
        <v>117.71138387645387</v>
      </c>
      <c r="Y297" s="6" t="s">
        <v>32</v>
      </c>
      <c r="Z297" s="7" t="s">
        <v>33</v>
      </c>
      <c r="AA297" s="7" t="s">
        <v>34</v>
      </c>
      <c r="AB297" s="7" t="s">
        <v>35</v>
      </c>
      <c r="AC297" s="7" t="s">
        <v>36</v>
      </c>
    </row>
    <row r="298" spans="1:29" ht="17.25" customHeight="1" thickTop="1" thickBot="1" x14ac:dyDescent="0.25">
      <c r="A298" s="15">
        <v>188</v>
      </c>
      <c r="B298" s="16" t="s">
        <v>504</v>
      </c>
      <c r="C298" s="25">
        <v>60609061</v>
      </c>
      <c r="D298" s="26"/>
      <c r="E298" s="18">
        <v>1.25</v>
      </c>
      <c r="F298" s="19">
        <v>0.16700000000000001</v>
      </c>
      <c r="G298" s="19">
        <v>0</v>
      </c>
      <c r="H298" s="20">
        <v>4.5999999999999999E-2</v>
      </c>
      <c r="I298" s="21">
        <f t="shared" si="28"/>
        <v>100.4059260689053</v>
      </c>
      <c r="J298" s="21">
        <f t="shared" si="29"/>
        <v>125.50740758613162</v>
      </c>
      <c r="K298" s="21" t="str">
        <f t="shared" si="30"/>
        <v>A</v>
      </c>
      <c r="L298" s="5">
        <f t="shared" si="31"/>
        <v>2.0875000000000004</v>
      </c>
      <c r="M298" s="22">
        <f t="shared" si="32"/>
        <v>0</v>
      </c>
      <c r="N298" s="22">
        <f t="shared" si="33"/>
        <v>0.57499999999999996</v>
      </c>
      <c r="O298" s="22" t="s">
        <v>363</v>
      </c>
      <c r="P298" s="5">
        <f>L298*pricing!$O$3</f>
        <v>1.6908750000000003</v>
      </c>
      <c r="Q298" s="5">
        <f>M298*pricing!$O$4</f>
        <v>0</v>
      </c>
      <c r="R298" s="5">
        <f>N298*pricing!$O$5</f>
        <v>0.36799999999999999</v>
      </c>
      <c r="S298" s="23"/>
      <c r="T298" s="5">
        <f>P298*pricing!$L$3</f>
        <v>51.797862736900896</v>
      </c>
      <c r="U298" s="5">
        <f>Q298*pricing!$L$4</f>
        <v>0</v>
      </c>
      <c r="V298" s="5">
        <f>R298*pricing!$L$5</f>
        <v>73.709544849230738</v>
      </c>
      <c r="W298" s="5" t="s">
        <v>363</v>
      </c>
      <c r="X298" s="5">
        <f t="shared" si="34"/>
        <v>125.50740758613163</v>
      </c>
      <c r="Y298" s="6" t="s">
        <v>32</v>
      </c>
      <c r="Z298" s="7" t="s">
        <v>33</v>
      </c>
      <c r="AA298" s="7" t="s">
        <v>34</v>
      </c>
      <c r="AB298" s="7" t="s">
        <v>35</v>
      </c>
      <c r="AC298" s="7" t="s">
        <v>36</v>
      </c>
    </row>
    <row r="299" spans="1:29" ht="17.25" customHeight="1" thickTop="1" thickBot="1" x14ac:dyDescent="0.25">
      <c r="A299" s="15">
        <v>189</v>
      </c>
      <c r="B299" s="16" t="s">
        <v>505</v>
      </c>
      <c r="C299" s="25">
        <v>60652863</v>
      </c>
      <c r="D299" s="26"/>
      <c r="E299" s="18">
        <v>1.65</v>
      </c>
      <c r="F299" s="19">
        <v>0</v>
      </c>
      <c r="G299" s="19">
        <v>0.13700000000000001</v>
      </c>
      <c r="H299" s="20">
        <v>3.1E-2</v>
      </c>
      <c r="I299" s="21">
        <f t="shared" si="28"/>
        <v>80.567310177689734</v>
      </c>
      <c r="J299" s="21">
        <f t="shared" si="29"/>
        <v>132.93606179318806</v>
      </c>
      <c r="K299" s="21" t="str">
        <f t="shared" si="30"/>
        <v>A</v>
      </c>
      <c r="L299" s="5">
        <f t="shared" si="31"/>
        <v>0</v>
      </c>
      <c r="M299" s="22">
        <f t="shared" si="32"/>
        <v>2.2605</v>
      </c>
      <c r="N299" s="22">
        <f t="shared" si="33"/>
        <v>0.51149999999999995</v>
      </c>
      <c r="O299" s="22" t="s">
        <v>363</v>
      </c>
      <c r="P299" s="5">
        <f>L299*pricing!$O$3</f>
        <v>0</v>
      </c>
      <c r="Q299" s="5">
        <f>M299*pricing!$O$4</f>
        <v>1.6953749999999999</v>
      </c>
      <c r="R299" s="5">
        <f>N299*pricing!$O$5</f>
        <v>0.32735999999999998</v>
      </c>
      <c r="S299" s="23"/>
      <c r="T299" s="5">
        <f>P299*pricing!$L$3</f>
        <v>0</v>
      </c>
      <c r="U299" s="5">
        <f>Q299*pricing!$L$4</f>
        <v>67.366614505568023</v>
      </c>
      <c r="V299" s="5">
        <f>R299*pricing!$L$5</f>
        <v>65.569447287620036</v>
      </c>
      <c r="W299" s="5" t="s">
        <v>363</v>
      </c>
      <c r="X299" s="5">
        <f t="shared" si="34"/>
        <v>132.93606179318806</v>
      </c>
      <c r="Y299" s="6" t="s">
        <v>32</v>
      </c>
      <c r="Z299" s="7" t="s">
        <v>33</v>
      </c>
      <c r="AA299" s="7" t="s">
        <v>34</v>
      </c>
      <c r="AB299" s="7" t="s">
        <v>35</v>
      </c>
      <c r="AC299" s="7" t="s">
        <v>36</v>
      </c>
    </row>
    <row r="300" spans="1:29" ht="17.25" customHeight="1" thickTop="1" thickBot="1" x14ac:dyDescent="0.25">
      <c r="A300" s="15">
        <v>190</v>
      </c>
      <c r="B300" s="16" t="s">
        <v>506</v>
      </c>
      <c r="C300" s="15">
        <v>46739666</v>
      </c>
      <c r="D300" s="17"/>
      <c r="E300" s="18">
        <v>0.7</v>
      </c>
      <c r="F300" s="19">
        <v>0</v>
      </c>
      <c r="G300" s="19">
        <v>0.17399999999999999</v>
      </c>
      <c r="H300" s="20">
        <v>3.6999999999999998E-2</v>
      </c>
      <c r="I300" s="21">
        <f t="shared" si="28"/>
        <v>99.285348937072129</v>
      </c>
      <c r="J300" s="21">
        <f t="shared" si="29"/>
        <v>69.499744255950489</v>
      </c>
      <c r="K300" s="21" t="str">
        <f t="shared" si="30"/>
        <v>A</v>
      </c>
      <c r="L300" s="5">
        <f t="shared" si="31"/>
        <v>0</v>
      </c>
      <c r="M300" s="22">
        <f t="shared" si="32"/>
        <v>1.2179999999999997</v>
      </c>
      <c r="N300" s="22">
        <f t="shared" si="33"/>
        <v>0.25899999999999995</v>
      </c>
      <c r="O300" s="22" t="s">
        <v>363</v>
      </c>
      <c r="P300" s="5">
        <f>L300*pricing!$O$3</f>
        <v>0</v>
      </c>
      <c r="Q300" s="5">
        <f>M300*pricing!$O$4</f>
        <v>0.91349999999999976</v>
      </c>
      <c r="R300" s="5">
        <f>N300*pricing!$O$5</f>
        <v>0.16575999999999996</v>
      </c>
      <c r="S300" s="23"/>
      <c r="T300" s="5">
        <f>P300*pricing!$L$3</f>
        <v>0</v>
      </c>
      <c r="U300" s="5">
        <f>Q300*pricing!$L$4</f>
        <v>36.29840144560135</v>
      </c>
      <c r="V300" s="5">
        <f>R300*pricing!$L$5</f>
        <v>33.201342810349139</v>
      </c>
      <c r="W300" s="5" t="s">
        <v>363</v>
      </c>
      <c r="X300" s="5">
        <f t="shared" si="34"/>
        <v>69.499744255950489</v>
      </c>
      <c r="Y300" s="6" t="s">
        <v>32</v>
      </c>
      <c r="Z300" s="7" t="s">
        <v>33</v>
      </c>
      <c r="AA300" s="7" t="s">
        <v>34</v>
      </c>
      <c r="AB300" s="7" t="s">
        <v>35</v>
      </c>
      <c r="AC300" s="7" t="s">
        <v>36</v>
      </c>
    </row>
    <row r="301" spans="1:29" ht="17.25" customHeight="1" thickTop="1" thickBot="1" x14ac:dyDescent="0.25">
      <c r="A301" s="15">
        <v>191</v>
      </c>
      <c r="B301" s="16" t="s">
        <v>507</v>
      </c>
      <c r="C301" s="15" t="s">
        <v>508</v>
      </c>
      <c r="D301" s="17"/>
      <c r="E301" s="18">
        <v>0.9</v>
      </c>
      <c r="F301" s="19">
        <v>0</v>
      </c>
      <c r="G301" s="19">
        <v>0.56699999999999995</v>
      </c>
      <c r="H301" s="20">
        <v>0.05</v>
      </c>
      <c r="I301" s="21">
        <f t="shared" si="28"/>
        <v>233.07057346498658</v>
      </c>
      <c r="J301" s="21">
        <f t="shared" si="29"/>
        <v>209.76351611848793</v>
      </c>
      <c r="K301" s="21" t="str">
        <f t="shared" si="30"/>
        <v>A</v>
      </c>
      <c r="L301" s="5">
        <f t="shared" si="31"/>
        <v>0</v>
      </c>
      <c r="M301" s="22">
        <f t="shared" si="32"/>
        <v>5.1029999999999998</v>
      </c>
      <c r="N301" s="22">
        <f t="shared" si="33"/>
        <v>0.45000000000000007</v>
      </c>
      <c r="O301" s="22" t="s">
        <v>363</v>
      </c>
      <c r="P301" s="5">
        <f>L301*pricing!$O$3</f>
        <v>0</v>
      </c>
      <c r="Q301" s="5">
        <f>M301*pricing!$O$4</f>
        <v>3.8272499999999998</v>
      </c>
      <c r="R301" s="5">
        <f>N301*pricing!$O$5</f>
        <v>0.28800000000000003</v>
      </c>
      <c r="S301" s="23"/>
      <c r="T301" s="5">
        <f>P301*pricing!$L$3</f>
        <v>0</v>
      </c>
      <c r="U301" s="5">
        <f>Q301*pricing!$L$4</f>
        <v>152.07778536691603</v>
      </c>
      <c r="V301" s="5">
        <f>R301*pricing!$L$5</f>
        <v>57.685730751571889</v>
      </c>
      <c r="W301" s="5" t="s">
        <v>363</v>
      </c>
      <c r="X301" s="5">
        <f t="shared" si="34"/>
        <v>209.76351611848793</v>
      </c>
      <c r="Y301" s="6" t="s">
        <v>32</v>
      </c>
      <c r="Z301" s="7" t="s">
        <v>33</v>
      </c>
      <c r="AA301" s="7" t="s">
        <v>34</v>
      </c>
      <c r="AB301" s="7" t="s">
        <v>35</v>
      </c>
      <c r="AC301" s="7" t="s">
        <v>36</v>
      </c>
    </row>
    <row r="302" spans="1:29" ht="17.25" customHeight="1" thickTop="1" thickBot="1" x14ac:dyDescent="0.25">
      <c r="A302" s="15">
        <v>192</v>
      </c>
      <c r="B302" s="16" t="s">
        <v>509</v>
      </c>
      <c r="C302" s="15" t="s">
        <v>510</v>
      </c>
      <c r="D302" s="17"/>
      <c r="E302" s="18">
        <v>1.4</v>
      </c>
      <c r="F302" s="19">
        <v>0</v>
      </c>
      <c r="G302" s="19">
        <v>0.17299999999999999</v>
      </c>
      <c r="H302" s="20">
        <v>3.4000000000000002E-2</v>
      </c>
      <c r="I302" s="21">
        <f t="shared" si="28"/>
        <v>95.141617121404138</v>
      </c>
      <c r="J302" s="21">
        <f t="shared" si="29"/>
        <v>133.19826396996578</v>
      </c>
      <c r="K302" s="21" t="str">
        <f t="shared" si="30"/>
        <v>A</v>
      </c>
      <c r="L302" s="5">
        <f t="shared" si="31"/>
        <v>0</v>
      </c>
      <c r="M302" s="22">
        <f t="shared" si="32"/>
        <v>2.4219999999999997</v>
      </c>
      <c r="N302" s="22">
        <f t="shared" si="33"/>
        <v>0.47600000000000003</v>
      </c>
      <c r="O302" s="22" t="s">
        <v>363</v>
      </c>
      <c r="P302" s="5">
        <f>L302*pricing!$O$3</f>
        <v>0</v>
      </c>
      <c r="Q302" s="5">
        <f>M302*pricing!$O$4</f>
        <v>1.8164999999999998</v>
      </c>
      <c r="R302" s="5">
        <f>N302*pricing!$O$5</f>
        <v>0.30464000000000002</v>
      </c>
      <c r="S302" s="23"/>
      <c r="T302" s="5">
        <f>P302*pricing!$L$3</f>
        <v>0</v>
      </c>
      <c r="U302" s="5">
        <f>Q302*pricing!$L$4</f>
        <v>72.179579886080845</v>
      </c>
      <c r="V302" s="5">
        <f>R302*pricing!$L$5</f>
        <v>61.018684083884928</v>
      </c>
      <c r="W302" s="5" t="s">
        <v>363</v>
      </c>
      <c r="X302" s="5">
        <f t="shared" si="34"/>
        <v>133.19826396996578</v>
      </c>
      <c r="Y302" s="6" t="s">
        <v>32</v>
      </c>
      <c r="Z302" s="7" t="s">
        <v>33</v>
      </c>
      <c r="AA302" s="7" t="s">
        <v>34</v>
      </c>
      <c r="AB302" s="7" t="s">
        <v>35</v>
      </c>
      <c r="AC302" s="7" t="s">
        <v>36</v>
      </c>
    </row>
    <row r="303" spans="1:29" ht="17.25" customHeight="1" thickTop="1" thickBot="1" x14ac:dyDescent="0.25">
      <c r="A303" s="15">
        <v>193</v>
      </c>
      <c r="B303" s="16" t="s">
        <v>511</v>
      </c>
      <c r="C303" s="25">
        <v>7778743</v>
      </c>
      <c r="D303" s="26"/>
      <c r="E303" s="18">
        <v>0.95</v>
      </c>
      <c r="F303" s="19">
        <v>0</v>
      </c>
      <c r="G303" s="19">
        <v>0.23300000000000001</v>
      </c>
      <c r="H303" s="20">
        <v>2.5000000000000001E-2</v>
      </c>
      <c r="I303" s="21">
        <f t="shared" si="28"/>
        <v>101.48545690488352</v>
      </c>
      <c r="J303" s="21">
        <f t="shared" si="29"/>
        <v>96.411184059639339</v>
      </c>
      <c r="K303" s="21" t="str">
        <f t="shared" si="30"/>
        <v>A</v>
      </c>
      <c r="L303" s="5">
        <f t="shared" si="31"/>
        <v>0</v>
      </c>
      <c r="M303" s="22">
        <f t="shared" si="32"/>
        <v>2.2134999999999998</v>
      </c>
      <c r="N303" s="22">
        <f t="shared" si="33"/>
        <v>0.23749999999999999</v>
      </c>
      <c r="O303" s="22" t="s">
        <v>363</v>
      </c>
      <c r="P303" s="5">
        <f>L303*pricing!$O$3</f>
        <v>0</v>
      </c>
      <c r="Q303" s="5">
        <f>M303*pricing!$O$4</f>
        <v>1.6601249999999999</v>
      </c>
      <c r="R303" s="5">
        <f>N303*pricing!$O$5</f>
        <v>0.152</v>
      </c>
      <c r="S303" s="23"/>
      <c r="T303" s="5">
        <f>P303*pricing!$L$3</f>
        <v>0</v>
      </c>
      <c r="U303" s="5">
        <f>Q303*pricing!$L$4</f>
        <v>65.965937274087523</v>
      </c>
      <c r="V303" s="5">
        <f>R303*pricing!$L$5</f>
        <v>30.445246785551824</v>
      </c>
      <c r="W303" s="5" t="s">
        <v>363</v>
      </c>
      <c r="X303" s="5">
        <f t="shared" si="34"/>
        <v>96.411184059639339</v>
      </c>
      <c r="Y303" s="6" t="s">
        <v>32</v>
      </c>
      <c r="Z303" s="7" t="s">
        <v>33</v>
      </c>
      <c r="AA303" s="7" t="s">
        <v>34</v>
      </c>
      <c r="AB303" s="7" t="s">
        <v>35</v>
      </c>
      <c r="AC303" s="7" t="s">
        <v>36</v>
      </c>
    </row>
    <row r="304" spans="1:29" ht="17.25" customHeight="1" thickTop="1" thickBot="1" x14ac:dyDescent="0.25">
      <c r="A304" s="15">
        <v>194</v>
      </c>
      <c r="B304" s="16" t="s">
        <v>512</v>
      </c>
      <c r="C304" s="15" t="s">
        <v>513</v>
      </c>
      <c r="D304" s="17"/>
      <c r="E304" s="18">
        <v>1.2</v>
      </c>
      <c r="F304" s="19">
        <v>0.18</v>
      </c>
      <c r="G304" s="19">
        <v>0</v>
      </c>
      <c r="H304" s="20">
        <v>3.7999999999999999E-2</v>
      </c>
      <c r="I304" s="21">
        <f t="shared" si="28"/>
        <v>93.376420210857347</v>
      </c>
      <c r="J304" s="21">
        <f t="shared" si="29"/>
        <v>112.05170425302882</v>
      </c>
      <c r="K304" s="21" t="str">
        <f t="shared" si="30"/>
        <v>A</v>
      </c>
      <c r="L304" s="5">
        <f t="shared" si="31"/>
        <v>2.16</v>
      </c>
      <c r="M304" s="22">
        <f t="shared" si="32"/>
        <v>0</v>
      </c>
      <c r="N304" s="22">
        <f t="shared" si="33"/>
        <v>0.45599999999999996</v>
      </c>
      <c r="O304" s="22" t="s">
        <v>363</v>
      </c>
      <c r="P304" s="5">
        <f>L304*pricing!$O$3</f>
        <v>1.7496000000000003</v>
      </c>
      <c r="Q304" s="5">
        <f>M304*pricing!$O$4</f>
        <v>0</v>
      </c>
      <c r="R304" s="5">
        <f>N304*pricing!$O$5</f>
        <v>0.29183999999999999</v>
      </c>
      <c r="S304" s="23"/>
      <c r="T304" s="5">
        <f>P304*pricing!$L$3</f>
        <v>53.596830424769308</v>
      </c>
      <c r="U304" s="5">
        <f>Q304*pricing!$L$4</f>
        <v>0</v>
      </c>
      <c r="V304" s="5">
        <f>R304*pricing!$L$5</f>
        <v>58.454873828259501</v>
      </c>
      <c r="W304" s="5" t="s">
        <v>363</v>
      </c>
      <c r="X304" s="5">
        <f t="shared" si="34"/>
        <v>112.05170425302882</v>
      </c>
      <c r="Y304" s="6" t="s">
        <v>32</v>
      </c>
      <c r="Z304" s="7" t="s">
        <v>33</v>
      </c>
      <c r="AA304" s="7" t="s">
        <v>34</v>
      </c>
      <c r="AB304" s="7" t="s">
        <v>35</v>
      </c>
      <c r="AC304" s="7" t="s">
        <v>36</v>
      </c>
    </row>
    <row r="305" spans="1:29" ht="17.25" customHeight="1" thickTop="1" thickBot="1" x14ac:dyDescent="0.25">
      <c r="A305" s="15">
        <v>195</v>
      </c>
      <c r="B305" s="16" t="s">
        <v>514</v>
      </c>
      <c r="C305" s="25" t="s">
        <v>515</v>
      </c>
      <c r="D305" s="26"/>
      <c r="E305" s="18">
        <v>0.95</v>
      </c>
      <c r="F305" s="19">
        <v>0</v>
      </c>
      <c r="G305" s="19">
        <v>0.36599999999999999</v>
      </c>
      <c r="H305" s="20">
        <v>1.9E-2</v>
      </c>
      <c r="I305" s="21">
        <f t="shared" si="28"/>
        <v>133.43021162458345</v>
      </c>
      <c r="J305" s="21">
        <f t="shared" si="29"/>
        <v>126.75870104335426</v>
      </c>
      <c r="K305" s="21" t="str">
        <f t="shared" si="30"/>
        <v>A</v>
      </c>
      <c r="L305" s="5">
        <f t="shared" si="31"/>
        <v>0</v>
      </c>
      <c r="M305" s="22">
        <f t="shared" si="32"/>
        <v>3.4769999999999994</v>
      </c>
      <c r="N305" s="22">
        <f t="shared" si="33"/>
        <v>0.18049999999999999</v>
      </c>
      <c r="O305" s="22" t="s">
        <v>363</v>
      </c>
      <c r="P305" s="5">
        <f>L305*pricing!$O$3</f>
        <v>0</v>
      </c>
      <c r="Q305" s="5">
        <f>M305*pricing!$O$4</f>
        <v>2.6077499999999993</v>
      </c>
      <c r="R305" s="5">
        <f>N305*pricing!$O$5</f>
        <v>0.11552</v>
      </c>
      <c r="S305" s="23"/>
      <c r="T305" s="5">
        <f>P305*pricing!$L$3</f>
        <v>0</v>
      </c>
      <c r="U305" s="5">
        <f>Q305*pricing!$L$4</f>
        <v>103.62031348633488</v>
      </c>
      <c r="V305" s="5">
        <f>R305*pricing!$L$5</f>
        <v>23.138387557019389</v>
      </c>
      <c r="W305" s="5" t="s">
        <v>363</v>
      </c>
      <c r="X305" s="5">
        <f t="shared" si="34"/>
        <v>126.75870104335426</v>
      </c>
      <c r="Y305" s="6" t="s">
        <v>32</v>
      </c>
      <c r="Z305" s="7" t="s">
        <v>33</v>
      </c>
      <c r="AA305" s="7" t="s">
        <v>34</v>
      </c>
      <c r="AB305" s="7" t="s">
        <v>35</v>
      </c>
      <c r="AC305" s="7" t="s">
        <v>36</v>
      </c>
    </row>
    <row r="306" spans="1:29" ht="17.25" customHeight="1" thickTop="1" thickBot="1" x14ac:dyDescent="0.25">
      <c r="A306" s="15">
        <v>196</v>
      </c>
      <c r="B306" s="16" t="s">
        <v>516</v>
      </c>
      <c r="C306" s="25" t="s">
        <v>517</v>
      </c>
      <c r="D306" s="26"/>
      <c r="E306" s="18">
        <v>0.65</v>
      </c>
      <c r="F306" s="19">
        <v>0</v>
      </c>
      <c r="G306" s="19">
        <v>0.13200000000000001</v>
      </c>
      <c r="H306" s="20">
        <v>2.7E-2</v>
      </c>
      <c r="I306" s="21">
        <f t="shared" si="28"/>
        <v>73.949607505289421</v>
      </c>
      <c r="J306" s="21">
        <f t="shared" si="29"/>
        <v>48.067244878438125</v>
      </c>
      <c r="K306" s="21" t="str">
        <f t="shared" si="30"/>
        <v>B</v>
      </c>
      <c r="L306" s="5">
        <f t="shared" si="31"/>
        <v>0</v>
      </c>
      <c r="M306" s="22">
        <f t="shared" si="32"/>
        <v>0.85799999999999998</v>
      </c>
      <c r="N306" s="22">
        <f t="shared" si="33"/>
        <v>0.17549999999999999</v>
      </c>
      <c r="O306" s="22" t="s">
        <v>363</v>
      </c>
      <c r="P306" s="5">
        <f>L306*pricing!$O$3</f>
        <v>0</v>
      </c>
      <c r="Q306" s="5">
        <f>M306*pricing!$O$4</f>
        <v>0.64349999999999996</v>
      </c>
      <c r="R306" s="5">
        <f>N306*pricing!$O$5</f>
        <v>0.11231999999999999</v>
      </c>
      <c r="S306" s="23"/>
      <c r="T306" s="5">
        <f>P306*pricing!$L$3</f>
        <v>0</v>
      </c>
      <c r="U306" s="5">
        <f>Q306*pricing!$L$4</f>
        <v>25.569809885325093</v>
      </c>
      <c r="V306" s="5">
        <f>R306*pricing!$L$5</f>
        <v>22.497434993113032</v>
      </c>
      <c r="W306" s="5" t="s">
        <v>363</v>
      </c>
      <c r="X306" s="5">
        <f t="shared" si="34"/>
        <v>48.067244878438125</v>
      </c>
      <c r="Y306" s="6" t="s">
        <v>32</v>
      </c>
      <c r="Z306" s="7" t="s">
        <v>33</v>
      </c>
      <c r="AA306" s="7" t="s">
        <v>34</v>
      </c>
      <c r="AB306" s="7" t="s">
        <v>35</v>
      </c>
      <c r="AC306" s="7" t="s">
        <v>36</v>
      </c>
    </row>
    <row r="307" spans="1:29" ht="17.25" customHeight="1" thickTop="1" thickBot="1" x14ac:dyDescent="0.25">
      <c r="A307" s="15">
        <v>197</v>
      </c>
      <c r="B307" s="16" t="s">
        <v>518</v>
      </c>
      <c r="C307" s="48" t="s">
        <v>519</v>
      </c>
      <c r="D307" s="17"/>
      <c r="E307" s="18">
        <v>0.65</v>
      </c>
      <c r="F307" s="19">
        <v>0</v>
      </c>
      <c r="G307" s="19">
        <v>0.13100000000000001</v>
      </c>
      <c r="H307" s="20">
        <v>2.5999999999999999E-2</v>
      </c>
      <c r="I307" s="21">
        <f t="shared" si="28"/>
        <v>72.369685945246829</v>
      </c>
      <c r="J307" s="21">
        <f t="shared" si="29"/>
        <v>47.040295864410439</v>
      </c>
      <c r="K307" s="21" t="str">
        <f t="shared" si="30"/>
        <v>B</v>
      </c>
      <c r="L307" s="5">
        <f t="shared" si="31"/>
        <v>0</v>
      </c>
      <c r="M307" s="22">
        <f t="shared" si="32"/>
        <v>0.85150000000000003</v>
      </c>
      <c r="N307" s="22">
        <f t="shared" si="33"/>
        <v>0.16899999999999998</v>
      </c>
      <c r="O307" s="22" t="s">
        <v>363</v>
      </c>
      <c r="P307" s="5">
        <f>L307*pricing!$O$3</f>
        <v>0</v>
      </c>
      <c r="Q307" s="5">
        <f>M307*pricing!$O$4</f>
        <v>0.638625</v>
      </c>
      <c r="R307" s="5">
        <f>N307*pricing!$O$5</f>
        <v>0.10815999999999999</v>
      </c>
      <c r="S307" s="23"/>
      <c r="T307" s="5">
        <f>P307*pricing!$L$3</f>
        <v>0</v>
      </c>
      <c r="U307" s="5">
        <f>Q307*pricing!$L$4</f>
        <v>25.376099204375663</v>
      </c>
      <c r="V307" s="5">
        <f>R307*pricing!$L$5</f>
        <v>21.664196660034772</v>
      </c>
      <c r="W307" s="5" t="s">
        <v>363</v>
      </c>
      <c r="X307" s="5">
        <f t="shared" si="34"/>
        <v>47.040295864410439</v>
      </c>
      <c r="Y307" s="6" t="s">
        <v>32</v>
      </c>
      <c r="Z307" s="7" t="s">
        <v>33</v>
      </c>
      <c r="AA307" s="7" t="s">
        <v>34</v>
      </c>
      <c r="AB307" s="7" t="s">
        <v>35</v>
      </c>
      <c r="AC307" s="7" t="s">
        <v>36</v>
      </c>
    </row>
    <row r="308" spans="1:29" ht="17.25" customHeight="1" thickTop="1" thickBot="1" x14ac:dyDescent="0.25">
      <c r="A308" s="15">
        <v>198</v>
      </c>
      <c r="B308" s="16" t="s">
        <v>520</v>
      </c>
      <c r="C308" s="15">
        <v>7796800</v>
      </c>
      <c r="D308" s="17"/>
      <c r="E308" s="18">
        <v>0.6</v>
      </c>
      <c r="F308" s="19">
        <v>0.192</v>
      </c>
      <c r="G308" s="19">
        <v>0</v>
      </c>
      <c r="H308" s="20">
        <v>3.9E-2</v>
      </c>
      <c r="I308" s="21">
        <f t="shared" si="28"/>
        <v>97.635927028935001</v>
      </c>
      <c r="J308" s="21">
        <f t="shared" si="29"/>
        <v>58.581556217360998</v>
      </c>
      <c r="K308" s="21" t="str">
        <f t="shared" si="30"/>
        <v>A</v>
      </c>
      <c r="L308" s="5">
        <f t="shared" si="31"/>
        <v>1.1519999999999999</v>
      </c>
      <c r="M308" s="22">
        <f t="shared" si="32"/>
        <v>0</v>
      </c>
      <c r="N308" s="22">
        <f t="shared" si="33"/>
        <v>0.23400000000000001</v>
      </c>
      <c r="O308" s="22" t="s">
        <v>363</v>
      </c>
      <c r="P308" s="5">
        <f>L308*pricing!$O$3</f>
        <v>0.93311999999999995</v>
      </c>
      <c r="Q308" s="5">
        <f>M308*pricing!$O$4</f>
        <v>0</v>
      </c>
      <c r="R308" s="5">
        <f>N308*pricing!$O$5</f>
        <v>0.14976</v>
      </c>
      <c r="S308" s="23"/>
      <c r="T308" s="5">
        <f>P308*pricing!$L$3</f>
        <v>28.584976226543624</v>
      </c>
      <c r="U308" s="5">
        <f>Q308*pricing!$L$4</f>
        <v>0</v>
      </c>
      <c r="V308" s="5">
        <f>R308*pricing!$L$5</f>
        <v>29.996579990817377</v>
      </c>
      <c r="W308" s="5" t="s">
        <v>363</v>
      </c>
      <c r="X308" s="5">
        <f t="shared" si="34"/>
        <v>58.581556217360998</v>
      </c>
      <c r="Y308" s="6" t="s">
        <v>32</v>
      </c>
      <c r="Z308" s="7" t="s">
        <v>33</v>
      </c>
      <c r="AA308" s="7" t="s">
        <v>34</v>
      </c>
      <c r="AB308" s="7" t="s">
        <v>35</v>
      </c>
      <c r="AC308" s="7" t="s">
        <v>36</v>
      </c>
    </row>
    <row r="309" spans="1:29" ht="17.25" customHeight="1" thickTop="1" thickBot="1" x14ac:dyDescent="0.25">
      <c r="A309" s="15">
        <v>199</v>
      </c>
      <c r="B309" s="16" t="s">
        <v>521</v>
      </c>
      <c r="C309" s="15" t="s">
        <v>522</v>
      </c>
      <c r="D309" s="17"/>
      <c r="E309" s="18">
        <v>2.1</v>
      </c>
      <c r="F309" s="19">
        <v>0</v>
      </c>
      <c r="G309" s="19">
        <v>0.26</v>
      </c>
      <c r="H309" s="20">
        <v>3.4000000000000002E-2</v>
      </c>
      <c r="I309" s="21">
        <f t="shared" si="28"/>
        <v>121.06904672540512</v>
      </c>
      <c r="J309" s="21">
        <f t="shared" si="29"/>
        <v>254.24499812335074</v>
      </c>
      <c r="K309" s="21" t="str">
        <f t="shared" si="30"/>
        <v>A</v>
      </c>
      <c r="L309" s="5">
        <f t="shared" si="31"/>
        <v>0</v>
      </c>
      <c r="M309" s="22">
        <f t="shared" si="32"/>
        <v>5.4600000000000009</v>
      </c>
      <c r="N309" s="22">
        <f t="shared" si="33"/>
        <v>0.71400000000000008</v>
      </c>
      <c r="O309" s="22" t="s">
        <v>363</v>
      </c>
      <c r="P309" s="5">
        <f>L309*pricing!$O$3</f>
        <v>0</v>
      </c>
      <c r="Q309" s="5">
        <f>M309*pricing!$O$4</f>
        <v>4.0950000000000006</v>
      </c>
      <c r="R309" s="5">
        <f>N309*pricing!$O$5</f>
        <v>0.45696000000000003</v>
      </c>
      <c r="S309" s="23"/>
      <c r="T309" s="5">
        <f>P309*pricing!$L$3</f>
        <v>0</v>
      </c>
      <c r="U309" s="5">
        <f>Q309*pricing!$L$4</f>
        <v>162.71697199752336</v>
      </c>
      <c r="V309" s="5">
        <f>R309*pricing!$L$5</f>
        <v>91.528026125827395</v>
      </c>
      <c r="W309" s="5" t="s">
        <v>363</v>
      </c>
      <c r="X309" s="5">
        <f t="shared" si="34"/>
        <v>254.24499812335074</v>
      </c>
      <c r="Y309" s="6" t="s">
        <v>32</v>
      </c>
      <c r="Z309" s="7" t="s">
        <v>33</v>
      </c>
      <c r="AA309" s="7" t="s">
        <v>34</v>
      </c>
      <c r="AB309" s="7" t="s">
        <v>35</v>
      </c>
      <c r="AC309" s="7" t="s">
        <v>36</v>
      </c>
    </row>
    <row r="310" spans="1:29" ht="17.25" customHeight="1" thickTop="1" thickBot="1" x14ac:dyDescent="0.25">
      <c r="A310" s="15">
        <v>200</v>
      </c>
      <c r="B310" s="16" t="s">
        <v>523</v>
      </c>
      <c r="C310" s="25" t="s">
        <v>524</v>
      </c>
      <c r="D310" s="26"/>
      <c r="E310" s="18">
        <v>0.9</v>
      </c>
      <c r="F310" s="19">
        <v>0</v>
      </c>
      <c r="G310" s="19">
        <v>0.41299999999999998</v>
      </c>
      <c r="H310" s="20">
        <v>3.7999999999999999E-2</v>
      </c>
      <c r="I310" s="21">
        <f t="shared" si="28"/>
        <v>171.79318136783004</v>
      </c>
      <c r="J310" s="21">
        <f t="shared" si="29"/>
        <v>154.61386323104705</v>
      </c>
      <c r="K310" s="21" t="str">
        <f t="shared" si="30"/>
        <v>A</v>
      </c>
      <c r="L310" s="5">
        <f t="shared" si="31"/>
        <v>0</v>
      </c>
      <c r="M310" s="22">
        <f t="shared" si="32"/>
        <v>3.7169999999999996</v>
      </c>
      <c r="N310" s="22">
        <f t="shared" si="33"/>
        <v>0.34200000000000003</v>
      </c>
      <c r="O310" s="22" t="s">
        <v>363</v>
      </c>
      <c r="P310" s="5">
        <f>L310*pricing!$O$3</f>
        <v>0</v>
      </c>
      <c r="Q310" s="5">
        <f>M310*pricing!$O$4</f>
        <v>2.78775</v>
      </c>
      <c r="R310" s="5">
        <f>N310*pricing!$O$5</f>
        <v>0.21888000000000002</v>
      </c>
      <c r="S310" s="23"/>
      <c r="T310" s="5">
        <f>P310*pricing!$L$3</f>
        <v>0</v>
      </c>
      <c r="U310" s="5">
        <f>Q310*pricing!$L$4</f>
        <v>110.77270785985242</v>
      </c>
      <c r="V310" s="5">
        <f>R310*pricing!$L$5</f>
        <v>43.841155371194631</v>
      </c>
      <c r="W310" s="5" t="s">
        <v>363</v>
      </c>
      <c r="X310" s="5">
        <f t="shared" si="34"/>
        <v>154.61386323104705</v>
      </c>
      <c r="Y310" s="6" t="s">
        <v>32</v>
      </c>
      <c r="Z310" s="7" t="s">
        <v>33</v>
      </c>
      <c r="AA310" s="7" t="s">
        <v>34</v>
      </c>
      <c r="AB310" s="7" t="s">
        <v>35</v>
      </c>
      <c r="AC310" s="7" t="s">
        <v>36</v>
      </c>
    </row>
    <row r="311" spans="1:29" ht="17.25" customHeight="1" thickTop="1" thickBot="1" x14ac:dyDescent="0.25">
      <c r="A311" s="15">
        <v>201</v>
      </c>
      <c r="B311" s="16" t="s">
        <v>525</v>
      </c>
      <c r="C311" s="15">
        <v>46448550</v>
      </c>
      <c r="D311" s="17"/>
      <c r="E311" s="18">
        <v>1.35</v>
      </c>
      <c r="F311" s="19">
        <v>0.13100000000000001</v>
      </c>
      <c r="G311" s="19">
        <v>0</v>
      </c>
      <c r="H311" s="20">
        <v>3.1E-2</v>
      </c>
      <c r="I311" s="21">
        <f t="shared" si="28"/>
        <v>72.244544080919781</v>
      </c>
      <c r="J311" s="21">
        <f t="shared" si="29"/>
        <v>97.530134509241705</v>
      </c>
      <c r="K311" s="21" t="str">
        <f t="shared" si="30"/>
        <v>B</v>
      </c>
      <c r="L311" s="5">
        <f t="shared" si="31"/>
        <v>1.7685</v>
      </c>
      <c r="M311" s="22">
        <f t="shared" si="32"/>
        <v>0</v>
      </c>
      <c r="N311" s="22">
        <f t="shared" si="33"/>
        <v>0.41850000000000004</v>
      </c>
      <c r="O311" s="22" t="s">
        <v>363</v>
      </c>
      <c r="P311" s="5">
        <f>L311*pricing!$O$3</f>
        <v>1.432485</v>
      </c>
      <c r="Q311" s="5">
        <f>M311*pricing!$O$4</f>
        <v>0</v>
      </c>
      <c r="R311" s="5">
        <f>N311*pricing!$O$5</f>
        <v>0.26784000000000002</v>
      </c>
      <c r="S311" s="23"/>
      <c r="T311" s="5">
        <f>P311*pricing!$L$3</f>
        <v>43.882404910279867</v>
      </c>
      <c r="U311" s="5">
        <f>Q311*pricing!$L$4</f>
        <v>0</v>
      </c>
      <c r="V311" s="5">
        <f>R311*pricing!$L$5</f>
        <v>53.647729598961853</v>
      </c>
      <c r="W311" s="5" t="s">
        <v>363</v>
      </c>
      <c r="X311" s="5">
        <f t="shared" si="34"/>
        <v>97.530134509241719</v>
      </c>
      <c r="Y311" s="6" t="s">
        <v>32</v>
      </c>
      <c r="Z311" s="7" t="s">
        <v>33</v>
      </c>
      <c r="AA311" s="7" t="s">
        <v>34</v>
      </c>
      <c r="AB311" s="7" t="s">
        <v>35</v>
      </c>
      <c r="AC311" s="7" t="s">
        <v>36</v>
      </c>
    </row>
    <row r="312" spans="1:29" ht="17.25" customHeight="1" thickTop="1" thickBot="1" x14ac:dyDescent="0.25">
      <c r="A312" s="15">
        <v>202</v>
      </c>
      <c r="B312" s="16" t="s">
        <v>526</v>
      </c>
      <c r="C312" s="15" t="s">
        <v>527</v>
      </c>
      <c r="D312" s="17"/>
      <c r="E312" s="18">
        <v>0.95</v>
      </c>
      <c r="F312" s="19">
        <v>0</v>
      </c>
      <c r="G312" s="19">
        <v>0.14599999999999999</v>
      </c>
      <c r="H312" s="20">
        <v>2.5000000000000001E-2</v>
      </c>
      <c r="I312" s="21">
        <f t="shared" si="28"/>
        <v>75.558027300882543</v>
      </c>
      <c r="J312" s="21">
        <f t="shared" si="29"/>
        <v>71.780125935838413</v>
      </c>
      <c r="K312" s="21" t="str">
        <f t="shared" si="30"/>
        <v>B</v>
      </c>
      <c r="L312" s="5">
        <f t="shared" si="31"/>
        <v>0</v>
      </c>
      <c r="M312" s="22">
        <f t="shared" si="32"/>
        <v>1.387</v>
      </c>
      <c r="N312" s="22">
        <f t="shared" si="33"/>
        <v>0.23749999999999999</v>
      </c>
      <c r="O312" s="22" t="s">
        <v>363</v>
      </c>
      <c r="P312" s="5">
        <f>L312*pricing!$O$3</f>
        <v>0</v>
      </c>
      <c r="Q312" s="5">
        <f>M312*pricing!$O$4</f>
        <v>1.0402499999999999</v>
      </c>
      <c r="R312" s="5">
        <f>N312*pricing!$O$5</f>
        <v>0.152</v>
      </c>
      <c r="S312" s="23"/>
      <c r="T312" s="5">
        <f>P312*pricing!$L$3</f>
        <v>0</v>
      </c>
      <c r="U312" s="5">
        <f>Q312*pricing!$L$4</f>
        <v>41.334879150286596</v>
      </c>
      <c r="V312" s="5">
        <f>R312*pricing!$L$5</f>
        <v>30.445246785551824</v>
      </c>
      <c r="W312" s="5" t="s">
        <v>363</v>
      </c>
      <c r="X312" s="5">
        <f t="shared" si="34"/>
        <v>71.780125935838413</v>
      </c>
      <c r="Y312" s="6" t="s">
        <v>32</v>
      </c>
      <c r="Z312" s="7" t="s">
        <v>33</v>
      </c>
      <c r="AA312" s="7" t="s">
        <v>34</v>
      </c>
      <c r="AB312" s="7" t="s">
        <v>35</v>
      </c>
      <c r="AC312" s="7" t="s">
        <v>36</v>
      </c>
    </row>
    <row r="313" spans="1:29" ht="17.25" customHeight="1" thickTop="1" thickBot="1" x14ac:dyDescent="0.25">
      <c r="A313" s="15">
        <v>203</v>
      </c>
      <c r="B313" s="16" t="s">
        <v>528</v>
      </c>
      <c r="C313" s="15" t="s">
        <v>529</v>
      </c>
      <c r="D313" s="17"/>
      <c r="E313" s="18">
        <v>1.3</v>
      </c>
      <c r="F313" s="19">
        <v>0</v>
      </c>
      <c r="G313" s="19">
        <v>0.157</v>
      </c>
      <c r="H313" s="20">
        <v>2.4E-2</v>
      </c>
      <c r="I313" s="21">
        <f t="shared" si="28"/>
        <v>77.554302927598698</v>
      </c>
      <c r="J313" s="21">
        <f t="shared" si="29"/>
        <v>100.82059380587832</v>
      </c>
      <c r="K313" s="21" t="str">
        <f t="shared" si="30"/>
        <v>B</v>
      </c>
      <c r="L313" s="5">
        <f t="shared" si="31"/>
        <v>0</v>
      </c>
      <c r="M313" s="22">
        <f t="shared" si="32"/>
        <v>2.0409999999999999</v>
      </c>
      <c r="N313" s="22">
        <f t="shared" si="33"/>
        <v>0.312</v>
      </c>
      <c r="O313" s="22" t="s">
        <v>363</v>
      </c>
      <c r="P313" s="5">
        <f>L313*pricing!$O$3</f>
        <v>0</v>
      </c>
      <c r="Q313" s="5">
        <f>M313*pricing!$O$4</f>
        <v>1.5307499999999998</v>
      </c>
      <c r="R313" s="5">
        <f>N313*pricing!$O$5</f>
        <v>0.19968</v>
      </c>
      <c r="S313" s="23"/>
      <c r="T313" s="5">
        <f>P313*pricing!$L$3</f>
        <v>0</v>
      </c>
      <c r="U313" s="5">
        <f>Q313*pricing!$L$4</f>
        <v>60.825153818121805</v>
      </c>
      <c r="V313" s="5">
        <f>R313*pricing!$L$5</f>
        <v>39.995439987756505</v>
      </c>
      <c r="W313" s="5" t="s">
        <v>363</v>
      </c>
      <c r="X313" s="5">
        <f t="shared" si="34"/>
        <v>100.8205938058783</v>
      </c>
      <c r="Y313" s="6" t="s">
        <v>32</v>
      </c>
      <c r="Z313" s="7" t="s">
        <v>33</v>
      </c>
      <c r="AA313" s="7" t="s">
        <v>34</v>
      </c>
      <c r="AB313" s="7" t="s">
        <v>35</v>
      </c>
      <c r="AC313" s="7" t="s">
        <v>36</v>
      </c>
    </row>
    <row r="314" spans="1:29" ht="17.25" customHeight="1" thickTop="1" thickBot="1" x14ac:dyDescent="0.25">
      <c r="A314" s="15">
        <v>204</v>
      </c>
      <c r="B314" s="16" t="s">
        <v>530</v>
      </c>
      <c r="C314" s="15" t="s">
        <v>531</v>
      </c>
      <c r="D314" s="17"/>
      <c r="E314" s="18">
        <v>1.1000000000000001</v>
      </c>
      <c r="F314" s="19">
        <v>0.19800000000000001</v>
      </c>
      <c r="G314" s="19">
        <v>0</v>
      </c>
      <c r="H314" s="20">
        <v>3.6999999999999998E-2</v>
      </c>
      <c r="I314" s="21">
        <f t="shared" si="28"/>
        <v>96.560917618442076</v>
      </c>
      <c r="J314" s="21">
        <f t="shared" si="29"/>
        <v>106.2170093802863</v>
      </c>
      <c r="K314" s="21" t="str">
        <f t="shared" si="30"/>
        <v>A</v>
      </c>
      <c r="L314" s="5">
        <f t="shared" si="31"/>
        <v>2.1780000000000004</v>
      </c>
      <c r="M314" s="22">
        <f t="shared" si="32"/>
        <v>0</v>
      </c>
      <c r="N314" s="22">
        <f t="shared" si="33"/>
        <v>0.40700000000000003</v>
      </c>
      <c r="O314" s="22" t="s">
        <v>363</v>
      </c>
      <c r="P314" s="5">
        <f>L314*pricing!$O$3</f>
        <v>1.7641800000000005</v>
      </c>
      <c r="Q314" s="5">
        <f>M314*pricing!$O$4</f>
        <v>0</v>
      </c>
      <c r="R314" s="5">
        <f>N314*pricing!$O$5</f>
        <v>0.26048000000000004</v>
      </c>
      <c r="S314" s="23"/>
      <c r="T314" s="5">
        <f>P314*pricing!$L$3</f>
        <v>54.043470678309063</v>
      </c>
      <c r="U314" s="5">
        <f>Q314*pricing!$L$4</f>
        <v>0</v>
      </c>
      <c r="V314" s="5">
        <f>R314*pricing!$L$5</f>
        <v>52.173538701977243</v>
      </c>
      <c r="W314" s="5" t="s">
        <v>363</v>
      </c>
      <c r="X314" s="5">
        <f t="shared" si="34"/>
        <v>106.2170093802863</v>
      </c>
      <c r="Y314" s="6" t="s">
        <v>32</v>
      </c>
      <c r="Z314" s="7" t="s">
        <v>33</v>
      </c>
      <c r="AA314" s="7" t="s">
        <v>34</v>
      </c>
      <c r="AB314" s="7" t="s">
        <v>35</v>
      </c>
      <c r="AC314" s="7" t="s">
        <v>36</v>
      </c>
    </row>
    <row r="315" spans="1:29" ht="17.25" customHeight="1" thickTop="1" thickBot="1" x14ac:dyDescent="0.25">
      <c r="A315" s="15">
        <v>205</v>
      </c>
      <c r="B315" s="16" t="s">
        <v>532</v>
      </c>
      <c r="C315" s="15">
        <v>82422665</v>
      </c>
      <c r="D315" s="17"/>
      <c r="E315" s="18">
        <v>1</v>
      </c>
      <c r="F315" s="19">
        <v>0.21099999999999999</v>
      </c>
      <c r="G315" s="19">
        <v>0</v>
      </c>
      <c r="H315" s="20">
        <v>4.3999999999999997E-2</v>
      </c>
      <c r="I315" s="21">
        <f t="shared" si="28"/>
        <v>108.75998867758473</v>
      </c>
      <c r="J315" s="21">
        <f t="shared" si="29"/>
        <v>108.75998867758473</v>
      </c>
      <c r="K315" s="21" t="str">
        <f t="shared" si="30"/>
        <v>A</v>
      </c>
      <c r="L315" s="5">
        <f t="shared" si="31"/>
        <v>2.11</v>
      </c>
      <c r="M315" s="22">
        <f t="shared" si="32"/>
        <v>0</v>
      </c>
      <c r="N315" s="22">
        <f t="shared" si="33"/>
        <v>0.43999999999999995</v>
      </c>
      <c r="O315" s="22" t="s">
        <v>363</v>
      </c>
      <c r="P315" s="5">
        <f>L315*pricing!$O$3</f>
        <v>1.7091000000000001</v>
      </c>
      <c r="Q315" s="5">
        <f>M315*pricing!$O$4</f>
        <v>0</v>
      </c>
      <c r="R315" s="5">
        <f>N315*pricing!$O$5</f>
        <v>0.28159999999999996</v>
      </c>
      <c r="S315" s="23"/>
      <c r="T315" s="5">
        <f>P315*pricing!$L$3</f>
        <v>52.356163053825568</v>
      </c>
      <c r="U315" s="5">
        <f>Q315*pricing!$L$4</f>
        <v>0</v>
      </c>
      <c r="V315" s="5">
        <f>R315*pricing!$L$5</f>
        <v>56.403825623759161</v>
      </c>
      <c r="W315" s="5" t="s">
        <v>363</v>
      </c>
      <c r="X315" s="5">
        <f t="shared" si="34"/>
        <v>108.75998867758473</v>
      </c>
      <c r="Y315" s="6" t="s">
        <v>32</v>
      </c>
      <c r="Z315" s="7" t="s">
        <v>33</v>
      </c>
      <c r="AA315" s="7" t="s">
        <v>34</v>
      </c>
      <c r="AB315" s="7" t="s">
        <v>35</v>
      </c>
      <c r="AC315" s="7" t="s">
        <v>36</v>
      </c>
    </row>
    <row r="316" spans="1:29" ht="17.25" customHeight="1" thickTop="1" thickBot="1" x14ac:dyDescent="0.25">
      <c r="A316" s="15">
        <v>206</v>
      </c>
      <c r="B316" s="16" t="s">
        <v>533</v>
      </c>
      <c r="C316" s="15" t="s">
        <v>534</v>
      </c>
      <c r="D316" s="17"/>
      <c r="E316" s="18">
        <v>0.85</v>
      </c>
      <c r="F316" s="19">
        <v>0</v>
      </c>
      <c r="G316" s="19">
        <v>0.56999999999999995</v>
      </c>
      <c r="H316" s="20">
        <v>3.7999999999999999E-2</v>
      </c>
      <c r="I316" s="21">
        <f t="shared" si="28"/>
        <v>218.58176122792369</v>
      </c>
      <c r="J316" s="21">
        <f t="shared" si="29"/>
        <v>185.79449704373513</v>
      </c>
      <c r="K316" s="21" t="str">
        <f t="shared" si="30"/>
        <v>A</v>
      </c>
      <c r="L316" s="5">
        <f t="shared" si="31"/>
        <v>0</v>
      </c>
      <c r="M316" s="22">
        <f t="shared" si="32"/>
        <v>4.8449999999999989</v>
      </c>
      <c r="N316" s="22">
        <f t="shared" si="33"/>
        <v>0.32299999999999995</v>
      </c>
      <c r="O316" s="22" t="s">
        <v>363</v>
      </c>
      <c r="P316" s="5">
        <f>L316*pricing!$O$3</f>
        <v>0</v>
      </c>
      <c r="Q316" s="5">
        <f>M316*pricing!$O$4</f>
        <v>3.6337499999999991</v>
      </c>
      <c r="R316" s="5">
        <f>N316*pricing!$O$5</f>
        <v>0.20671999999999999</v>
      </c>
      <c r="S316" s="23"/>
      <c r="T316" s="5">
        <f>P316*pricing!$L$3</f>
        <v>0</v>
      </c>
      <c r="U316" s="5">
        <f>Q316*pricing!$L$4</f>
        <v>144.38896141538467</v>
      </c>
      <c r="V316" s="5">
        <f>R316*pricing!$L$5</f>
        <v>41.405535628350478</v>
      </c>
      <c r="W316" s="5" t="s">
        <v>363</v>
      </c>
      <c r="X316" s="5">
        <f t="shared" si="34"/>
        <v>185.79449704373513</v>
      </c>
      <c r="Y316" s="6" t="s">
        <v>32</v>
      </c>
      <c r="Z316" s="7" t="s">
        <v>33</v>
      </c>
      <c r="AA316" s="7" t="s">
        <v>34</v>
      </c>
      <c r="AB316" s="7" t="s">
        <v>35</v>
      </c>
      <c r="AC316" s="7" t="s">
        <v>36</v>
      </c>
    </row>
    <row r="317" spans="1:29" ht="17.25" customHeight="1" thickTop="1" thickBot="1" x14ac:dyDescent="0.25">
      <c r="A317" s="15">
        <v>207</v>
      </c>
      <c r="B317" s="16" t="s">
        <v>535</v>
      </c>
      <c r="C317" s="15" t="s">
        <v>536</v>
      </c>
      <c r="D317" s="17"/>
      <c r="E317" s="18">
        <v>3</v>
      </c>
      <c r="F317" s="19">
        <v>5.7000000000000002E-2</v>
      </c>
      <c r="G317" s="19">
        <v>3.5999999999999997E-2</v>
      </c>
      <c r="H317" s="20">
        <v>0</v>
      </c>
      <c r="I317" s="21">
        <f t="shared" si="28"/>
        <v>24.872199589034832</v>
      </c>
      <c r="J317" s="21">
        <f t="shared" si="29"/>
        <v>74.616598767104492</v>
      </c>
      <c r="K317" s="21" t="str">
        <f t="shared" si="30"/>
        <v>Ε</v>
      </c>
      <c r="L317" s="5">
        <f t="shared" si="31"/>
        <v>1.7100000000000002</v>
      </c>
      <c r="M317" s="22">
        <f t="shared" si="32"/>
        <v>1.0799999999999998</v>
      </c>
      <c r="N317" s="22">
        <f t="shared" si="33"/>
        <v>0</v>
      </c>
      <c r="O317" s="22" t="s">
        <v>363</v>
      </c>
      <c r="P317" s="5">
        <f>L317*pricing!$O$3</f>
        <v>1.3851000000000002</v>
      </c>
      <c r="Q317" s="5">
        <f>M317*pricing!$O$4</f>
        <v>0.80999999999999983</v>
      </c>
      <c r="R317" s="5">
        <f>N317*pricing!$O$5</f>
        <v>0</v>
      </c>
      <c r="S317" s="23"/>
      <c r="T317" s="5">
        <f>P317*pricing!$L$3</f>
        <v>42.430824086275706</v>
      </c>
      <c r="U317" s="5">
        <f>Q317*pricing!$L$4</f>
        <v>32.185774680828786</v>
      </c>
      <c r="V317" s="5">
        <f>R317*pricing!$L$5</f>
        <v>0</v>
      </c>
      <c r="W317" s="5" t="s">
        <v>363</v>
      </c>
      <c r="X317" s="5">
        <f t="shared" si="34"/>
        <v>74.616598767104492</v>
      </c>
      <c r="Y317" s="6" t="s">
        <v>32</v>
      </c>
      <c r="Z317" s="7" t="s">
        <v>33</v>
      </c>
      <c r="AA317" s="7" t="s">
        <v>34</v>
      </c>
      <c r="AB317" s="7" t="s">
        <v>35</v>
      </c>
      <c r="AC317" s="7" t="s">
        <v>36</v>
      </c>
    </row>
    <row r="318" spans="1:29" ht="17.25" customHeight="1" thickTop="1" thickBot="1" x14ac:dyDescent="0.25">
      <c r="A318" s="15">
        <v>208</v>
      </c>
      <c r="B318" s="16" t="s">
        <v>537</v>
      </c>
      <c r="C318" s="25" t="s">
        <v>538</v>
      </c>
      <c r="D318" s="26"/>
      <c r="E318" s="18">
        <v>3.9</v>
      </c>
      <c r="F318" s="19">
        <v>0.14299999999999999</v>
      </c>
      <c r="G318" s="19">
        <v>0</v>
      </c>
      <c r="H318" s="20">
        <v>0</v>
      </c>
      <c r="I318" s="21">
        <f t="shared" si="28"/>
        <v>35.483086808990791</v>
      </c>
      <c r="J318" s="21">
        <f t="shared" si="29"/>
        <v>138.38403855506408</v>
      </c>
      <c r="K318" s="21" t="str">
        <f t="shared" si="30"/>
        <v>Δ</v>
      </c>
      <c r="L318" s="5">
        <f t="shared" si="31"/>
        <v>5.577</v>
      </c>
      <c r="M318" s="22">
        <f t="shared" si="32"/>
        <v>0</v>
      </c>
      <c r="N318" s="22">
        <f t="shared" si="33"/>
        <v>0</v>
      </c>
      <c r="O318" s="22" t="s">
        <v>363</v>
      </c>
      <c r="P318" s="5">
        <f>L318*pricing!$O$3</f>
        <v>4.5173700000000006</v>
      </c>
      <c r="Q318" s="5">
        <f>M318*pricing!$O$4</f>
        <v>0</v>
      </c>
      <c r="R318" s="5">
        <f>N318*pricing!$O$5</f>
        <v>0</v>
      </c>
      <c r="S318" s="23"/>
      <c r="T318" s="5">
        <f>P318*pricing!$L$3</f>
        <v>138.38403855506408</v>
      </c>
      <c r="U318" s="5">
        <f>Q318*pricing!$L$4</f>
        <v>0</v>
      </c>
      <c r="V318" s="5">
        <f>R318*pricing!$L$5</f>
        <v>0</v>
      </c>
      <c r="W318" s="5" t="s">
        <v>363</v>
      </c>
      <c r="X318" s="5">
        <f t="shared" si="34"/>
        <v>138.38403855506408</v>
      </c>
      <c r="Y318" s="6" t="s">
        <v>32</v>
      </c>
      <c r="Z318" s="7" t="s">
        <v>33</v>
      </c>
      <c r="AA318" s="7" t="s">
        <v>34</v>
      </c>
      <c r="AB318" s="7" t="s">
        <v>35</v>
      </c>
      <c r="AC318" s="7" t="s">
        <v>36</v>
      </c>
    </row>
    <row r="319" spans="1:29" ht="17.25" customHeight="1" thickTop="1" thickBot="1" x14ac:dyDescent="0.25">
      <c r="A319" s="15">
        <v>209</v>
      </c>
      <c r="B319" s="16" t="s">
        <v>539</v>
      </c>
      <c r="C319" s="25" t="s">
        <v>540</v>
      </c>
      <c r="D319" s="26"/>
      <c r="E319" s="18">
        <v>1.3</v>
      </c>
      <c r="F319" s="19">
        <v>0.19400000000000001</v>
      </c>
      <c r="G319" s="19">
        <v>0</v>
      </c>
      <c r="H319" s="20">
        <v>3.5000000000000003E-2</v>
      </c>
      <c r="I319" s="21">
        <f t="shared" si="28"/>
        <v>93.004573466061686</v>
      </c>
      <c r="J319" s="21">
        <f t="shared" si="29"/>
        <v>120.9059455058802</v>
      </c>
      <c r="K319" s="21" t="str">
        <f t="shared" si="30"/>
        <v>A</v>
      </c>
      <c r="L319" s="5">
        <f t="shared" si="31"/>
        <v>2.5220000000000002</v>
      </c>
      <c r="M319" s="22">
        <f t="shared" si="32"/>
        <v>0</v>
      </c>
      <c r="N319" s="22">
        <f t="shared" si="33"/>
        <v>0.45500000000000007</v>
      </c>
      <c r="O319" s="22" t="s">
        <v>363</v>
      </c>
      <c r="P319" s="5">
        <f>L319*pricing!$O$3</f>
        <v>2.0428200000000003</v>
      </c>
      <c r="Q319" s="5">
        <f>M319*pricing!$O$4</f>
        <v>0</v>
      </c>
      <c r="R319" s="5">
        <f>N319*pricing!$O$5</f>
        <v>0.29120000000000007</v>
      </c>
      <c r="S319" s="23"/>
      <c r="T319" s="5">
        <f>P319*pricing!$L$3</f>
        <v>62.579262190401941</v>
      </c>
      <c r="U319" s="5">
        <f>Q319*pricing!$L$4</f>
        <v>0</v>
      </c>
      <c r="V319" s="5">
        <f>R319*pricing!$L$5</f>
        <v>58.326683315478249</v>
      </c>
      <c r="W319" s="5" t="s">
        <v>363</v>
      </c>
      <c r="X319" s="5">
        <f t="shared" si="34"/>
        <v>120.9059455058802</v>
      </c>
      <c r="Y319" s="6" t="s">
        <v>32</v>
      </c>
      <c r="Z319" s="7" t="s">
        <v>33</v>
      </c>
      <c r="AA319" s="7" t="s">
        <v>34</v>
      </c>
      <c r="AB319" s="7" t="s">
        <v>35</v>
      </c>
      <c r="AC319" s="7" t="s">
        <v>36</v>
      </c>
    </row>
    <row r="320" spans="1:29" ht="17.25" customHeight="1" thickTop="1" thickBot="1" x14ac:dyDescent="0.25">
      <c r="A320" s="15">
        <v>211</v>
      </c>
      <c r="B320" s="16" t="s">
        <v>541</v>
      </c>
      <c r="C320" s="25" t="s">
        <v>542</v>
      </c>
      <c r="D320" s="26"/>
      <c r="E320" s="18">
        <v>1.2</v>
      </c>
      <c r="F320" s="19">
        <v>0.28000000000000003</v>
      </c>
      <c r="G320" s="19">
        <v>0</v>
      </c>
      <c r="H320" s="20">
        <v>0</v>
      </c>
      <c r="I320" s="21">
        <f t="shared" si="28"/>
        <v>69.477372772849108</v>
      </c>
      <c r="J320" s="21">
        <f t="shared" si="29"/>
        <v>83.372847327418924</v>
      </c>
      <c r="K320" s="21" t="str">
        <f t="shared" si="30"/>
        <v>B</v>
      </c>
      <c r="L320" s="5">
        <f t="shared" si="31"/>
        <v>3.3600000000000003</v>
      </c>
      <c r="M320" s="22">
        <f t="shared" si="32"/>
        <v>0</v>
      </c>
      <c r="N320" s="22">
        <f t="shared" si="33"/>
        <v>0</v>
      </c>
      <c r="O320" s="22" t="s">
        <v>363</v>
      </c>
      <c r="P320" s="5">
        <f>L320*pricing!$O$3</f>
        <v>2.7216000000000005</v>
      </c>
      <c r="Q320" s="5">
        <f>M320*pricing!$O$4</f>
        <v>0</v>
      </c>
      <c r="R320" s="5">
        <f>N320*pricing!$O$5</f>
        <v>0</v>
      </c>
      <c r="S320" s="23"/>
      <c r="T320" s="5">
        <f>P320*pricing!$L$3</f>
        <v>83.372847327418924</v>
      </c>
      <c r="U320" s="5">
        <f>Q320*pricing!$L$4</f>
        <v>0</v>
      </c>
      <c r="V320" s="5">
        <f>R320*pricing!$L$5</f>
        <v>0</v>
      </c>
      <c r="W320" s="5" t="s">
        <v>363</v>
      </c>
      <c r="X320" s="5">
        <f t="shared" si="34"/>
        <v>83.372847327418924</v>
      </c>
      <c r="Y320" s="6" t="s">
        <v>32</v>
      </c>
      <c r="Z320" s="7" t="s">
        <v>33</v>
      </c>
      <c r="AA320" s="7" t="s">
        <v>34</v>
      </c>
      <c r="AB320" s="7" t="s">
        <v>35</v>
      </c>
      <c r="AC320" s="7" t="s">
        <v>36</v>
      </c>
    </row>
    <row r="321" spans="1:29" ht="17.25" customHeight="1" thickTop="1" thickBot="1" x14ac:dyDescent="0.25">
      <c r="A321" s="15">
        <v>212</v>
      </c>
      <c r="B321" s="16" t="s">
        <v>543</v>
      </c>
      <c r="C321" s="15" t="s">
        <v>544</v>
      </c>
      <c r="D321" s="17"/>
      <c r="E321" s="18">
        <v>0.9</v>
      </c>
      <c r="F321" s="19">
        <v>0</v>
      </c>
      <c r="G321" s="19">
        <v>0.28499999999999998</v>
      </c>
      <c r="H321" s="20">
        <v>3.6999999999999998E-2</v>
      </c>
      <c r="I321" s="21">
        <f t="shared" si="28"/>
        <v>132.36517291459063</v>
      </c>
      <c r="J321" s="21">
        <f t="shared" si="29"/>
        <v>119.12865562313156</v>
      </c>
      <c r="K321" s="21" t="str">
        <f t="shared" si="30"/>
        <v>A</v>
      </c>
      <c r="L321" s="5">
        <f t="shared" si="31"/>
        <v>0</v>
      </c>
      <c r="M321" s="22">
        <f t="shared" si="32"/>
        <v>2.5649999999999999</v>
      </c>
      <c r="N321" s="22">
        <f t="shared" si="33"/>
        <v>0.33299999999999996</v>
      </c>
      <c r="O321" s="22" t="s">
        <v>363</v>
      </c>
      <c r="P321" s="5">
        <f>L321*pricing!$O$3</f>
        <v>0</v>
      </c>
      <c r="Q321" s="5">
        <f>M321*pricing!$O$4</f>
        <v>1.9237500000000001</v>
      </c>
      <c r="R321" s="5">
        <f>N321*pricing!$O$5</f>
        <v>0.21311999999999998</v>
      </c>
      <c r="S321" s="23"/>
      <c r="T321" s="5">
        <f>P321*pricing!$L$3</f>
        <v>0</v>
      </c>
      <c r="U321" s="5">
        <f>Q321*pricing!$L$4</f>
        <v>76.44121486696838</v>
      </c>
      <c r="V321" s="5">
        <f>R321*pricing!$L$5</f>
        <v>42.687440756163184</v>
      </c>
      <c r="W321" s="5" t="s">
        <v>363</v>
      </c>
      <c r="X321" s="5">
        <f t="shared" si="34"/>
        <v>119.12865562313156</v>
      </c>
      <c r="Y321" s="6" t="s">
        <v>32</v>
      </c>
      <c r="Z321" s="7" t="s">
        <v>33</v>
      </c>
      <c r="AA321" s="7" t="s">
        <v>34</v>
      </c>
      <c r="AB321" s="7" t="s">
        <v>35</v>
      </c>
      <c r="AC321" s="7" t="s">
        <v>36</v>
      </c>
    </row>
    <row r="322" spans="1:29" ht="17.25" customHeight="1" thickTop="1" thickBot="1" x14ac:dyDescent="0.25">
      <c r="A322" s="15">
        <v>213</v>
      </c>
      <c r="B322" s="16" t="s">
        <v>545</v>
      </c>
      <c r="C322" s="25">
        <v>164160901000</v>
      </c>
      <c r="D322" s="26"/>
      <c r="E322" s="18">
        <v>1.1499999999999999</v>
      </c>
      <c r="F322" s="19">
        <v>0.19500000000000001</v>
      </c>
      <c r="G322" s="19">
        <v>0</v>
      </c>
      <c r="H322" s="20">
        <v>3.7999999999999999E-2</v>
      </c>
      <c r="I322" s="21">
        <f t="shared" ref="I322:I385" si="35">IF(X322&gt;0,X322/E322,0)</f>
        <v>97.098422323688538</v>
      </c>
      <c r="J322" s="21">
        <f t="shared" ref="J322:J385" si="36">I322*E322</f>
        <v>111.66318567224181</v>
      </c>
      <c r="K322" s="21" t="str">
        <f t="shared" ref="K322:K385" si="37">IF(I322&lt;25,"Ε",IF(I322&lt;40,"Δ",IF(I322&lt;60,"Γ",IF(I322&lt;80,"B","A"))))</f>
        <v>A</v>
      </c>
      <c r="L322" s="5">
        <f t="shared" ref="L322:L385" si="38">E322*F322*10</f>
        <v>2.2424999999999997</v>
      </c>
      <c r="M322" s="22">
        <f t="shared" ref="M322:M385" si="39">E322*G322*10</f>
        <v>0</v>
      </c>
      <c r="N322" s="22">
        <f t="shared" ref="N322:N385" si="40">E322*H322*10</f>
        <v>0.43699999999999994</v>
      </c>
      <c r="O322" s="22" t="s">
        <v>363</v>
      </c>
      <c r="P322" s="5">
        <f>L322*pricing!$O$3</f>
        <v>1.816425</v>
      </c>
      <c r="Q322" s="5">
        <f>M322*pricing!$O$4</f>
        <v>0</v>
      </c>
      <c r="R322" s="5">
        <f>N322*pricing!$O$5</f>
        <v>0.27967999999999998</v>
      </c>
      <c r="S322" s="23"/>
      <c r="T322" s="5">
        <f>P322*pricing!$L$3</f>
        <v>55.643931586826461</v>
      </c>
      <c r="U322" s="5">
        <f>Q322*pricing!$L$4</f>
        <v>0</v>
      </c>
      <c r="V322" s="5">
        <f>R322*pricing!$L$5</f>
        <v>56.019254085415355</v>
      </c>
      <c r="W322" s="5" t="s">
        <v>363</v>
      </c>
      <c r="X322" s="5">
        <f t="shared" ref="X322:X385" si="41">SUM(T322:V322)</f>
        <v>111.66318567224181</v>
      </c>
      <c r="Y322" s="6" t="s">
        <v>32</v>
      </c>
      <c r="Z322" s="7" t="s">
        <v>33</v>
      </c>
      <c r="AA322" s="7" t="s">
        <v>34</v>
      </c>
      <c r="AB322" s="7" t="s">
        <v>35</v>
      </c>
      <c r="AC322" s="7" t="s">
        <v>36</v>
      </c>
    </row>
    <row r="323" spans="1:29" ht="17.25" customHeight="1" thickTop="1" thickBot="1" x14ac:dyDescent="0.25">
      <c r="A323" s="15">
        <v>214</v>
      </c>
      <c r="B323" s="16" t="s">
        <v>546</v>
      </c>
      <c r="C323" s="25">
        <v>7657421</v>
      </c>
      <c r="D323" s="26"/>
      <c r="E323" s="18">
        <v>1.248</v>
      </c>
      <c r="F323" s="19">
        <v>0.23400000000000001</v>
      </c>
      <c r="G323" s="19">
        <v>0</v>
      </c>
      <c r="H323" s="20">
        <v>4.8000000000000001E-2</v>
      </c>
      <c r="I323" s="21">
        <f t="shared" si="35"/>
        <v>119.59467909517676</v>
      </c>
      <c r="J323" s="21">
        <f t="shared" si="36"/>
        <v>149.2541595107806</v>
      </c>
      <c r="K323" s="21" t="str">
        <f t="shared" si="37"/>
        <v>A</v>
      </c>
      <c r="L323" s="5">
        <f t="shared" si="38"/>
        <v>2.9203200000000002</v>
      </c>
      <c r="M323" s="22">
        <f t="shared" si="39"/>
        <v>0</v>
      </c>
      <c r="N323" s="22">
        <f t="shared" si="40"/>
        <v>0.59904000000000002</v>
      </c>
      <c r="O323" s="22" t="s">
        <v>547</v>
      </c>
      <c r="P323" s="5">
        <f>L323*pricing!$O$3</f>
        <v>2.3654592000000005</v>
      </c>
      <c r="Q323" s="5">
        <f>M323*pricing!$O$4</f>
        <v>0</v>
      </c>
      <c r="R323" s="5">
        <f>N323*pricing!$O$5</f>
        <v>0.38338559999999999</v>
      </c>
      <c r="S323" s="23"/>
      <c r="T323" s="5">
        <f>P323*pricing!$L$3</f>
        <v>72.462914734288105</v>
      </c>
      <c r="U323" s="5">
        <f>Q323*pricing!$L$4</f>
        <v>0</v>
      </c>
      <c r="V323" s="5">
        <f>R323*pricing!$L$5</f>
        <v>76.791244776492491</v>
      </c>
      <c r="W323" s="5" t="s">
        <v>547</v>
      </c>
      <c r="X323" s="5">
        <f t="shared" si="41"/>
        <v>149.2541595107806</v>
      </c>
      <c r="Y323" s="6" t="s">
        <v>32</v>
      </c>
      <c r="Z323" s="7" t="s">
        <v>33</v>
      </c>
      <c r="AA323" s="7" t="s">
        <v>34</v>
      </c>
      <c r="AB323" s="7" t="s">
        <v>35</v>
      </c>
      <c r="AC323" s="7" t="s">
        <v>36</v>
      </c>
    </row>
    <row r="324" spans="1:29" ht="17.25" customHeight="1" thickTop="1" thickBot="1" x14ac:dyDescent="0.25">
      <c r="A324" s="15">
        <v>216</v>
      </c>
      <c r="B324" s="16" t="s">
        <v>548</v>
      </c>
      <c r="C324" s="27" t="s">
        <v>549</v>
      </c>
      <c r="D324" s="28"/>
      <c r="E324" s="18">
        <v>1</v>
      </c>
      <c r="F324" s="19">
        <v>0</v>
      </c>
      <c r="G324" s="19">
        <v>0.188</v>
      </c>
      <c r="H324" s="20">
        <v>1.9E-2</v>
      </c>
      <c r="I324" s="21">
        <f t="shared" si="35"/>
        <v>80.383286687661951</v>
      </c>
      <c r="J324" s="21">
        <f t="shared" si="36"/>
        <v>80.383286687661951</v>
      </c>
      <c r="K324" s="21" t="str">
        <f t="shared" si="37"/>
        <v>A</v>
      </c>
      <c r="L324" s="5">
        <f t="shared" si="38"/>
        <v>0</v>
      </c>
      <c r="M324" s="22">
        <f t="shared" si="39"/>
        <v>1.88</v>
      </c>
      <c r="N324" s="22">
        <f t="shared" si="40"/>
        <v>0.19</v>
      </c>
      <c r="O324" s="22" t="s">
        <v>547</v>
      </c>
      <c r="P324" s="5">
        <f>L324*pricing!$O$3</f>
        <v>0</v>
      </c>
      <c r="Q324" s="5">
        <f>M324*pricing!$O$4</f>
        <v>1.41</v>
      </c>
      <c r="R324" s="5">
        <f>N324*pricing!$O$5</f>
        <v>0.1216</v>
      </c>
      <c r="S324" s="23"/>
      <c r="T324" s="5">
        <f>P324*pricing!$L$3</f>
        <v>0</v>
      </c>
      <c r="U324" s="5">
        <f>Q324*pricing!$L$4</f>
        <v>56.027089259220482</v>
      </c>
      <c r="V324" s="5">
        <f>R324*pricing!$L$5</f>
        <v>24.356197428441462</v>
      </c>
      <c r="W324" s="5" t="s">
        <v>547</v>
      </c>
      <c r="X324" s="5">
        <f t="shared" si="41"/>
        <v>80.383286687661951</v>
      </c>
      <c r="Y324" s="6" t="s">
        <v>32</v>
      </c>
      <c r="Z324" s="7" t="s">
        <v>33</v>
      </c>
      <c r="AA324" s="7" t="s">
        <v>34</v>
      </c>
      <c r="AB324" s="7" t="s">
        <v>35</v>
      </c>
      <c r="AC324" s="7" t="s">
        <v>36</v>
      </c>
    </row>
    <row r="325" spans="1:29" ht="17.25" customHeight="1" thickTop="1" thickBot="1" x14ac:dyDescent="0.25">
      <c r="A325" s="15">
        <v>217</v>
      </c>
      <c r="B325" s="16" t="s">
        <v>550</v>
      </c>
      <c r="C325" s="15" t="s">
        <v>551</v>
      </c>
      <c r="D325" s="17"/>
      <c r="E325" s="18">
        <v>1.3</v>
      </c>
      <c r="F325" s="19">
        <v>0.24399999999999999</v>
      </c>
      <c r="G325" s="19">
        <v>0</v>
      </c>
      <c r="H325" s="20">
        <v>0</v>
      </c>
      <c r="I325" s="21">
        <f t="shared" si="35"/>
        <v>60.544567702054202</v>
      </c>
      <c r="J325" s="21">
        <f t="shared" si="36"/>
        <v>78.707938012670468</v>
      </c>
      <c r="K325" s="21" t="str">
        <f t="shared" si="37"/>
        <v>B</v>
      </c>
      <c r="L325" s="5">
        <f t="shared" si="38"/>
        <v>3.1719999999999997</v>
      </c>
      <c r="M325" s="22">
        <f t="shared" si="39"/>
        <v>0</v>
      </c>
      <c r="N325" s="22">
        <f t="shared" si="40"/>
        <v>0</v>
      </c>
      <c r="O325" s="22" t="s">
        <v>547</v>
      </c>
      <c r="P325" s="5">
        <f>L325*pricing!$O$3</f>
        <v>2.5693199999999998</v>
      </c>
      <c r="Q325" s="5">
        <f>M325*pricing!$O$4</f>
        <v>0</v>
      </c>
      <c r="R325" s="5">
        <f>N325*pricing!$O$5</f>
        <v>0</v>
      </c>
      <c r="S325" s="23"/>
      <c r="T325" s="5">
        <f>P325*pricing!$L$3</f>
        <v>78.707938012670468</v>
      </c>
      <c r="U325" s="5">
        <f>Q325*pricing!$L$4</f>
        <v>0</v>
      </c>
      <c r="V325" s="5">
        <f>R325*pricing!$L$5</f>
        <v>0</v>
      </c>
      <c r="W325" s="5" t="s">
        <v>547</v>
      </c>
      <c r="X325" s="5">
        <f t="shared" si="41"/>
        <v>78.707938012670468</v>
      </c>
      <c r="Y325" s="6" t="s">
        <v>32</v>
      </c>
      <c r="Z325" s="7" t="s">
        <v>33</v>
      </c>
      <c r="AA325" s="7" t="s">
        <v>34</v>
      </c>
      <c r="AB325" s="7" t="s">
        <v>35</v>
      </c>
      <c r="AC325" s="7" t="s">
        <v>36</v>
      </c>
    </row>
    <row r="326" spans="1:29" ht="17.25" customHeight="1" thickTop="1" thickBot="1" x14ac:dyDescent="0.25">
      <c r="A326" s="15">
        <v>219</v>
      </c>
      <c r="B326" s="16" t="s">
        <v>552</v>
      </c>
      <c r="C326" s="15" t="s">
        <v>553</v>
      </c>
      <c r="D326" s="17"/>
      <c r="E326" s="18">
        <v>1.4</v>
      </c>
      <c r="F326" s="19">
        <v>0</v>
      </c>
      <c r="G326" s="19">
        <v>0.184</v>
      </c>
      <c r="H326" s="20">
        <v>3.6999999999999998E-2</v>
      </c>
      <c r="I326" s="21">
        <f t="shared" si="35"/>
        <v>102.26551325937112</v>
      </c>
      <c r="J326" s="21">
        <f t="shared" si="36"/>
        <v>143.17171856311955</v>
      </c>
      <c r="K326" s="21" t="str">
        <f t="shared" si="37"/>
        <v>A</v>
      </c>
      <c r="L326" s="5">
        <f t="shared" si="38"/>
        <v>0</v>
      </c>
      <c r="M326" s="22">
        <f t="shared" si="39"/>
        <v>2.5760000000000001</v>
      </c>
      <c r="N326" s="22">
        <f t="shared" si="40"/>
        <v>0.5179999999999999</v>
      </c>
      <c r="O326" s="22" t="s">
        <v>547</v>
      </c>
      <c r="P326" s="5">
        <f>L326*pricing!$O$3</f>
        <v>0</v>
      </c>
      <c r="Q326" s="5">
        <f>M326*pricing!$O$4</f>
        <v>1.9319999999999999</v>
      </c>
      <c r="R326" s="5">
        <f>N326*pricing!$O$5</f>
        <v>0.33151999999999993</v>
      </c>
      <c r="S326" s="23"/>
      <c r="T326" s="5">
        <f>P326*pricing!$L$3</f>
        <v>0</v>
      </c>
      <c r="U326" s="5">
        <f>Q326*pricing!$L$4</f>
        <v>76.769032942421262</v>
      </c>
      <c r="V326" s="5">
        <f>R326*pricing!$L$5</f>
        <v>66.402685620698279</v>
      </c>
      <c r="W326" s="5" t="s">
        <v>547</v>
      </c>
      <c r="X326" s="5">
        <f t="shared" si="41"/>
        <v>143.17171856311955</v>
      </c>
      <c r="Y326" s="6" t="s">
        <v>32</v>
      </c>
      <c r="Z326" s="7" t="s">
        <v>33</v>
      </c>
      <c r="AA326" s="7" t="s">
        <v>34</v>
      </c>
      <c r="AB326" s="7" t="s">
        <v>35</v>
      </c>
      <c r="AC326" s="7" t="s">
        <v>36</v>
      </c>
    </row>
    <row r="327" spans="1:29" ht="17.25" customHeight="1" thickTop="1" thickBot="1" x14ac:dyDescent="0.25">
      <c r="A327" s="15">
        <v>220</v>
      </c>
      <c r="B327" s="16" t="s">
        <v>554</v>
      </c>
      <c r="C327" s="15">
        <v>46433199</v>
      </c>
      <c r="D327" s="17"/>
      <c r="E327" s="18">
        <v>0.96</v>
      </c>
      <c r="F327" s="19">
        <v>0</v>
      </c>
      <c r="G327" s="19">
        <v>0.19</v>
      </c>
      <c r="H327" s="20">
        <v>0.02</v>
      </c>
      <c r="I327" s="21">
        <f t="shared" si="35"/>
        <v>82.261224679934458</v>
      </c>
      <c r="J327" s="21">
        <f t="shared" si="36"/>
        <v>78.970775692737078</v>
      </c>
      <c r="K327" s="21" t="str">
        <f t="shared" si="37"/>
        <v>A</v>
      </c>
      <c r="L327" s="5">
        <f t="shared" si="38"/>
        <v>0</v>
      </c>
      <c r="M327" s="22">
        <f t="shared" si="39"/>
        <v>1.8240000000000001</v>
      </c>
      <c r="N327" s="22">
        <f t="shared" si="40"/>
        <v>0.19199999999999998</v>
      </c>
      <c r="O327" s="22" t="s">
        <v>547</v>
      </c>
      <c r="P327" s="5">
        <f>L327*pricing!$O$3</f>
        <v>0</v>
      </c>
      <c r="Q327" s="5">
        <f>M327*pricing!$O$4</f>
        <v>1.3680000000000001</v>
      </c>
      <c r="R327" s="5">
        <f>N327*pricing!$O$5</f>
        <v>0.12287999999999999</v>
      </c>
      <c r="S327" s="23"/>
      <c r="T327" s="5">
        <f>P327*pricing!$L$3</f>
        <v>0</v>
      </c>
      <c r="U327" s="5">
        <f>Q327*pricing!$L$4</f>
        <v>54.358197238733069</v>
      </c>
      <c r="V327" s="5">
        <f>R327*pricing!$L$5</f>
        <v>24.612578454004002</v>
      </c>
      <c r="W327" s="5" t="s">
        <v>547</v>
      </c>
      <c r="X327" s="5">
        <f t="shared" si="41"/>
        <v>78.970775692737078</v>
      </c>
      <c r="Y327" s="6" t="s">
        <v>32</v>
      </c>
      <c r="Z327" s="7" t="s">
        <v>33</v>
      </c>
      <c r="AA327" s="7" t="s">
        <v>34</v>
      </c>
      <c r="AB327" s="7" t="s">
        <v>35</v>
      </c>
      <c r="AC327" s="7" t="s">
        <v>36</v>
      </c>
    </row>
    <row r="328" spans="1:29" ht="17.25" customHeight="1" thickTop="1" thickBot="1" x14ac:dyDescent="0.25">
      <c r="A328" s="15">
        <v>221</v>
      </c>
      <c r="B328" s="16" t="s">
        <v>555</v>
      </c>
      <c r="C328" s="25">
        <v>46468233</v>
      </c>
      <c r="D328" s="26"/>
      <c r="E328" s="18">
        <v>0.85</v>
      </c>
      <c r="F328" s="19">
        <v>4.4999999999999998E-2</v>
      </c>
      <c r="G328" s="19">
        <v>0</v>
      </c>
      <c r="H328" s="20">
        <v>0</v>
      </c>
      <c r="I328" s="21">
        <f t="shared" si="35"/>
        <v>11.166006338493606</v>
      </c>
      <c r="J328" s="21">
        <f t="shared" si="36"/>
        <v>9.4911053877195641</v>
      </c>
      <c r="K328" s="21" t="str">
        <f t="shared" si="37"/>
        <v>Ε</v>
      </c>
      <c r="L328" s="5">
        <f t="shared" si="38"/>
        <v>0.38250000000000001</v>
      </c>
      <c r="M328" s="22">
        <f t="shared" si="39"/>
        <v>0</v>
      </c>
      <c r="N328" s="22">
        <f t="shared" si="40"/>
        <v>0</v>
      </c>
      <c r="O328" s="22" t="s">
        <v>547</v>
      </c>
      <c r="P328" s="5">
        <f>L328*pricing!$O$3</f>
        <v>0.30982500000000002</v>
      </c>
      <c r="Q328" s="5">
        <f>M328*pricing!$O$4</f>
        <v>0</v>
      </c>
      <c r="R328" s="5">
        <f>N328*pricing!$O$5</f>
        <v>0</v>
      </c>
      <c r="S328" s="23"/>
      <c r="T328" s="5">
        <f>P328*pricing!$L$3</f>
        <v>9.4911053877195641</v>
      </c>
      <c r="U328" s="5">
        <f>Q328*pricing!$L$4</f>
        <v>0</v>
      </c>
      <c r="V328" s="5">
        <f>R328*pricing!$L$5</f>
        <v>0</v>
      </c>
      <c r="W328" s="5" t="s">
        <v>547</v>
      </c>
      <c r="X328" s="5">
        <f t="shared" si="41"/>
        <v>9.4911053877195641</v>
      </c>
      <c r="Y328" s="6" t="s">
        <v>32</v>
      </c>
      <c r="Z328" s="7" t="s">
        <v>33</v>
      </c>
      <c r="AA328" s="7" t="s">
        <v>34</v>
      </c>
      <c r="AB328" s="7" t="s">
        <v>35</v>
      </c>
      <c r="AC328" s="7" t="s">
        <v>36</v>
      </c>
    </row>
    <row r="329" spans="1:29" ht="17.25" customHeight="1" thickTop="1" thickBot="1" x14ac:dyDescent="0.25">
      <c r="A329" s="15">
        <v>222</v>
      </c>
      <c r="B329" s="16" t="s">
        <v>556</v>
      </c>
      <c r="C329" s="25">
        <v>15508997</v>
      </c>
      <c r="D329" s="26"/>
      <c r="E329" s="18">
        <v>3.3380000000000001</v>
      </c>
      <c r="F329" s="19">
        <v>0.26500000000000001</v>
      </c>
      <c r="G329" s="19">
        <v>0.13300000000000001</v>
      </c>
      <c r="H329" s="20">
        <v>0</v>
      </c>
      <c r="I329" s="21">
        <f t="shared" si="35"/>
        <v>105.39155614659408</v>
      </c>
      <c r="J329" s="21">
        <f t="shared" si="36"/>
        <v>351.79701441733107</v>
      </c>
      <c r="K329" s="21" t="str">
        <f t="shared" si="37"/>
        <v>A</v>
      </c>
      <c r="L329" s="5">
        <f t="shared" si="38"/>
        <v>8.8457000000000008</v>
      </c>
      <c r="M329" s="22">
        <f t="shared" si="39"/>
        <v>4.43954</v>
      </c>
      <c r="N329" s="22">
        <f t="shared" si="40"/>
        <v>0</v>
      </c>
      <c r="O329" s="22" t="s">
        <v>547</v>
      </c>
      <c r="P329" s="5">
        <f>L329*pricing!$O$3</f>
        <v>7.1650170000000015</v>
      </c>
      <c r="Q329" s="5">
        <f>M329*pricing!$O$4</f>
        <v>3.3296549999999998</v>
      </c>
      <c r="R329" s="5">
        <f>N329*pricing!$O$5</f>
        <v>0</v>
      </c>
      <c r="S329" s="23"/>
      <c r="T329" s="5">
        <f>P329*pricing!$L$3</f>
        <v>219.49142726313977</v>
      </c>
      <c r="U329" s="5">
        <f>Q329*pricing!$L$4</f>
        <v>132.30558715419133</v>
      </c>
      <c r="V329" s="5">
        <f>R329*pricing!$L$5</f>
        <v>0</v>
      </c>
      <c r="W329" s="5" t="s">
        <v>547</v>
      </c>
      <c r="X329" s="5">
        <f t="shared" si="41"/>
        <v>351.79701441733107</v>
      </c>
      <c r="Y329" s="6" t="s">
        <v>32</v>
      </c>
      <c r="Z329" s="7" t="s">
        <v>33</v>
      </c>
      <c r="AA329" s="7" t="s">
        <v>34</v>
      </c>
      <c r="AB329" s="7" t="s">
        <v>35</v>
      </c>
      <c r="AC329" s="7" t="s">
        <v>36</v>
      </c>
    </row>
    <row r="330" spans="1:29" ht="17.25" customHeight="1" thickTop="1" thickBot="1" x14ac:dyDescent="0.25">
      <c r="A330" s="15">
        <v>223</v>
      </c>
      <c r="B330" s="16" t="s">
        <v>557</v>
      </c>
      <c r="C330" s="25" t="s">
        <v>558</v>
      </c>
      <c r="D330" s="26"/>
      <c r="E330" s="18">
        <v>0.65</v>
      </c>
      <c r="F330" s="19">
        <v>1.0999999999999999E-2</v>
      </c>
      <c r="G330" s="19">
        <v>0.20300000000000001</v>
      </c>
      <c r="H330" s="20">
        <v>1.6E-2</v>
      </c>
      <c r="I330" s="21">
        <f t="shared" si="35"/>
        <v>83.73728600374848</v>
      </c>
      <c r="J330" s="21">
        <f t="shared" si="36"/>
        <v>54.429235902436517</v>
      </c>
      <c r="K330" s="21" t="str">
        <f t="shared" si="37"/>
        <v>A</v>
      </c>
      <c r="L330" s="5">
        <f t="shared" si="38"/>
        <v>7.1500000000000008E-2</v>
      </c>
      <c r="M330" s="22">
        <f t="shared" si="39"/>
        <v>1.3195000000000001</v>
      </c>
      <c r="N330" s="22">
        <f t="shared" si="40"/>
        <v>0.10400000000000001</v>
      </c>
      <c r="O330" s="22" t="s">
        <v>547</v>
      </c>
      <c r="P330" s="5">
        <f>L330*pricing!$O$3</f>
        <v>5.7915000000000008E-2</v>
      </c>
      <c r="Q330" s="5">
        <f>M330*pricing!$O$4</f>
        <v>0.98962500000000009</v>
      </c>
      <c r="R330" s="5">
        <f>N330*pricing!$O$5</f>
        <v>6.6560000000000008E-2</v>
      </c>
      <c r="S330" s="23"/>
      <c r="T330" s="5">
        <f>P330*pricing!$L$3</f>
        <v>1.7741543404495397</v>
      </c>
      <c r="U330" s="5">
        <f>Q330*pricing!$L$4</f>
        <v>39.323268232734804</v>
      </c>
      <c r="V330" s="5">
        <f>R330*pricing!$L$5</f>
        <v>13.331813329252169</v>
      </c>
      <c r="W330" s="5" t="s">
        <v>547</v>
      </c>
      <c r="X330" s="5">
        <f t="shared" si="41"/>
        <v>54.429235902436517</v>
      </c>
      <c r="Y330" s="6" t="s">
        <v>32</v>
      </c>
      <c r="Z330" s="7" t="s">
        <v>33</v>
      </c>
      <c r="AA330" s="7" t="s">
        <v>34</v>
      </c>
      <c r="AB330" s="7" t="s">
        <v>35</v>
      </c>
      <c r="AC330" s="7" t="s">
        <v>36</v>
      </c>
    </row>
    <row r="331" spans="1:29" ht="17.25" customHeight="1" thickTop="1" thickBot="1" x14ac:dyDescent="0.25">
      <c r="A331" s="15">
        <v>224</v>
      </c>
      <c r="B331" s="16" t="s">
        <v>559</v>
      </c>
      <c r="C331" s="25" t="s">
        <v>560</v>
      </c>
      <c r="D331" s="26"/>
      <c r="E331" s="18">
        <v>0.65</v>
      </c>
      <c r="F331" s="19">
        <v>0.20399999999999999</v>
      </c>
      <c r="G331" s="19">
        <v>0</v>
      </c>
      <c r="H331" s="20">
        <v>4.2999999999999997E-2</v>
      </c>
      <c r="I331" s="21">
        <f t="shared" si="35"/>
        <v>105.74114923045079</v>
      </c>
      <c r="J331" s="21">
        <f t="shared" si="36"/>
        <v>68.731746999793017</v>
      </c>
      <c r="K331" s="21" t="str">
        <f t="shared" si="37"/>
        <v>A</v>
      </c>
      <c r="L331" s="5">
        <f t="shared" si="38"/>
        <v>1.3260000000000001</v>
      </c>
      <c r="M331" s="22">
        <f t="shared" si="39"/>
        <v>0</v>
      </c>
      <c r="N331" s="22">
        <f t="shared" si="40"/>
        <v>0.27949999999999997</v>
      </c>
      <c r="O331" s="22" t="s">
        <v>547</v>
      </c>
      <c r="P331" s="5">
        <f>L331*pricing!$O$3</f>
        <v>1.07406</v>
      </c>
      <c r="Q331" s="5">
        <f>M331*pricing!$O$4</f>
        <v>0</v>
      </c>
      <c r="R331" s="5">
        <f>N331*pricing!$O$5</f>
        <v>0.17887999999999998</v>
      </c>
      <c r="S331" s="23"/>
      <c r="T331" s="5">
        <f>P331*pricing!$L$3</f>
        <v>32.902498677427822</v>
      </c>
      <c r="U331" s="5">
        <f>Q331*pricing!$L$4</f>
        <v>0</v>
      </c>
      <c r="V331" s="5">
        <f>R331*pricing!$L$5</f>
        <v>35.829248322365196</v>
      </c>
      <c r="W331" s="5" t="s">
        <v>547</v>
      </c>
      <c r="X331" s="5">
        <f t="shared" si="41"/>
        <v>68.731746999793017</v>
      </c>
      <c r="Y331" s="6" t="s">
        <v>32</v>
      </c>
      <c r="Z331" s="7" t="s">
        <v>33</v>
      </c>
      <c r="AA331" s="7" t="s">
        <v>34</v>
      </c>
      <c r="AB331" s="7" t="s">
        <v>35</v>
      </c>
      <c r="AC331" s="7" t="s">
        <v>36</v>
      </c>
    </row>
    <row r="332" spans="1:29" ht="17.25" customHeight="1" thickTop="1" thickBot="1" x14ac:dyDescent="0.25">
      <c r="A332" s="15">
        <v>397</v>
      </c>
      <c r="B332" s="16" t="s">
        <v>561</v>
      </c>
      <c r="C332" s="25" t="s">
        <v>562</v>
      </c>
      <c r="D332" s="26"/>
      <c r="E332" s="18">
        <v>0.7</v>
      </c>
      <c r="F332" s="19">
        <v>0.20799999999999999</v>
      </c>
      <c r="G332" s="19">
        <v>0</v>
      </c>
      <c r="H332" s="20">
        <v>4.4999999999999998E-2</v>
      </c>
      <c r="I332" s="21">
        <f t="shared" si="35"/>
        <v>109.29749338283121</v>
      </c>
      <c r="J332" s="21">
        <f t="shared" si="36"/>
        <v>76.508245367981843</v>
      </c>
      <c r="K332" s="21" t="str">
        <f t="shared" si="37"/>
        <v>A</v>
      </c>
      <c r="L332" s="5">
        <f t="shared" si="38"/>
        <v>1.4559999999999997</v>
      </c>
      <c r="M332" s="22">
        <f t="shared" si="39"/>
        <v>0</v>
      </c>
      <c r="N332" s="22">
        <f t="shared" si="40"/>
        <v>0.315</v>
      </c>
      <c r="O332" s="22" t="s">
        <v>547</v>
      </c>
      <c r="P332" s="5">
        <f>L332*pricing!$O$3</f>
        <v>1.17936</v>
      </c>
      <c r="Q332" s="5">
        <f>M332*pricing!$O$4</f>
        <v>0</v>
      </c>
      <c r="R332" s="5">
        <f>N332*pricing!$O$5</f>
        <v>0.2016</v>
      </c>
      <c r="S332" s="23"/>
      <c r="T332" s="5">
        <f>P332*pricing!$L$3</f>
        <v>36.128233841881524</v>
      </c>
      <c r="U332" s="5">
        <f>Q332*pricing!$L$4</f>
        <v>0</v>
      </c>
      <c r="V332" s="5">
        <f>R332*pricing!$L$5</f>
        <v>40.380011526100319</v>
      </c>
      <c r="W332" s="5" t="s">
        <v>547</v>
      </c>
      <c r="X332" s="5">
        <f t="shared" si="41"/>
        <v>76.508245367981843</v>
      </c>
      <c r="Y332" s="6" t="s">
        <v>32</v>
      </c>
      <c r="Z332" s="7" t="s">
        <v>33</v>
      </c>
      <c r="AA332" s="7" t="s">
        <v>34</v>
      </c>
      <c r="AB332" s="7" t="s">
        <v>35</v>
      </c>
      <c r="AC332" s="7" t="s">
        <v>36</v>
      </c>
    </row>
    <row r="333" spans="1:29" ht="17.25" customHeight="1" thickTop="1" thickBot="1" x14ac:dyDescent="0.25">
      <c r="A333" s="15">
        <v>225</v>
      </c>
      <c r="B333" s="16" t="s">
        <v>563</v>
      </c>
      <c r="C333" s="25">
        <v>46473014</v>
      </c>
      <c r="D333" s="26"/>
      <c r="E333" s="18">
        <v>1.25</v>
      </c>
      <c r="F333" s="19">
        <v>0</v>
      </c>
      <c r="G333" s="19">
        <v>0.17499999999999999</v>
      </c>
      <c r="H333" s="20">
        <v>2.5999999999999999E-2</v>
      </c>
      <c r="I333" s="21">
        <f t="shared" si="35"/>
        <v>85.482408963362246</v>
      </c>
      <c r="J333" s="21">
        <f t="shared" si="36"/>
        <v>106.8530112042028</v>
      </c>
      <c r="K333" s="21" t="str">
        <f t="shared" si="37"/>
        <v>A</v>
      </c>
      <c r="L333" s="5">
        <f t="shared" si="38"/>
        <v>0</v>
      </c>
      <c r="M333" s="22">
        <f t="shared" si="39"/>
        <v>2.1875</v>
      </c>
      <c r="N333" s="22">
        <f t="shared" si="40"/>
        <v>0.32500000000000001</v>
      </c>
      <c r="O333" s="22" t="s">
        <v>547</v>
      </c>
      <c r="P333" s="5">
        <f>L333*pricing!$O$3</f>
        <v>0</v>
      </c>
      <c r="Q333" s="5">
        <f>M333*pricing!$O$4</f>
        <v>1.640625</v>
      </c>
      <c r="R333" s="5">
        <f>N333*pricing!$O$5</f>
        <v>0.20800000000000002</v>
      </c>
      <c r="S333" s="23"/>
      <c r="T333" s="5">
        <f>P333*pricing!$L$3</f>
        <v>0</v>
      </c>
      <c r="U333" s="5">
        <f>Q333*pricing!$L$4</f>
        <v>65.19109455028979</v>
      </c>
      <c r="V333" s="5">
        <f>R333*pricing!$L$5</f>
        <v>41.661916653913025</v>
      </c>
      <c r="W333" s="5" t="s">
        <v>547</v>
      </c>
      <c r="X333" s="5">
        <f t="shared" si="41"/>
        <v>106.85301120420282</v>
      </c>
      <c r="Y333" s="6" t="s">
        <v>32</v>
      </c>
      <c r="Z333" s="7" t="s">
        <v>33</v>
      </c>
      <c r="AA333" s="7" t="s">
        <v>34</v>
      </c>
      <c r="AB333" s="7" t="s">
        <v>35</v>
      </c>
      <c r="AC333" s="7" t="s">
        <v>36</v>
      </c>
    </row>
    <row r="334" spans="1:29" ht="17.25" customHeight="1" thickTop="1" thickBot="1" x14ac:dyDescent="0.25">
      <c r="A334" s="15">
        <v>226</v>
      </c>
      <c r="B334" s="16" t="s">
        <v>564</v>
      </c>
      <c r="C334" s="15" t="s">
        <v>565</v>
      </c>
      <c r="D334" s="17"/>
      <c r="E334" s="18">
        <v>1.1499999999999999</v>
      </c>
      <c r="F334" s="19">
        <v>0</v>
      </c>
      <c r="G334" s="19">
        <v>0.223</v>
      </c>
      <c r="H334" s="20">
        <v>4.8000000000000001E-2</v>
      </c>
      <c r="I334" s="21">
        <f t="shared" si="35"/>
        <v>127.9891105222769</v>
      </c>
      <c r="J334" s="21">
        <f t="shared" si="36"/>
        <v>147.18747710061842</v>
      </c>
      <c r="K334" s="21" t="str">
        <f t="shared" si="37"/>
        <v>A</v>
      </c>
      <c r="L334" s="5">
        <f t="shared" si="38"/>
        <v>0</v>
      </c>
      <c r="M334" s="22">
        <f t="shared" si="39"/>
        <v>2.5645000000000002</v>
      </c>
      <c r="N334" s="22">
        <f t="shared" si="40"/>
        <v>0.55200000000000005</v>
      </c>
      <c r="O334" s="22" t="s">
        <v>547</v>
      </c>
      <c r="P334" s="5">
        <f>L334*pricing!$O$3</f>
        <v>0</v>
      </c>
      <c r="Q334" s="5">
        <f>M334*pricing!$O$4</f>
        <v>1.9233750000000001</v>
      </c>
      <c r="R334" s="5">
        <f>N334*pricing!$O$5</f>
        <v>0.35328000000000004</v>
      </c>
      <c r="S334" s="23"/>
      <c r="T334" s="5">
        <f>P334*pricing!$L$3</f>
        <v>0</v>
      </c>
      <c r="U334" s="5">
        <f>Q334*pricing!$L$4</f>
        <v>76.426314045356889</v>
      </c>
      <c r="V334" s="5">
        <f>R334*pricing!$L$5</f>
        <v>70.76116305526152</v>
      </c>
      <c r="W334" s="5" t="s">
        <v>547</v>
      </c>
      <c r="X334" s="5">
        <f t="shared" si="41"/>
        <v>147.18747710061842</v>
      </c>
      <c r="Y334" s="6" t="s">
        <v>32</v>
      </c>
      <c r="Z334" s="7" t="s">
        <v>33</v>
      </c>
      <c r="AA334" s="7" t="s">
        <v>34</v>
      </c>
      <c r="AB334" s="7" t="s">
        <v>35</v>
      </c>
      <c r="AC334" s="7" t="s">
        <v>36</v>
      </c>
    </row>
    <row r="335" spans="1:29" ht="17.25" customHeight="1" thickTop="1" thickBot="1" x14ac:dyDescent="0.25">
      <c r="A335" s="15">
        <v>227</v>
      </c>
      <c r="B335" s="16" t="s">
        <v>566</v>
      </c>
      <c r="C335" s="25">
        <v>7624639</v>
      </c>
      <c r="D335" s="26"/>
      <c r="E335" s="18">
        <v>0.85</v>
      </c>
      <c r="F335" s="19">
        <v>0.214</v>
      </c>
      <c r="G335" s="19">
        <v>0</v>
      </c>
      <c r="H335" s="20">
        <v>0.04</v>
      </c>
      <c r="I335" s="21">
        <f t="shared" si="35"/>
        <v>104.37676858890016</v>
      </c>
      <c r="J335" s="21">
        <f t="shared" si="36"/>
        <v>88.720253300565133</v>
      </c>
      <c r="K335" s="21" t="str">
        <f t="shared" si="37"/>
        <v>A</v>
      </c>
      <c r="L335" s="5">
        <f t="shared" si="38"/>
        <v>1.8189999999999997</v>
      </c>
      <c r="M335" s="22">
        <f t="shared" si="39"/>
        <v>0</v>
      </c>
      <c r="N335" s="22">
        <f t="shared" si="40"/>
        <v>0.34</v>
      </c>
      <c r="O335" s="22" t="s">
        <v>547</v>
      </c>
      <c r="P335" s="5">
        <f>L335*pricing!$O$3</f>
        <v>1.47339</v>
      </c>
      <c r="Q335" s="5">
        <f>M335*pricing!$O$4</f>
        <v>0</v>
      </c>
      <c r="R335" s="5">
        <f>N335*pricing!$O$5</f>
        <v>0.21760000000000002</v>
      </c>
      <c r="S335" s="23"/>
      <c r="T335" s="5">
        <f>P335*pricing!$L$3</f>
        <v>45.135478954933035</v>
      </c>
      <c r="U335" s="5">
        <f>Q335*pricing!$L$4</f>
        <v>0</v>
      </c>
      <c r="V335" s="5">
        <f>R335*pricing!$L$5</f>
        <v>43.584774345632091</v>
      </c>
      <c r="W335" s="5" t="s">
        <v>547</v>
      </c>
      <c r="X335" s="5">
        <f t="shared" si="41"/>
        <v>88.720253300565133</v>
      </c>
      <c r="Y335" s="6" t="s">
        <v>32</v>
      </c>
      <c r="Z335" s="7" t="s">
        <v>33</v>
      </c>
      <c r="AA335" s="7" t="s">
        <v>34</v>
      </c>
      <c r="AB335" s="7" t="s">
        <v>35</v>
      </c>
      <c r="AC335" s="7" t="s">
        <v>36</v>
      </c>
    </row>
    <row r="336" spans="1:29" ht="17.25" customHeight="1" thickTop="1" thickBot="1" x14ac:dyDescent="0.25">
      <c r="A336" s="15">
        <v>228</v>
      </c>
      <c r="B336" s="16" t="s">
        <v>567</v>
      </c>
      <c r="C336" s="15">
        <v>46408041</v>
      </c>
      <c r="D336" s="17"/>
      <c r="E336" s="18">
        <v>0.75</v>
      </c>
      <c r="F336" s="19">
        <v>0.20599999999999999</v>
      </c>
      <c r="G336" s="19">
        <v>0.01</v>
      </c>
      <c r="H336" s="20">
        <v>4.3999999999999997E-2</v>
      </c>
      <c r="I336" s="21">
        <f t="shared" si="35"/>
        <v>110.49948562893996</v>
      </c>
      <c r="J336" s="21">
        <f t="shared" si="36"/>
        <v>82.874614221704974</v>
      </c>
      <c r="K336" s="21" t="str">
        <f t="shared" si="37"/>
        <v>A</v>
      </c>
      <c r="L336" s="5">
        <f t="shared" si="38"/>
        <v>1.5449999999999999</v>
      </c>
      <c r="M336" s="22">
        <f t="shared" si="39"/>
        <v>7.4999999999999997E-2</v>
      </c>
      <c r="N336" s="22">
        <f t="shared" si="40"/>
        <v>0.33</v>
      </c>
      <c r="O336" s="22" t="s">
        <v>547</v>
      </c>
      <c r="P336" s="5">
        <f>L336*pricing!$O$3</f>
        <v>1.25145</v>
      </c>
      <c r="Q336" s="5">
        <f>M336*pricing!$O$4</f>
        <v>5.6249999999999994E-2</v>
      </c>
      <c r="R336" s="5">
        <f>N336*pricing!$O$5</f>
        <v>0.21120000000000003</v>
      </c>
      <c r="S336" s="23"/>
      <c r="T336" s="5">
        <f>P336*pricing!$L$3</f>
        <v>38.336621762161371</v>
      </c>
      <c r="U336" s="5">
        <f>Q336*pricing!$L$4</f>
        <v>2.2351232417242213</v>
      </c>
      <c r="V336" s="5">
        <f>R336*pricing!$L$5</f>
        <v>42.302869217819385</v>
      </c>
      <c r="W336" s="5" t="s">
        <v>547</v>
      </c>
      <c r="X336" s="5">
        <f t="shared" si="41"/>
        <v>82.874614221704974</v>
      </c>
      <c r="Y336" s="6" t="s">
        <v>32</v>
      </c>
      <c r="Z336" s="7" t="s">
        <v>33</v>
      </c>
      <c r="AA336" s="7" t="s">
        <v>34</v>
      </c>
      <c r="AB336" s="7" t="s">
        <v>35</v>
      </c>
      <c r="AC336" s="7" t="s">
        <v>36</v>
      </c>
    </row>
    <row r="337" spans="1:29" ht="17.25" customHeight="1" thickTop="1" thickBot="1" x14ac:dyDescent="0.25">
      <c r="A337" s="15">
        <v>229</v>
      </c>
      <c r="B337" s="16" t="s">
        <v>568</v>
      </c>
      <c r="C337" s="15">
        <v>73503566</v>
      </c>
      <c r="D337" s="17"/>
      <c r="E337" s="18">
        <v>0.75</v>
      </c>
      <c r="F337" s="19">
        <v>0</v>
      </c>
      <c r="G337" s="19">
        <v>0.32</v>
      </c>
      <c r="H337" s="20">
        <v>3.5999999999999997E-2</v>
      </c>
      <c r="I337" s="21">
        <f t="shared" si="35"/>
        <v>141.51384291482427</v>
      </c>
      <c r="J337" s="21">
        <f t="shared" si="36"/>
        <v>106.13538218611819</v>
      </c>
      <c r="K337" s="21" t="str">
        <f t="shared" si="37"/>
        <v>A</v>
      </c>
      <c r="L337" s="5">
        <f t="shared" si="38"/>
        <v>0</v>
      </c>
      <c r="M337" s="22">
        <f t="shared" si="39"/>
        <v>2.4</v>
      </c>
      <c r="N337" s="22">
        <f t="shared" si="40"/>
        <v>0.26999999999999996</v>
      </c>
      <c r="O337" s="22" t="s">
        <v>547</v>
      </c>
      <c r="P337" s="5">
        <f>L337*pricing!$O$3</f>
        <v>0</v>
      </c>
      <c r="Q337" s="5">
        <f>M337*pricing!$O$4</f>
        <v>1.7999999999999998</v>
      </c>
      <c r="R337" s="5">
        <f>N337*pricing!$O$5</f>
        <v>0.17279999999999998</v>
      </c>
      <c r="S337" s="23"/>
      <c r="T337" s="5">
        <f>P337*pricing!$L$3</f>
        <v>0</v>
      </c>
      <c r="U337" s="5">
        <f>Q337*pricing!$L$4</f>
        <v>71.523943735175081</v>
      </c>
      <c r="V337" s="5">
        <f>R337*pricing!$L$5</f>
        <v>34.611438450943126</v>
      </c>
      <c r="W337" s="5" t="s">
        <v>547</v>
      </c>
      <c r="X337" s="5">
        <f t="shared" si="41"/>
        <v>106.13538218611821</v>
      </c>
      <c r="Y337" s="6" t="s">
        <v>32</v>
      </c>
      <c r="Z337" s="7" t="s">
        <v>33</v>
      </c>
      <c r="AA337" s="7" t="s">
        <v>34</v>
      </c>
      <c r="AB337" s="7" t="s">
        <v>35</v>
      </c>
      <c r="AC337" s="7" t="s">
        <v>36</v>
      </c>
    </row>
    <row r="338" spans="1:29" ht="17.25" customHeight="1" thickTop="1" thickBot="1" x14ac:dyDescent="0.25">
      <c r="A338" s="15">
        <v>230</v>
      </c>
      <c r="B338" s="16" t="s">
        <v>569</v>
      </c>
      <c r="C338" s="25">
        <v>546998</v>
      </c>
      <c r="D338" s="26"/>
      <c r="E338" s="18">
        <v>0.9</v>
      </c>
      <c r="F338" s="19">
        <v>0.122</v>
      </c>
      <c r="G338" s="19">
        <v>0</v>
      </c>
      <c r="H338" s="20">
        <v>2.5999999999999999E-2</v>
      </c>
      <c r="I338" s="21">
        <f t="shared" si="35"/>
        <v>63.601817174157517</v>
      </c>
      <c r="J338" s="21">
        <f t="shared" si="36"/>
        <v>57.241635456741768</v>
      </c>
      <c r="K338" s="21" t="str">
        <f t="shared" si="37"/>
        <v>B</v>
      </c>
      <c r="L338" s="5">
        <f t="shared" si="38"/>
        <v>1.0979999999999999</v>
      </c>
      <c r="M338" s="22">
        <f t="shared" si="39"/>
        <v>0</v>
      </c>
      <c r="N338" s="22">
        <f t="shared" si="40"/>
        <v>0.23400000000000001</v>
      </c>
      <c r="O338" s="22" t="s">
        <v>547</v>
      </c>
      <c r="P338" s="5">
        <f>L338*pricing!$O$3</f>
        <v>0.88937999999999995</v>
      </c>
      <c r="Q338" s="5">
        <f>M338*pricing!$O$4</f>
        <v>0</v>
      </c>
      <c r="R338" s="5">
        <f>N338*pricing!$O$5</f>
        <v>0.14976</v>
      </c>
      <c r="S338" s="23"/>
      <c r="T338" s="5">
        <f>P338*pricing!$L$3</f>
        <v>27.245055465924391</v>
      </c>
      <c r="U338" s="5">
        <f>Q338*pricing!$L$4</f>
        <v>0</v>
      </c>
      <c r="V338" s="5">
        <f>R338*pricing!$L$5</f>
        <v>29.996579990817377</v>
      </c>
      <c r="W338" s="5" t="s">
        <v>547</v>
      </c>
      <c r="X338" s="5">
        <f t="shared" si="41"/>
        <v>57.241635456741768</v>
      </c>
      <c r="Y338" s="6" t="s">
        <v>32</v>
      </c>
      <c r="Z338" s="7" t="s">
        <v>33</v>
      </c>
      <c r="AA338" s="7" t="s">
        <v>34</v>
      </c>
      <c r="AB338" s="7" t="s">
        <v>35</v>
      </c>
      <c r="AC338" s="7" t="s">
        <v>36</v>
      </c>
    </row>
    <row r="339" spans="1:29" ht="17.25" customHeight="1" thickTop="1" thickBot="1" x14ac:dyDescent="0.25">
      <c r="A339" s="15">
        <v>231</v>
      </c>
      <c r="B339" s="16" t="s">
        <v>570</v>
      </c>
      <c r="C339" s="15" t="s">
        <v>571</v>
      </c>
      <c r="D339" s="17"/>
      <c r="E339" s="18">
        <v>0.95</v>
      </c>
      <c r="F339" s="19">
        <v>0</v>
      </c>
      <c r="G339" s="19">
        <v>0.42599999999999999</v>
      </c>
      <c r="H339" s="20">
        <v>3.3000000000000002E-2</v>
      </c>
      <c r="I339" s="21">
        <f t="shared" si="35"/>
        <v>169.25786934775516</v>
      </c>
      <c r="J339" s="21">
        <f t="shared" si="36"/>
        <v>160.79497588036739</v>
      </c>
      <c r="K339" s="21" t="str">
        <f t="shared" si="37"/>
        <v>A</v>
      </c>
      <c r="L339" s="5">
        <f t="shared" si="38"/>
        <v>0</v>
      </c>
      <c r="M339" s="22">
        <f t="shared" si="39"/>
        <v>4.0469999999999997</v>
      </c>
      <c r="N339" s="22">
        <f t="shared" si="40"/>
        <v>0.3135</v>
      </c>
      <c r="O339" s="22" t="s">
        <v>547</v>
      </c>
      <c r="P339" s="5">
        <f>L339*pricing!$O$3</f>
        <v>0</v>
      </c>
      <c r="Q339" s="5">
        <f>M339*pricing!$O$4</f>
        <v>3.0352499999999996</v>
      </c>
      <c r="R339" s="5">
        <f>N339*pricing!$O$5</f>
        <v>0.20064000000000001</v>
      </c>
      <c r="S339" s="23"/>
      <c r="T339" s="5">
        <f>P339*pricing!$L$3</f>
        <v>0</v>
      </c>
      <c r="U339" s="5">
        <f>Q339*pricing!$L$4</f>
        <v>120.60725012343897</v>
      </c>
      <c r="V339" s="5">
        <f>R339*pricing!$L$5</f>
        <v>40.187725756928415</v>
      </c>
      <c r="W339" s="5" t="s">
        <v>547</v>
      </c>
      <c r="X339" s="5">
        <f t="shared" si="41"/>
        <v>160.79497588036739</v>
      </c>
      <c r="Y339" s="6" t="s">
        <v>32</v>
      </c>
      <c r="Z339" s="7" t="s">
        <v>33</v>
      </c>
      <c r="AA339" s="7" t="s">
        <v>34</v>
      </c>
      <c r="AB339" s="7" t="s">
        <v>35</v>
      </c>
      <c r="AC339" s="7" t="s">
        <v>36</v>
      </c>
    </row>
    <row r="340" spans="1:29" ht="17.25" customHeight="1" thickTop="1" thickBot="1" x14ac:dyDescent="0.25">
      <c r="A340" s="15">
        <v>232</v>
      </c>
      <c r="B340" s="16" t="s">
        <v>572</v>
      </c>
      <c r="C340" s="15">
        <v>1321531080</v>
      </c>
      <c r="D340" s="17"/>
      <c r="E340" s="18">
        <v>1.45</v>
      </c>
      <c r="F340" s="19">
        <v>0.255</v>
      </c>
      <c r="G340" s="19">
        <v>0</v>
      </c>
      <c r="H340" s="20">
        <v>0</v>
      </c>
      <c r="I340" s="21">
        <f t="shared" si="35"/>
        <v>63.27403591813043</v>
      </c>
      <c r="J340" s="21">
        <f t="shared" si="36"/>
        <v>91.747352081289122</v>
      </c>
      <c r="K340" s="21" t="str">
        <f t="shared" si="37"/>
        <v>B</v>
      </c>
      <c r="L340" s="5">
        <f t="shared" si="38"/>
        <v>3.6974999999999998</v>
      </c>
      <c r="M340" s="22">
        <f t="shared" si="39"/>
        <v>0</v>
      </c>
      <c r="N340" s="22">
        <f t="shared" si="40"/>
        <v>0</v>
      </c>
      <c r="O340" s="22" t="s">
        <v>547</v>
      </c>
      <c r="P340" s="5">
        <f>L340*pricing!$O$3</f>
        <v>2.9949750000000002</v>
      </c>
      <c r="Q340" s="5">
        <f>M340*pricing!$O$4</f>
        <v>0</v>
      </c>
      <c r="R340" s="5">
        <f>N340*pricing!$O$5</f>
        <v>0</v>
      </c>
      <c r="S340" s="23"/>
      <c r="T340" s="5">
        <f>P340*pricing!$L$3</f>
        <v>91.747352081289122</v>
      </c>
      <c r="U340" s="5">
        <f>Q340*pricing!$L$4</f>
        <v>0</v>
      </c>
      <c r="V340" s="5">
        <f>R340*pricing!$L$5</f>
        <v>0</v>
      </c>
      <c r="W340" s="5" t="s">
        <v>547</v>
      </c>
      <c r="X340" s="5">
        <f t="shared" si="41"/>
        <v>91.747352081289122</v>
      </c>
      <c r="Y340" s="6" t="s">
        <v>32</v>
      </c>
      <c r="Z340" s="7" t="s">
        <v>33</v>
      </c>
      <c r="AA340" s="7" t="s">
        <v>34</v>
      </c>
      <c r="AB340" s="7" t="s">
        <v>35</v>
      </c>
      <c r="AC340" s="7" t="s">
        <v>36</v>
      </c>
    </row>
    <row r="341" spans="1:29" ht="17.25" customHeight="1" thickTop="1" thickBot="1" x14ac:dyDescent="0.25">
      <c r="A341" s="15">
        <v>233</v>
      </c>
      <c r="B341" s="16" t="s">
        <v>573</v>
      </c>
      <c r="C341" s="25" t="s">
        <v>574</v>
      </c>
      <c r="D341" s="26"/>
      <c r="E341" s="18">
        <v>3.2</v>
      </c>
      <c r="F341" s="19">
        <v>0.161</v>
      </c>
      <c r="G341" s="19">
        <v>6.2E-2</v>
      </c>
      <c r="H341" s="20">
        <v>0</v>
      </c>
      <c r="I341" s="21">
        <f t="shared" si="35"/>
        <v>58.426508142641794</v>
      </c>
      <c r="J341" s="21">
        <f t="shared" si="36"/>
        <v>186.96482605645375</v>
      </c>
      <c r="K341" s="21" t="str">
        <f t="shared" si="37"/>
        <v>Γ</v>
      </c>
      <c r="L341" s="5">
        <f t="shared" si="38"/>
        <v>5.1520000000000001</v>
      </c>
      <c r="M341" s="22">
        <f t="shared" si="39"/>
        <v>1.9840000000000002</v>
      </c>
      <c r="N341" s="22">
        <f t="shared" si="40"/>
        <v>0</v>
      </c>
      <c r="O341" s="22" t="s">
        <v>547</v>
      </c>
      <c r="P341" s="5">
        <f>L341*pricing!$O$3</f>
        <v>4.1731199999999999</v>
      </c>
      <c r="Q341" s="5">
        <f>M341*pricing!$O$4</f>
        <v>1.4880000000000002</v>
      </c>
      <c r="R341" s="5">
        <f>N341*pricing!$O$5</f>
        <v>0</v>
      </c>
      <c r="S341" s="23"/>
      <c r="T341" s="5">
        <f>P341*pricing!$L$3</f>
        <v>127.83836590204233</v>
      </c>
      <c r="U341" s="5">
        <f>Q341*pricing!$L$4</f>
        <v>59.126460154411411</v>
      </c>
      <c r="V341" s="5">
        <f>R341*pricing!$L$5</f>
        <v>0</v>
      </c>
      <c r="W341" s="5" t="s">
        <v>547</v>
      </c>
      <c r="X341" s="5">
        <f t="shared" si="41"/>
        <v>186.96482605645375</v>
      </c>
      <c r="Y341" s="6" t="s">
        <v>32</v>
      </c>
      <c r="Z341" s="7" t="s">
        <v>33</v>
      </c>
      <c r="AA341" s="7" t="s">
        <v>34</v>
      </c>
      <c r="AB341" s="7" t="s">
        <v>35</v>
      </c>
      <c r="AC341" s="7" t="s">
        <v>36</v>
      </c>
    </row>
    <row r="342" spans="1:29" ht="17.25" customHeight="1" thickTop="1" thickBot="1" x14ac:dyDescent="0.25">
      <c r="A342" s="15">
        <v>234</v>
      </c>
      <c r="B342" s="16" t="s">
        <v>575</v>
      </c>
      <c r="C342" s="15" t="s">
        <v>576</v>
      </c>
      <c r="D342" s="17"/>
      <c r="E342" s="18">
        <v>0.9</v>
      </c>
      <c r="F342" s="19">
        <v>0</v>
      </c>
      <c r="G342" s="19">
        <v>0.29599999999999999</v>
      </c>
      <c r="H342" s="20">
        <v>3.7999999999999999E-2</v>
      </c>
      <c r="I342" s="21">
        <f t="shared" si="35"/>
        <v>136.92525879693218</v>
      </c>
      <c r="J342" s="21">
        <f t="shared" si="36"/>
        <v>123.23273291723896</v>
      </c>
      <c r="K342" s="21" t="str">
        <f t="shared" si="37"/>
        <v>A</v>
      </c>
      <c r="L342" s="5">
        <f t="shared" si="38"/>
        <v>0</v>
      </c>
      <c r="M342" s="22">
        <f t="shared" si="39"/>
        <v>2.6639999999999997</v>
      </c>
      <c r="N342" s="22">
        <f t="shared" si="40"/>
        <v>0.34200000000000003</v>
      </c>
      <c r="O342" s="22" t="s">
        <v>547</v>
      </c>
      <c r="P342" s="5">
        <f>L342*pricing!$O$3</f>
        <v>0</v>
      </c>
      <c r="Q342" s="5">
        <f>M342*pricing!$O$4</f>
        <v>1.9979999999999998</v>
      </c>
      <c r="R342" s="5">
        <f>N342*pricing!$O$5</f>
        <v>0.21888000000000002</v>
      </c>
      <c r="S342" s="23"/>
      <c r="T342" s="5">
        <f>P342*pricing!$L$3</f>
        <v>0</v>
      </c>
      <c r="U342" s="5">
        <f>Q342*pricing!$L$4</f>
        <v>79.391577546044346</v>
      </c>
      <c r="V342" s="5">
        <f>R342*pricing!$L$5</f>
        <v>43.841155371194631</v>
      </c>
      <c r="W342" s="5" t="s">
        <v>547</v>
      </c>
      <c r="X342" s="5">
        <f t="shared" si="41"/>
        <v>123.23273291723898</v>
      </c>
      <c r="Y342" s="6" t="s">
        <v>32</v>
      </c>
      <c r="Z342" s="7" t="s">
        <v>33</v>
      </c>
      <c r="AA342" s="7" t="s">
        <v>34</v>
      </c>
      <c r="AB342" s="7" t="s">
        <v>35</v>
      </c>
      <c r="AC342" s="7" t="s">
        <v>36</v>
      </c>
    </row>
    <row r="343" spans="1:29" ht="17.25" customHeight="1" thickTop="1" thickBot="1" x14ac:dyDescent="0.25">
      <c r="A343" s="15">
        <v>235</v>
      </c>
      <c r="B343" s="16" t="s">
        <v>577</v>
      </c>
      <c r="C343" s="25">
        <v>1319603080</v>
      </c>
      <c r="D343" s="26"/>
      <c r="E343" s="18">
        <v>1.9</v>
      </c>
      <c r="F343" s="19">
        <v>0</v>
      </c>
      <c r="G343" s="19">
        <v>0.20799999999999999</v>
      </c>
      <c r="H343" s="20">
        <v>0.02</v>
      </c>
      <c r="I343" s="21">
        <f t="shared" si="35"/>
        <v>87.625520460072579</v>
      </c>
      <c r="J343" s="21">
        <f t="shared" si="36"/>
        <v>166.48848887413789</v>
      </c>
      <c r="K343" s="21" t="str">
        <f t="shared" si="37"/>
        <v>A</v>
      </c>
      <c r="L343" s="5">
        <f t="shared" si="38"/>
        <v>0</v>
      </c>
      <c r="M343" s="22">
        <f t="shared" si="39"/>
        <v>3.9519999999999995</v>
      </c>
      <c r="N343" s="22">
        <f t="shared" si="40"/>
        <v>0.38</v>
      </c>
      <c r="O343" s="22" t="s">
        <v>547</v>
      </c>
      <c r="P343" s="5">
        <f>L343*pricing!$O$3</f>
        <v>0</v>
      </c>
      <c r="Q343" s="5">
        <f>M343*pricing!$O$4</f>
        <v>2.9639999999999995</v>
      </c>
      <c r="R343" s="5">
        <f>N343*pricing!$O$5</f>
        <v>0.2432</v>
      </c>
      <c r="S343" s="23"/>
      <c r="T343" s="5">
        <f>P343*pricing!$L$3</f>
        <v>0</v>
      </c>
      <c r="U343" s="5">
        <f>Q343*pricing!$L$4</f>
        <v>117.77609401725496</v>
      </c>
      <c r="V343" s="5">
        <f>R343*pricing!$L$5</f>
        <v>48.712394856882923</v>
      </c>
      <c r="W343" s="5" t="s">
        <v>547</v>
      </c>
      <c r="X343" s="5">
        <f t="shared" si="41"/>
        <v>166.48848887413789</v>
      </c>
      <c r="Y343" s="6" t="s">
        <v>32</v>
      </c>
      <c r="Z343" s="7" t="s">
        <v>33</v>
      </c>
      <c r="AA343" s="7" t="s">
        <v>34</v>
      </c>
      <c r="AB343" s="7" t="s">
        <v>35</v>
      </c>
      <c r="AC343" s="7" t="s">
        <v>36</v>
      </c>
    </row>
    <row r="344" spans="1:29" ht="17.25" customHeight="1" thickTop="1" thickBot="1" x14ac:dyDescent="0.25">
      <c r="A344" s="15">
        <v>236</v>
      </c>
      <c r="B344" s="16" t="s">
        <v>578</v>
      </c>
      <c r="C344" s="15" t="s">
        <v>579</v>
      </c>
      <c r="D344" s="17"/>
      <c r="E344" s="18">
        <v>0.8</v>
      </c>
      <c r="F344" s="19">
        <v>0.43</v>
      </c>
      <c r="G344" s="19">
        <v>0</v>
      </c>
      <c r="H344" s="20">
        <v>0</v>
      </c>
      <c r="I344" s="21">
        <f t="shared" si="35"/>
        <v>106.69739390116111</v>
      </c>
      <c r="J344" s="21">
        <f t="shared" si="36"/>
        <v>85.357915120928894</v>
      </c>
      <c r="K344" s="21" t="str">
        <f t="shared" si="37"/>
        <v>A</v>
      </c>
      <c r="L344" s="5">
        <f t="shared" si="38"/>
        <v>3.4400000000000004</v>
      </c>
      <c r="M344" s="22">
        <f t="shared" si="39"/>
        <v>0</v>
      </c>
      <c r="N344" s="22">
        <f t="shared" si="40"/>
        <v>0</v>
      </c>
      <c r="O344" s="22" t="s">
        <v>547</v>
      </c>
      <c r="P344" s="5">
        <f>L344*pricing!$O$3</f>
        <v>2.7864000000000004</v>
      </c>
      <c r="Q344" s="5">
        <f>M344*pricing!$O$4</f>
        <v>0</v>
      </c>
      <c r="R344" s="5">
        <f>N344*pricing!$O$5</f>
        <v>0</v>
      </c>
      <c r="S344" s="23"/>
      <c r="T344" s="5">
        <f>P344*pricing!$L$3</f>
        <v>85.357915120928894</v>
      </c>
      <c r="U344" s="5">
        <f>Q344*pricing!$L$4</f>
        <v>0</v>
      </c>
      <c r="V344" s="5">
        <f>R344*pricing!$L$5</f>
        <v>0</v>
      </c>
      <c r="W344" s="5" t="s">
        <v>547</v>
      </c>
      <c r="X344" s="5">
        <f t="shared" si="41"/>
        <v>85.357915120928894</v>
      </c>
      <c r="Y344" s="6" t="s">
        <v>32</v>
      </c>
      <c r="Z344" s="7" t="s">
        <v>33</v>
      </c>
      <c r="AA344" s="7" t="s">
        <v>34</v>
      </c>
      <c r="AB344" s="7" t="s">
        <v>35</v>
      </c>
      <c r="AC344" s="7" t="s">
        <v>36</v>
      </c>
    </row>
    <row r="345" spans="1:29" ht="17.25" customHeight="1" thickTop="1" thickBot="1" x14ac:dyDescent="0.25">
      <c r="A345" s="15">
        <v>237</v>
      </c>
      <c r="B345" s="16" t="s">
        <v>580</v>
      </c>
      <c r="C345" s="15" t="s">
        <v>581</v>
      </c>
      <c r="D345" s="17"/>
      <c r="E345" s="18">
        <v>0.8</v>
      </c>
      <c r="F345" s="19">
        <v>0.439</v>
      </c>
      <c r="G345" s="19">
        <v>0</v>
      </c>
      <c r="H345" s="20">
        <v>0</v>
      </c>
      <c r="I345" s="21">
        <f t="shared" si="35"/>
        <v>108.93059516885984</v>
      </c>
      <c r="J345" s="21">
        <f t="shared" si="36"/>
        <v>87.144476135087871</v>
      </c>
      <c r="K345" s="21" t="str">
        <f t="shared" si="37"/>
        <v>A</v>
      </c>
      <c r="L345" s="5">
        <f t="shared" si="38"/>
        <v>3.512</v>
      </c>
      <c r="M345" s="22">
        <f t="shared" si="39"/>
        <v>0</v>
      </c>
      <c r="N345" s="22">
        <f t="shared" si="40"/>
        <v>0</v>
      </c>
      <c r="O345" s="22" t="s">
        <v>547</v>
      </c>
      <c r="P345" s="5">
        <f>L345*pricing!$O$3</f>
        <v>2.8447200000000001</v>
      </c>
      <c r="Q345" s="5">
        <f>M345*pricing!$O$4</f>
        <v>0</v>
      </c>
      <c r="R345" s="5">
        <f>N345*pricing!$O$5</f>
        <v>0</v>
      </c>
      <c r="S345" s="23"/>
      <c r="T345" s="5">
        <f>P345*pricing!$L$3</f>
        <v>87.144476135087871</v>
      </c>
      <c r="U345" s="5">
        <f>Q345*pricing!$L$4</f>
        <v>0</v>
      </c>
      <c r="V345" s="5">
        <f>R345*pricing!$L$5</f>
        <v>0</v>
      </c>
      <c r="W345" s="5" t="s">
        <v>547</v>
      </c>
      <c r="X345" s="5">
        <f t="shared" si="41"/>
        <v>87.144476135087871</v>
      </c>
      <c r="Y345" s="6" t="s">
        <v>32</v>
      </c>
      <c r="Z345" s="7" t="s">
        <v>33</v>
      </c>
      <c r="AA345" s="7" t="s">
        <v>34</v>
      </c>
      <c r="AB345" s="7" t="s">
        <v>35</v>
      </c>
      <c r="AC345" s="7" t="s">
        <v>36</v>
      </c>
    </row>
    <row r="346" spans="1:29" ht="17.25" customHeight="1" thickTop="1" thickBot="1" x14ac:dyDescent="0.25">
      <c r="A346" s="15">
        <v>238</v>
      </c>
      <c r="B346" s="16" t="s">
        <v>582</v>
      </c>
      <c r="C346" s="25">
        <v>1336449080</v>
      </c>
      <c r="D346" s="26"/>
      <c r="E346" s="18">
        <v>2.15</v>
      </c>
      <c r="F346" s="19">
        <v>0</v>
      </c>
      <c r="G346" s="19">
        <v>0.23799999999999999</v>
      </c>
      <c r="H346" s="20">
        <v>4.1000000000000002E-2</v>
      </c>
      <c r="I346" s="21">
        <f t="shared" si="35"/>
        <v>123.48602111103634</v>
      </c>
      <c r="J346" s="21">
        <f t="shared" si="36"/>
        <v>265.49494538872813</v>
      </c>
      <c r="K346" s="21" t="str">
        <f t="shared" si="37"/>
        <v>A</v>
      </c>
      <c r="L346" s="5">
        <f t="shared" si="38"/>
        <v>0</v>
      </c>
      <c r="M346" s="22">
        <f t="shared" si="39"/>
        <v>5.1169999999999991</v>
      </c>
      <c r="N346" s="22">
        <f t="shared" si="40"/>
        <v>0.88150000000000006</v>
      </c>
      <c r="O346" s="22" t="s">
        <v>547</v>
      </c>
      <c r="P346" s="5">
        <f>L346*pricing!$O$3</f>
        <v>0</v>
      </c>
      <c r="Q346" s="5">
        <f>M346*pricing!$O$4</f>
        <v>3.8377499999999993</v>
      </c>
      <c r="R346" s="5">
        <f>N346*pricing!$O$5</f>
        <v>0.56416000000000011</v>
      </c>
      <c r="S346" s="23"/>
      <c r="T346" s="5">
        <f>P346*pricing!$L$3</f>
        <v>0</v>
      </c>
      <c r="U346" s="5">
        <f>Q346*pricing!$L$4</f>
        <v>152.49500837203786</v>
      </c>
      <c r="V346" s="5">
        <f>R346*pricing!$L$5</f>
        <v>112.99993701669027</v>
      </c>
      <c r="W346" s="5" t="s">
        <v>547</v>
      </c>
      <c r="X346" s="5">
        <f t="shared" si="41"/>
        <v>265.49494538872813</v>
      </c>
      <c r="Y346" s="6" t="s">
        <v>32</v>
      </c>
      <c r="Z346" s="7" t="s">
        <v>33</v>
      </c>
      <c r="AA346" s="7" t="s">
        <v>34</v>
      </c>
      <c r="AB346" s="7" t="s">
        <v>35</v>
      </c>
      <c r="AC346" s="7" t="s">
        <v>36</v>
      </c>
    </row>
    <row r="347" spans="1:29" ht="17.25" customHeight="1" thickTop="1" thickBot="1" x14ac:dyDescent="0.25">
      <c r="A347" s="15">
        <v>239</v>
      </c>
      <c r="B347" s="16" t="s">
        <v>583</v>
      </c>
      <c r="C347" s="25" t="s">
        <v>584</v>
      </c>
      <c r="D347" s="26"/>
      <c r="E347" s="18">
        <v>3.15</v>
      </c>
      <c r="F347" s="19">
        <v>0.16800000000000001</v>
      </c>
      <c r="G347" s="19">
        <v>5.2999999999999999E-2</v>
      </c>
      <c r="H347" s="20">
        <v>0</v>
      </c>
      <c r="I347" s="21">
        <f t="shared" si="35"/>
        <v>57.481294571893955</v>
      </c>
      <c r="J347" s="21">
        <f t="shared" si="36"/>
        <v>181.06607790146595</v>
      </c>
      <c r="K347" s="21" t="str">
        <f t="shared" si="37"/>
        <v>Γ</v>
      </c>
      <c r="L347" s="5">
        <f t="shared" si="38"/>
        <v>5.2919999999999998</v>
      </c>
      <c r="M347" s="22">
        <f t="shared" si="39"/>
        <v>1.6694999999999998</v>
      </c>
      <c r="N347" s="22">
        <f t="shared" si="40"/>
        <v>0</v>
      </c>
      <c r="O347" s="22" t="s">
        <v>547</v>
      </c>
      <c r="P347" s="5">
        <f>L347*pricing!$O$3</f>
        <v>4.2865200000000003</v>
      </c>
      <c r="Q347" s="5">
        <f>M347*pricing!$O$4</f>
        <v>1.2521249999999999</v>
      </c>
      <c r="R347" s="5">
        <f>N347*pricing!$O$5</f>
        <v>0</v>
      </c>
      <c r="S347" s="23"/>
      <c r="T347" s="5">
        <f>P347*pricing!$L$3</f>
        <v>131.31223454068478</v>
      </c>
      <c r="U347" s="5">
        <f>Q347*pricing!$L$4</f>
        <v>49.753843360781168</v>
      </c>
      <c r="V347" s="5">
        <f>R347*pricing!$L$5</f>
        <v>0</v>
      </c>
      <c r="W347" s="5" t="s">
        <v>547</v>
      </c>
      <c r="X347" s="5">
        <f t="shared" si="41"/>
        <v>181.06607790146595</v>
      </c>
      <c r="Y347" s="6" t="s">
        <v>32</v>
      </c>
      <c r="Z347" s="7" t="s">
        <v>33</v>
      </c>
      <c r="AA347" s="7" t="s">
        <v>34</v>
      </c>
      <c r="AB347" s="7" t="s">
        <v>35</v>
      </c>
      <c r="AC347" s="7" t="s">
        <v>36</v>
      </c>
    </row>
    <row r="348" spans="1:29" ht="17.25" customHeight="1" thickTop="1" thickBot="1" x14ac:dyDescent="0.25">
      <c r="A348" s="15">
        <v>240</v>
      </c>
      <c r="B348" s="16" t="s">
        <v>585</v>
      </c>
      <c r="C348" s="15">
        <v>46442423</v>
      </c>
      <c r="D348" s="17"/>
      <c r="E348" s="18">
        <v>0.9</v>
      </c>
      <c r="F348" s="19">
        <v>0.13700000000000001</v>
      </c>
      <c r="G348" s="19">
        <v>0</v>
      </c>
      <c r="H348" s="20">
        <v>2.7E-2</v>
      </c>
      <c r="I348" s="21">
        <f t="shared" si="35"/>
        <v>68.605724414801429</v>
      </c>
      <c r="J348" s="21">
        <f t="shared" si="36"/>
        <v>61.745151973321285</v>
      </c>
      <c r="K348" s="21" t="str">
        <f t="shared" si="37"/>
        <v>B</v>
      </c>
      <c r="L348" s="5">
        <f t="shared" si="38"/>
        <v>1.2330000000000001</v>
      </c>
      <c r="M348" s="22">
        <f t="shared" si="39"/>
        <v>0</v>
      </c>
      <c r="N348" s="22">
        <f t="shared" si="40"/>
        <v>0.24299999999999999</v>
      </c>
      <c r="O348" s="22" t="s">
        <v>547</v>
      </c>
      <c r="P348" s="5">
        <f>L348*pricing!$O$3</f>
        <v>0.99873000000000012</v>
      </c>
      <c r="Q348" s="5">
        <f>M348*pricing!$O$4</f>
        <v>0</v>
      </c>
      <c r="R348" s="5">
        <f>N348*pricing!$O$5</f>
        <v>0.15551999999999999</v>
      </c>
      <c r="S348" s="23"/>
      <c r="T348" s="5">
        <f>P348*pricing!$L$3</f>
        <v>30.594857367472478</v>
      </c>
      <c r="U348" s="5">
        <f>Q348*pricing!$L$4</f>
        <v>0</v>
      </c>
      <c r="V348" s="5">
        <f>R348*pricing!$L$5</f>
        <v>31.150294605848813</v>
      </c>
      <c r="W348" s="5" t="s">
        <v>547</v>
      </c>
      <c r="X348" s="5">
        <f t="shared" si="41"/>
        <v>61.745151973321292</v>
      </c>
      <c r="Y348" s="6" t="s">
        <v>32</v>
      </c>
      <c r="Z348" s="7" t="s">
        <v>33</v>
      </c>
      <c r="AA348" s="7" t="s">
        <v>34</v>
      </c>
      <c r="AB348" s="7" t="s">
        <v>35</v>
      </c>
      <c r="AC348" s="7" t="s">
        <v>36</v>
      </c>
    </row>
    <row r="349" spans="1:29" ht="17.25" customHeight="1" thickTop="1" thickBot="1" x14ac:dyDescent="0.25">
      <c r="A349" s="15">
        <v>241</v>
      </c>
      <c r="B349" s="16" t="s">
        <v>586</v>
      </c>
      <c r="C349" s="15" t="s">
        <v>587</v>
      </c>
      <c r="D349" s="17"/>
      <c r="E349" s="18">
        <v>0.85</v>
      </c>
      <c r="F349" s="19">
        <v>6.0999999999999999E-2</v>
      </c>
      <c r="G349" s="19">
        <v>0.13800000000000001</v>
      </c>
      <c r="H349" s="20">
        <v>4.9000000000000002E-2</v>
      </c>
      <c r="I349" s="21">
        <f t="shared" si="35"/>
        <v>119.07576083606196</v>
      </c>
      <c r="J349" s="21">
        <f t="shared" si="36"/>
        <v>101.21439671065266</v>
      </c>
      <c r="K349" s="21" t="str">
        <f t="shared" si="37"/>
        <v>A</v>
      </c>
      <c r="L349" s="5">
        <f t="shared" si="38"/>
        <v>0.51849999999999996</v>
      </c>
      <c r="M349" s="22">
        <f t="shared" si="39"/>
        <v>1.173</v>
      </c>
      <c r="N349" s="22">
        <f t="shared" si="40"/>
        <v>0.41649999999999998</v>
      </c>
      <c r="O349" s="22" t="s">
        <v>547</v>
      </c>
      <c r="P349" s="5">
        <f>L349*pricing!$O$3</f>
        <v>0.419985</v>
      </c>
      <c r="Q349" s="5">
        <f>M349*pricing!$O$4</f>
        <v>0.87975000000000003</v>
      </c>
      <c r="R349" s="5">
        <f>N349*pricing!$O$5</f>
        <v>0.26656000000000002</v>
      </c>
      <c r="S349" s="23"/>
      <c r="T349" s="5">
        <f>P349*pricing!$L$3</f>
        <v>12.86572063668652</v>
      </c>
      <c r="U349" s="5">
        <f>Q349*pricing!$L$4</f>
        <v>34.957327500566826</v>
      </c>
      <c r="V349" s="5">
        <f>R349*pricing!$L$5</f>
        <v>53.391348573399313</v>
      </c>
      <c r="W349" s="5" t="s">
        <v>547</v>
      </c>
      <c r="X349" s="5">
        <f t="shared" si="41"/>
        <v>101.21439671065266</v>
      </c>
      <c r="Y349" s="6" t="s">
        <v>32</v>
      </c>
      <c r="Z349" s="7" t="s">
        <v>33</v>
      </c>
      <c r="AA349" s="7" t="s">
        <v>34</v>
      </c>
      <c r="AB349" s="7" t="s">
        <v>35</v>
      </c>
      <c r="AC349" s="7" t="s">
        <v>36</v>
      </c>
    </row>
    <row r="350" spans="1:29" ht="17.25" customHeight="1" thickTop="1" thickBot="1" x14ac:dyDescent="0.25">
      <c r="A350" s="15">
        <v>242</v>
      </c>
      <c r="B350" s="16" t="s">
        <v>588</v>
      </c>
      <c r="C350" s="25" t="s">
        <v>589</v>
      </c>
      <c r="D350" s="26"/>
      <c r="E350" s="18">
        <v>0.8</v>
      </c>
      <c r="F350" s="19">
        <v>4.8000000000000001E-2</v>
      </c>
      <c r="G350" s="19">
        <v>0.109</v>
      </c>
      <c r="H350" s="20">
        <v>3.5999999999999997E-2</v>
      </c>
      <c r="I350" s="21">
        <f t="shared" si="35"/>
        <v>90.542782475376029</v>
      </c>
      <c r="J350" s="21">
        <f t="shared" si="36"/>
        <v>72.434225980300823</v>
      </c>
      <c r="K350" s="21" t="str">
        <f t="shared" si="37"/>
        <v>A</v>
      </c>
      <c r="L350" s="5">
        <f t="shared" si="38"/>
        <v>0.38400000000000001</v>
      </c>
      <c r="M350" s="22">
        <f t="shared" si="39"/>
        <v>0.872</v>
      </c>
      <c r="N350" s="22">
        <f t="shared" si="40"/>
        <v>0.28799999999999998</v>
      </c>
      <c r="O350" s="22" t="s">
        <v>547</v>
      </c>
      <c r="P350" s="5">
        <f>L350*pricing!$O$3</f>
        <v>0.31104000000000004</v>
      </c>
      <c r="Q350" s="5">
        <f>M350*pricing!$O$4</f>
        <v>0.65400000000000003</v>
      </c>
      <c r="R350" s="5">
        <f>N350*pricing!$O$5</f>
        <v>0.18431999999999998</v>
      </c>
      <c r="S350" s="23"/>
      <c r="T350" s="5">
        <f>P350*pricing!$L$3</f>
        <v>9.528325408847877</v>
      </c>
      <c r="U350" s="5">
        <f>Q350*pricing!$L$4</f>
        <v>25.987032890446951</v>
      </c>
      <c r="V350" s="5">
        <f>R350*pricing!$L$5</f>
        <v>36.918867681005999</v>
      </c>
      <c r="W350" s="5" t="s">
        <v>547</v>
      </c>
      <c r="X350" s="5">
        <f t="shared" si="41"/>
        <v>72.434225980300823</v>
      </c>
      <c r="Y350" s="6" t="s">
        <v>32</v>
      </c>
      <c r="Z350" s="7" t="s">
        <v>33</v>
      </c>
      <c r="AA350" s="7" t="s">
        <v>34</v>
      </c>
      <c r="AB350" s="7" t="s">
        <v>35</v>
      </c>
      <c r="AC350" s="7" t="s">
        <v>36</v>
      </c>
    </row>
    <row r="351" spans="1:29" ht="17.25" customHeight="1" thickTop="1" thickBot="1" x14ac:dyDescent="0.25">
      <c r="A351" s="15">
        <v>243</v>
      </c>
      <c r="B351" s="16" t="s">
        <v>590</v>
      </c>
      <c r="C351" s="25">
        <v>46432908</v>
      </c>
      <c r="D351" s="26"/>
      <c r="E351" s="18">
        <v>1.1000000000000001</v>
      </c>
      <c r="F351" s="19">
        <v>0.14399999999999999</v>
      </c>
      <c r="G351" s="19">
        <v>0</v>
      </c>
      <c r="H351" s="20">
        <v>2.9000000000000001E-2</v>
      </c>
      <c r="I351" s="21">
        <f t="shared" si="35"/>
        <v>72.906468989748078</v>
      </c>
      <c r="J351" s="21">
        <f t="shared" si="36"/>
        <v>80.197115888722891</v>
      </c>
      <c r="K351" s="21" t="str">
        <f t="shared" si="37"/>
        <v>B</v>
      </c>
      <c r="L351" s="5">
        <f t="shared" si="38"/>
        <v>1.5840000000000001</v>
      </c>
      <c r="M351" s="22">
        <f t="shared" si="39"/>
        <v>0</v>
      </c>
      <c r="N351" s="22">
        <f t="shared" si="40"/>
        <v>0.31900000000000006</v>
      </c>
      <c r="O351" s="22" t="s">
        <v>547</v>
      </c>
      <c r="P351" s="5">
        <f>L351*pricing!$O$3</f>
        <v>1.2830400000000002</v>
      </c>
      <c r="Q351" s="5">
        <f>M351*pricing!$O$4</f>
        <v>0</v>
      </c>
      <c r="R351" s="5">
        <f>N351*pricing!$O$5</f>
        <v>0.20416000000000004</v>
      </c>
      <c r="S351" s="23"/>
      <c r="T351" s="5">
        <f>P351*pricing!$L$3</f>
        <v>39.304342311497493</v>
      </c>
      <c r="U351" s="5">
        <f>Q351*pricing!$L$4</f>
        <v>0</v>
      </c>
      <c r="V351" s="5">
        <f>R351*pricing!$L$5</f>
        <v>40.892773577225405</v>
      </c>
      <c r="W351" s="5" t="s">
        <v>547</v>
      </c>
      <c r="X351" s="5">
        <f t="shared" si="41"/>
        <v>80.197115888722891</v>
      </c>
      <c r="Y351" s="6" t="s">
        <v>32</v>
      </c>
      <c r="Z351" s="7" t="s">
        <v>33</v>
      </c>
      <c r="AA351" s="7" t="s">
        <v>34</v>
      </c>
      <c r="AB351" s="7" t="s">
        <v>35</v>
      </c>
      <c r="AC351" s="7" t="s">
        <v>36</v>
      </c>
    </row>
    <row r="352" spans="1:29" ht="17.25" customHeight="1" thickTop="1" thickBot="1" x14ac:dyDescent="0.25">
      <c r="A352" s="15">
        <v>244</v>
      </c>
      <c r="B352" s="16" t="s">
        <v>591</v>
      </c>
      <c r="C352" s="15">
        <v>82483188</v>
      </c>
      <c r="D352" s="17"/>
      <c r="E352" s="18">
        <v>1.75</v>
      </c>
      <c r="F352" s="19">
        <v>0.222</v>
      </c>
      <c r="G352" s="19">
        <v>0</v>
      </c>
      <c r="H352" s="20">
        <v>4.7E-2</v>
      </c>
      <c r="I352" s="21">
        <f t="shared" si="35"/>
        <v>115.33517227709909</v>
      </c>
      <c r="J352" s="21">
        <f t="shared" si="36"/>
        <v>201.8365514849234</v>
      </c>
      <c r="K352" s="21" t="str">
        <f t="shared" si="37"/>
        <v>A</v>
      </c>
      <c r="L352" s="5">
        <f t="shared" si="38"/>
        <v>3.8850000000000002</v>
      </c>
      <c r="M352" s="22">
        <f t="shared" si="39"/>
        <v>0</v>
      </c>
      <c r="N352" s="22">
        <f t="shared" si="40"/>
        <v>0.82250000000000001</v>
      </c>
      <c r="O352" s="22" t="s">
        <v>547</v>
      </c>
      <c r="P352" s="5">
        <f>L352*pricing!$O$3</f>
        <v>3.1468500000000006</v>
      </c>
      <c r="Q352" s="5">
        <f>M352*pricing!$O$4</f>
        <v>0</v>
      </c>
      <c r="R352" s="5">
        <f>N352*pricing!$O$5</f>
        <v>0.52639999999999998</v>
      </c>
      <c r="S352" s="23"/>
      <c r="T352" s="5">
        <f>P352*pricing!$L$3</f>
        <v>96.399854722328129</v>
      </c>
      <c r="U352" s="5">
        <f>Q352*pricing!$L$4</f>
        <v>0</v>
      </c>
      <c r="V352" s="5">
        <f>R352*pricing!$L$5</f>
        <v>105.43669676259526</v>
      </c>
      <c r="W352" s="5" t="s">
        <v>547</v>
      </c>
      <c r="X352" s="5">
        <f t="shared" si="41"/>
        <v>201.8365514849234</v>
      </c>
      <c r="Y352" s="6" t="s">
        <v>32</v>
      </c>
      <c r="Z352" s="7" t="s">
        <v>33</v>
      </c>
      <c r="AA352" s="7" t="s">
        <v>34</v>
      </c>
      <c r="AB352" s="7" t="s">
        <v>35</v>
      </c>
      <c r="AC352" s="7" t="s">
        <v>36</v>
      </c>
    </row>
    <row r="353" spans="1:29" ht="17.25" customHeight="1" thickTop="1" thickBot="1" x14ac:dyDescent="0.25">
      <c r="A353" s="15">
        <v>245</v>
      </c>
      <c r="B353" s="16" t="s">
        <v>592</v>
      </c>
      <c r="C353" s="15" t="s">
        <v>593</v>
      </c>
      <c r="D353" s="17"/>
      <c r="E353" s="18">
        <v>0.9</v>
      </c>
      <c r="F353" s="19">
        <v>0</v>
      </c>
      <c r="G353" s="19">
        <v>0.33200000000000002</v>
      </c>
      <c r="H353" s="20">
        <v>3.1E-2</v>
      </c>
      <c r="I353" s="21">
        <f t="shared" si="35"/>
        <v>138.68051446251951</v>
      </c>
      <c r="J353" s="21">
        <f t="shared" si="36"/>
        <v>124.81246301626756</v>
      </c>
      <c r="K353" s="21" t="str">
        <f t="shared" si="37"/>
        <v>A</v>
      </c>
      <c r="L353" s="5">
        <f t="shared" si="38"/>
        <v>0</v>
      </c>
      <c r="M353" s="22">
        <f t="shared" si="39"/>
        <v>2.988</v>
      </c>
      <c r="N353" s="22">
        <f t="shared" si="40"/>
        <v>0.27900000000000003</v>
      </c>
      <c r="O353" s="22" t="s">
        <v>547</v>
      </c>
      <c r="P353" s="5">
        <f>L353*pricing!$O$3</f>
        <v>0</v>
      </c>
      <c r="Q353" s="5">
        <f>M353*pricing!$O$4</f>
        <v>2.2410000000000001</v>
      </c>
      <c r="R353" s="5">
        <f>N353*pricing!$O$5</f>
        <v>0.17856000000000002</v>
      </c>
      <c r="S353" s="23"/>
      <c r="T353" s="5">
        <f>P353*pricing!$L$3</f>
        <v>0</v>
      </c>
      <c r="U353" s="5">
        <f>Q353*pricing!$L$4</f>
        <v>89.047309950292984</v>
      </c>
      <c r="V353" s="5">
        <f>R353*pricing!$L$5</f>
        <v>35.765153065974573</v>
      </c>
      <c r="W353" s="5" t="s">
        <v>547</v>
      </c>
      <c r="X353" s="5">
        <f t="shared" si="41"/>
        <v>124.81246301626756</v>
      </c>
      <c r="Y353" s="6" t="s">
        <v>32</v>
      </c>
      <c r="Z353" s="7" t="s">
        <v>33</v>
      </c>
      <c r="AA353" s="7" t="s">
        <v>34</v>
      </c>
      <c r="AB353" s="7" t="s">
        <v>35</v>
      </c>
      <c r="AC353" s="7" t="s">
        <v>36</v>
      </c>
    </row>
    <row r="354" spans="1:29" ht="17.25" customHeight="1" thickTop="1" thickBot="1" x14ac:dyDescent="0.25">
      <c r="A354" s="15">
        <v>246</v>
      </c>
      <c r="B354" s="16" t="s">
        <v>594</v>
      </c>
      <c r="C354" s="25" t="s">
        <v>595</v>
      </c>
      <c r="D354" s="26"/>
      <c r="E354" s="18">
        <v>0.95</v>
      </c>
      <c r="F354" s="19">
        <v>0</v>
      </c>
      <c r="G354" s="19">
        <v>0.106</v>
      </c>
      <c r="H354" s="20">
        <v>1.6E-2</v>
      </c>
      <c r="I354" s="21">
        <f t="shared" si="35"/>
        <v>52.100223861372335</v>
      </c>
      <c r="J354" s="21">
        <f t="shared" si="36"/>
        <v>49.495212668303715</v>
      </c>
      <c r="K354" s="21" t="str">
        <f t="shared" si="37"/>
        <v>Γ</v>
      </c>
      <c r="L354" s="5">
        <f t="shared" si="38"/>
        <v>0</v>
      </c>
      <c r="M354" s="22">
        <f t="shared" si="39"/>
        <v>1.0069999999999999</v>
      </c>
      <c r="N354" s="22">
        <f t="shared" si="40"/>
        <v>0.152</v>
      </c>
      <c r="O354" s="22" t="s">
        <v>547</v>
      </c>
      <c r="P354" s="5">
        <f>L354*pricing!$O$3</f>
        <v>0</v>
      </c>
      <c r="Q354" s="5">
        <f>M354*pricing!$O$4</f>
        <v>0.75524999999999998</v>
      </c>
      <c r="R354" s="5">
        <f>N354*pricing!$O$5</f>
        <v>9.7280000000000005E-2</v>
      </c>
      <c r="S354" s="23"/>
      <c r="T354" s="5">
        <f>P354*pricing!$L$3</f>
        <v>0</v>
      </c>
      <c r="U354" s="5">
        <f>Q354*pricing!$L$4</f>
        <v>30.010254725550546</v>
      </c>
      <c r="V354" s="5">
        <f>R354*pricing!$L$5</f>
        <v>19.484957942753169</v>
      </c>
      <c r="W354" s="5" t="s">
        <v>547</v>
      </c>
      <c r="X354" s="5">
        <f t="shared" si="41"/>
        <v>49.495212668303715</v>
      </c>
      <c r="Y354" s="6" t="s">
        <v>32</v>
      </c>
      <c r="Z354" s="7" t="s">
        <v>33</v>
      </c>
      <c r="AA354" s="7" t="s">
        <v>34</v>
      </c>
      <c r="AB354" s="7" t="s">
        <v>35</v>
      </c>
      <c r="AC354" s="7" t="s">
        <v>36</v>
      </c>
    </row>
    <row r="355" spans="1:29" ht="17.25" customHeight="1" thickTop="1" thickBot="1" x14ac:dyDescent="0.25">
      <c r="A355" s="15">
        <v>247</v>
      </c>
      <c r="B355" s="16" t="s">
        <v>596</v>
      </c>
      <c r="C355" s="15">
        <v>46466127</v>
      </c>
      <c r="D355" s="17"/>
      <c r="E355" s="18">
        <v>1.1499999999999999</v>
      </c>
      <c r="F355" s="19">
        <v>0</v>
      </c>
      <c r="G355" s="19">
        <v>0.19</v>
      </c>
      <c r="H355" s="20">
        <v>3.6999999999999998E-2</v>
      </c>
      <c r="I355" s="21">
        <f t="shared" si="35"/>
        <v>104.05361185275049</v>
      </c>
      <c r="J355" s="21">
        <f t="shared" si="36"/>
        <v>119.66165363066305</v>
      </c>
      <c r="K355" s="21" t="str">
        <f t="shared" si="37"/>
        <v>A</v>
      </c>
      <c r="L355" s="5">
        <f t="shared" si="38"/>
        <v>0</v>
      </c>
      <c r="M355" s="22">
        <f t="shared" si="39"/>
        <v>2.1849999999999996</v>
      </c>
      <c r="N355" s="22">
        <f t="shared" si="40"/>
        <v>0.42549999999999999</v>
      </c>
      <c r="O355" s="22" t="s">
        <v>547</v>
      </c>
      <c r="P355" s="5">
        <f>L355*pricing!$O$3</f>
        <v>0</v>
      </c>
      <c r="Q355" s="5">
        <f>M355*pricing!$O$4</f>
        <v>1.6387499999999997</v>
      </c>
      <c r="R355" s="5">
        <f>N355*pricing!$O$5</f>
        <v>0.27232000000000001</v>
      </c>
      <c r="S355" s="23"/>
      <c r="T355" s="5">
        <f>P355*pricing!$L$3</f>
        <v>0</v>
      </c>
      <c r="U355" s="5">
        <f>Q355*pricing!$L$4</f>
        <v>65.116590442232308</v>
      </c>
      <c r="V355" s="5">
        <f>R355*pricing!$L$5</f>
        <v>54.545063188430746</v>
      </c>
      <c r="W355" s="5" t="s">
        <v>547</v>
      </c>
      <c r="X355" s="5">
        <f t="shared" si="41"/>
        <v>119.66165363066305</v>
      </c>
      <c r="Y355" s="6" t="s">
        <v>32</v>
      </c>
      <c r="Z355" s="7" t="s">
        <v>33</v>
      </c>
      <c r="AA355" s="7" t="s">
        <v>34</v>
      </c>
      <c r="AB355" s="7" t="s">
        <v>35</v>
      </c>
      <c r="AC355" s="7" t="s">
        <v>36</v>
      </c>
    </row>
    <row r="356" spans="1:29" ht="17.25" customHeight="1" thickTop="1" thickBot="1" x14ac:dyDescent="0.25">
      <c r="A356" s="15">
        <v>248</v>
      </c>
      <c r="B356" s="16" t="s">
        <v>597</v>
      </c>
      <c r="C356" s="15">
        <v>46480738</v>
      </c>
      <c r="D356" s="17"/>
      <c r="E356" s="18">
        <v>1</v>
      </c>
      <c r="F356" s="19">
        <v>0</v>
      </c>
      <c r="G356" s="19">
        <v>0.152</v>
      </c>
      <c r="H356" s="20">
        <v>2.7E-2</v>
      </c>
      <c r="I356" s="21">
        <f t="shared" si="35"/>
        <v>79.909936149887358</v>
      </c>
      <c r="J356" s="21">
        <f t="shared" si="36"/>
        <v>79.909936149887358</v>
      </c>
      <c r="K356" s="21" t="str">
        <f t="shared" si="37"/>
        <v>B</v>
      </c>
      <c r="L356" s="5">
        <f t="shared" si="38"/>
        <v>0</v>
      </c>
      <c r="M356" s="22">
        <f t="shared" si="39"/>
        <v>1.52</v>
      </c>
      <c r="N356" s="22">
        <f t="shared" si="40"/>
        <v>0.27</v>
      </c>
      <c r="O356" s="22" t="s">
        <v>547</v>
      </c>
      <c r="P356" s="5">
        <f>L356*pricing!$O$3</f>
        <v>0</v>
      </c>
      <c r="Q356" s="5">
        <f>M356*pricing!$O$4</f>
        <v>1.1400000000000001</v>
      </c>
      <c r="R356" s="5">
        <f>N356*pricing!$O$5</f>
        <v>0.17280000000000001</v>
      </c>
      <c r="S356" s="23"/>
      <c r="T356" s="5">
        <f>P356*pricing!$L$3</f>
        <v>0</v>
      </c>
      <c r="U356" s="5">
        <f>Q356*pricing!$L$4</f>
        <v>45.298497698944225</v>
      </c>
      <c r="V356" s="5">
        <f>R356*pricing!$L$5</f>
        <v>34.611438450943133</v>
      </c>
      <c r="W356" s="5" t="s">
        <v>547</v>
      </c>
      <c r="X356" s="5">
        <f t="shared" si="41"/>
        <v>79.909936149887358</v>
      </c>
      <c r="Y356" s="6" t="s">
        <v>32</v>
      </c>
      <c r="Z356" s="7" t="s">
        <v>33</v>
      </c>
      <c r="AA356" s="7" t="s">
        <v>34</v>
      </c>
      <c r="AB356" s="7" t="s">
        <v>35</v>
      </c>
      <c r="AC356" s="7" t="s">
        <v>36</v>
      </c>
    </row>
    <row r="357" spans="1:29" ht="17.25" customHeight="1" thickTop="1" thickBot="1" x14ac:dyDescent="0.25">
      <c r="A357" s="15">
        <v>249</v>
      </c>
      <c r="B357" s="16" t="s">
        <v>598</v>
      </c>
      <c r="C357" s="15" t="s">
        <v>599</v>
      </c>
      <c r="D357" s="17"/>
      <c r="E357" s="18">
        <v>1</v>
      </c>
      <c r="F357" s="19">
        <v>0.06</v>
      </c>
      <c r="G357" s="19">
        <v>0</v>
      </c>
      <c r="H357" s="20">
        <v>0</v>
      </c>
      <c r="I357" s="21">
        <f t="shared" si="35"/>
        <v>14.888008451324806</v>
      </c>
      <c r="J357" s="21">
        <f t="shared" si="36"/>
        <v>14.888008451324806</v>
      </c>
      <c r="K357" s="21" t="str">
        <f t="shared" si="37"/>
        <v>Ε</v>
      </c>
      <c r="L357" s="5">
        <f t="shared" si="38"/>
        <v>0.6</v>
      </c>
      <c r="M357" s="22">
        <f t="shared" si="39"/>
        <v>0</v>
      </c>
      <c r="N357" s="22">
        <f t="shared" si="40"/>
        <v>0</v>
      </c>
      <c r="O357" s="22" t="s">
        <v>547</v>
      </c>
      <c r="P357" s="5">
        <f>L357*pricing!$O$3</f>
        <v>0.48599999999999999</v>
      </c>
      <c r="Q357" s="5">
        <f>M357*pricing!$O$4</f>
        <v>0</v>
      </c>
      <c r="R357" s="5">
        <f>N357*pricing!$O$5</f>
        <v>0</v>
      </c>
      <c r="S357" s="23"/>
      <c r="T357" s="5">
        <f>P357*pricing!$L$3</f>
        <v>14.888008451324806</v>
      </c>
      <c r="U357" s="5">
        <f>Q357*pricing!$L$4</f>
        <v>0</v>
      </c>
      <c r="V357" s="5">
        <f>R357*pricing!$L$5</f>
        <v>0</v>
      </c>
      <c r="W357" s="5" t="s">
        <v>547</v>
      </c>
      <c r="X357" s="5">
        <f t="shared" si="41"/>
        <v>14.888008451324806</v>
      </c>
      <c r="Y357" s="6" t="s">
        <v>32</v>
      </c>
      <c r="Z357" s="7" t="s">
        <v>33</v>
      </c>
      <c r="AA357" s="7" t="s">
        <v>34</v>
      </c>
      <c r="AB357" s="7" t="s">
        <v>35</v>
      </c>
      <c r="AC357" s="7" t="s">
        <v>36</v>
      </c>
    </row>
    <row r="358" spans="1:29" ht="17.25" customHeight="1" thickTop="1" thickBot="1" x14ac:dyDescent="0.25">
      <c r="A358" s="15">
        <v>254</v>
      </c>
      <c r="B358" s="16" t="s">
        <v>600</v>
      </c>
      <c r="C358" s="15" t="s">
        <v>601</v>
      </c>
      <c r="D358" s="17"/>
      <c r="E358" s="18">
        <v>3.2</v>
      </c>
      <c r="F358" s="19">
        <v>0.14299999999999999</v>
      </c>
      <c r="G358" s="19">
        <v>5.3999999999999999E-2</v>
      </c>
      <c r="H358" s="20">
        <v>0</v>
      </c>
      <c r="I358" s="21">
        <f t="shared" si="35"/>
        <v>51.575974149405191</v>
      </c>
      <c r="J358" s="21">
        <f t="shared" si="36"/>
        <v>165.04311727809662</v>
      </c>
      <c r="K358" s="21" t="str">
        <f t="shared" si="37"/>
        <v>Γ</v>
      </c>
      <c r="L358" s="5">
        <f t="shared" si="38"/>
        <v>4.5760000000000005</v>
      </c>
      <c r="M358" s="22">
        <f t="shared" si="39"/>
        <v>1.7280000000000002</v>
      </c>
      <c r="N358" s="22">
        <f t="shared" si="40"/>
        <v>0</v>
      </c>
      <c r="O358" s="22" t="s">
        <v>547</v>
      </c>
      <c r="P358" s="5">
        <f>L358*pricing!$O$3</f>
        <v>3.7065600000000005</v>
      </c>
      <c r="Q358" s="5">
        <f>M358*pricing!$O$4</f>
        <v>1.2960000000000003</v>
      </c>
      <c r="R358" s="5">
        <f>N358*pricing!$O$5</f>
        <v>0</v>
      </c>
      <c r="S358" s="23"/>
      <c r="T358" s="5">
        <f>P358*pricing!$L$3</f>
        <v>113.54587778877054</v>
      </c>
      <c r="U358" s="5">
        <f>Q358*pricing!$L$4</f>
        <v>51.497239489326077</v>
      </c>
      <c r="V358" s="5">
        <f>R358*pricing!$L$5</f>
        <v>0</v>
      </c>
      <c r="W358" s="5" t="s">
        <v>547</v>
      </c>
      <c r="X358" s="5">
        <f t="shared" si="41"/>
        <v>165.04311727809662</v>
      </c>
      <c r="Y358" s="6" t="s">
        <v>32</v>
      </c>
      <c r="Z358" s="7" t="s">
        <v>33</v>
      </c>
      <c r="AA358" s="7" t="s">
        <v>34</v>
      </c>
      <c r="AB358" s="7" t="s">
        <v>35</v>
      </c>
      <c r="AC358" s="7" t="s">
        <v>36</v>
      </c>
    </row>
    <row r="359" spans="1:29" ht="17.25" customHeight="1" thickTop="1" thickBot="1" x14ac:dyDescent="0.25">
      <c r="A359" s="15">
        <v>386</v>
      </c>
      <c r="B359" s="16" t="s">
        <v>602</v>
      </c>
      <c r="C359" s="15">
        <v>46460001</v>
      </c>
      <c r="D359" s="17"/>
      <c r="E359" s="18">
        <v>1.25</v>
      </c>
      <c r="F359" s="19">
        <v>0.114</v>
      </c>
      <c r="G359" s="19">
        <v>0</v>
      </c>
      <c r="H359" s="20">
        <v>2.3E-2</v>
      </c>
      <c r="I359" s="21">
        <f t="shared" si="35"/>
        <v>57.771033997209429</v>
      </c>
      <c r="J359" s="21">
        <f t="shared" si="36"/>
        <v>72.213792496511786</v>
      </c>
      <c r="K359" s="21" t="str">
        <f t="shared" si="37"/>
        <v>Γ</v>
      </c>
      <c r="L359" s="5">
        <f t="shared" si="38"/>
        <v>1.4250000000000003</v>
      </c>
      <c r="M359" s="22">
        <f t="shared" si="39"/>
        <v>0</v>
      </c>
      <c r="N359" s="22">
        <f t="shared" si="40"/>
        <v>0.28749999999999998</v>
      </c>
      <c r="O359" s="22" t="s">
        <v>547</v>
      </c>
      <c r="P359" s="5">
        <f>L359*pricing!$O$3</f>
        <v>1.1542500000000002</v>
      </c>
      <c r="Q359" s="5">
        <f>M359*pricing!$O$4</f>
        <v>0</v>
      </c>
      <c r="R359" s="5">
        <f>N359*pricing!$O$5</f>
        <v>0.184</v>
      </c>
      <c r="S359" s="23"/>
      <c r="T359" s="5">
        <f>P359*pricing!$L$3</f>
        <v>35.359020071896417</v>
      </c>
      <c r="U359" s="5">
        <f>Q359*pricing!$L$4</f>
        <v>0</v>
      </c>
      <c r="V359" s="5">
        <f>R359*pricing!$L$5</f>
        <v>36.854772424615369</v>
      </c>
      <c r="W359" s="5" t="s">
        <v>547</v>
      </c>
      <c r="X359" s="5">
        <f t="shared" si="41"/>
        <v>72.213792496511786</v>
      </c>
      <c r="Y359" s="6" t="s">
        <v>32</v>
      </c>
      <c r="Z359" s="7" t="s">
        <v>33</v>
      </c>
      <c r="AA359" s="7" t="s">
        <v>34</v>
      </c>
      <c r="AB359" s="7" t="s">
        <v>35</v>
      </c>
      <c r="AC359" s="7" t="s">
        <v>36</v>
      </c>
    </row>
    <row r="360" spans="1:29" ht="17.25" customHeight="1" thickTop="1" thickBot="1" x14ac:dyDescent="0.25">
      <c r="A360" s="15">
        <v>387</v>
      </c>
      <c r="B360" s="16" t="s">
        <v>603</v>
      </c>
      <c r="C360" s="15" t="s">
        <v>604</v>
      </c>
      <c r="D360" s="17"/>
      <c r="E360" s="18">
        <v>0.7</v>
      </c>
      <c r="F360" s="19">
        <v>0.32</v>
      </c>
      <c r="G360" s="19">
        <v>0</v>
      </c>
      <c r="H360" s="20">
        <v>3.2000000000000001E-2</v>
      </c>
      <c r="I360" s="21">
        <f t="shared" si="35"/>
        <v>120.42367583040566</v>
      </c>
      <c r="J360" s="21">
        <f t="shared" si="36"/>
        <v>84.296573081283952</v>
      </c>
      <c r="K360" s="21" t="str">
        <f t="shared" si="37"/>
        <v>A</v>
      </c>
      <c r="L360" s="5">
        <f t="shared" si="38"/>
        <v>2.2399999999999998</v>
      </c>
      <c r="M360" s="22">
        <f t="shared" si="39"/>
        <v>0</v>
      </c>
      <c r="N360" s="22">
        <f t="shared" si="40"/>
        <v>0.224</v>
      </c>
      <c r="O360" s="22" t="s">
        <v>547</v>
      </c>
      <c r="P360" s="5">
        <f>L360*pricing!$O$3</f>
        <v>1.8144</v>
      </c>
      <c r="Q360" s="5">
        <f>M360*pricing!$O$4</f>
        <v>0</v>
      </c>
      <c r="R360" s="5">
        <f>N360*pricing!$O$5</f>
        <v>0.14336000000000002</v>
      </c>
      <c r="S360" s="23"/>
      <c r="T360" s="5">
        <f>P360*pricing!$L$3</f>
        <v>55.581898218279278</v>
      </c>
      <c r="U360" s="5">
        <f>Q360*pricing!$L$4</f>
        <v>0</v>
      </c>
      <c r="V360" s="5">
        <f>R360*pricing!$L$5</f>
        <v>28.714674863004671</v>
      </c>
      <c r="W360" s="5" t="s">
        <v>547</v>
      </c>
      <c r="X360" s="5">
        <f t="shared" si="41"/>
        <v>84.296573081283952</v>
      </c>
      <c r="Y360" s="6" t="s">
        <v>32</v>
      </c>
      <c r="Z360" s="7" t="s">
        <v>33</v>
      </c>
      <c r="AA360" s="7" t="s">
        <v>34</v>
      </c>
      <c r="AB360" s="7" t="s">
        <v>35</v>
      </c>
      <c r="AC360" s="7" t="s">
        <v>36</v>
      </c>
    </row>
    <row r="361" spans="1:29" ht="17.25" customHeight="1" thickTop="1" thickBot="1" x14ac:dyDescent="0.25">
      <c r="A361" s="15">
        <v>268</v>
      </c>
      <c r="B361" s="16" t="s">
        <v>605</v>
      </c>
      <c r="C361" s="15" t="s">
        <v>606</v>
      </c>
      <c r="D361" s="17"/>
      <c r="E361" s="18">
        <v>0.75</v>
      </c>
      <c r="F361" s="19">
        <v>0</v>
      </c>
      <c r="G361" s="19">
        <v>0.14799999999999999</v>
      </c>
      <c r="H361" s="20">
        <v>1.4999999999999999E-2</v>
      </c>
      <c r="I361" s="21">
        <f t="shared" si="35"/>
        <v>63.335008887215253</v>
      </c>
      <c r="J361" s="21">
        <f t="shared" si="36"/>
        <v>47.501256665411439</v>
      </c>
      <c r="K361" s="21" t="str">
        <f t="shared" si="37"/>
        <v>B</v>
      </c>
      <c r="L361" s="5">
        <f t="shared" si="38"/>
        <v>0</v>
      </c>
      <c r="M361" s="22">
        <f t="shared" si="39"/>
        <v>1.1099999999999999</v>
      </c>
      <c r="N361" s="22">
        <f t="shared" si="40"/>
        <v>0.11249999999999999</v>
      </c>
      <c r="O361" s="22" t="s">
        <v>547</v>
      </c>
      <c r="P361" s="5">
        <f>L361*pricing!$O$3</f>
        <v>0</v>
      </c>
      <c r="Q361" s="5">
        <f>M361*pricing!$O$4</f>
        <v>0.83249999999999991</v>
      </c>
      <c r="R361" s="5">
        <f>N361*pricing!$O$5</f>
        <v>7.1999999999999995E-2</v>
      </c>
      <c r="S361" s="23"/>
      <c r="T361" s="5">
        <f>P361*pricing!$L$3</f>
        <v>0</v>
      </c>
      <c r="U361" s="5">
        <f>Q361*pricing!$L$4</f>
        <v>33.079823977518473</v>
      </c>
      <c r="V361" s="5">
        <f>R361*pricing!$L$5</f>
        <v>14.421432687892969</v>
      </c>
      <c r="W361" s="5" t="s">
        <v>547</v>
      </c>
      <c r="X361" s="5">
        <f t="shared" si="41"/>
        <v>47.501256665411439</v>
      </c>
      <c r="Y361" s="6" t="s">
        <v>32</v>
      </c>
      <c r="Z361" s="7" t="s">
        <v>33</v>
      </c>
      <c r="AA361" s="7" t="s">
        <v>34</v>
      </c>
      <c r="AB361" s="7" t="s">
        <v>35</v>
      </c>
      <c r="AC361" s="7" t="s">
        <v>36</v>
      </c>
    </row>
    <row r="362" spans="1:29" ht="17.25" customHeight="1" thickTop="1" thickBot="1" x14ac:dyDescent="0.25">
      <c r="A362" s="15">
        <v>272</v>
      </c>
      <c r="B362" s="16" t="s">
        <v>607</v>
      </c>
      <c r="C362" s="15" t="s">
        <v>608</v>
      </c>
      <c r="D362" s="17"/>
      <c r="E362" s="18">
        <v>0.6</v>
      </c>
      <c r="F362" s="19">
        <v>0.193</v>
      </c>
      <c r="G362" s="19">
        <v>0</v>
      </c>
      <c r="H362" s="20">
        <v>3.7999999999999999E-2</v>
      </c>
      <c r="I362" s="21">
        <f t="shared" si="35"/>
        <v>96.602155375311042</v>
      </c>
      <c r="J362" s="21">
        <f t="shared" si="36"/>
        <v>57.961293225186623</v>
      </c>
      <c r="K362" s="21" t="str">
        <f t="shared" si="37"/>
        <v>A</v>
      </c>
      <c r="L362" s="5">
        <f t="shared" si="38"/>
        <v>1.1579999999999999</v>
      </c>
      <c r="M362" s="22">
        <f t="shared" si="39"/>
        <v>0</v>
      </c>
      <c r="N362" s="22">
        <f t="shared" si="40"/>
        <v>0.22799999999999998</v>
      </c>
      <c r="O362" s="22" t="s">
        <v>547</v>
      </c>
      <c r="P362" s="5">
        <f>L362*pricing!$O$3</f>
        <v>0.93798000000000004</v>
      </c>
      <c r="Q362" s="5">
        <f>M362*pricing!$O$4</f>
        <v>0</v>
      </c>
      <c r="R362" s="5">
        <f>N362*pricing!$O$5</f>
        <v>0.14591999999999999</v>
      </c>
      <c r="S362" s="23"/>
      <c r="T362" s="5">
        <f>P362*pricing!$L$3</f>
        <v>28.733856311056876</v>
      </c>
      <c r="U362" s="5">
        <f>Q362*pricing!$L$4</f>
        <v>0</v>
      </c>
      <c r="V362" s="5">
        <f>R362*pricing!$L$5</f>
        <v>29.227436914129751</v>
      </c>
      <c r="W362" s="5" t="s">
        <v>547</v>
      </c>
      <c r="X362" s="5">
        <f t="shared" si="41"/>
        <v>57.961293225186623</v>
      </c>
      <c r="Y362" s="6" t="s">
        <v>32</v>
      </c>
      <c r="Z362" s="7" t="s">
        <v>33</v>
      </c>
      <c r="AA362" s="7" t="s">
        <v>34</v>
      </c>
      <c r="AB362" s="7" t="s">
        <v>35</v>
      </c>
      <c r="AC362" s="7" t="s">
        <v>36</v>
      </c>
    </row>
    <row r="363" spans="1:29" ht="17.25" customHeight="1" thickTop="1" thickBot="1" x14ac:dyDescent="0.25">
      <c r="A363" s="15">
        <v>275</v>
      </c>
      <c r="B363" s="16" t="s">
        <v>609</v>
      </c>
      <c r="C363" s="15" t="s">
        <v>610</v>
      </c>
      <c r="D363" s="17"/>
      <c r="E363" s="18">
        <v>1.2</v>
      </c>
      <c r="F363" s="19">
        <v>8.3000000000000004E-2</v>
      </c>
      <c r="G363" s="19">
        <v>0</v>
      </c>
      <c r="H363" s="20">
        <v>2.5999999999999999E-2</v>
      </c>
      <c r="I363" s="21">
        <f t="shared" si="35"/>
        <v>53.92461168079641</v>
      </c>
      <c r="J363" s="21">
        <f t="shared" si="36"/>
        <v>64.709534016955686</v>
      </c>
      <c r="K363" s="21" t="str">
        <f t="shared" si="37"/>
        <v>Γ</v>
      </c>
      <c r="L363" s="5">
        <f t="shared" si="38"/>
        <v>0.99600000000000011</v>
      </c>
      <c r="M363" s="22">
        <f t="shared" si="39"/>
        <v>0</v>
      </c>
      <c r="N363" s="22">
        <f t="shared" si="40"/>
        <v>0.312</v>
      </c>
      <c r="O363" s="22" t="s">
        <v>611</v>
      </c>
      <c r="P363" s="5">
        <f>L363*pricing!$O$3</f>
        <v>0.80676000000000014</v>
      </c>
      <c r="Q363" s="5">
        <f>M363*pricing!$O$4</f>
        <v>0</v>
      </c>
      <c r="R363" s="5">
        <f>N363*pricing!$O$5</f>
        <v>0.19968</v>
      </c>
      <c r="S363" s="23"/>
      <c r="T363" s="5">
        <f>P363*pricing!$L$3</f>
        <v>24.714094029199181</v>
      </c>
      <c r="U363" s="5">
        <f>Q363*pricing!$L$4</f>
        <v>0</v>
      </c>
      <c r="V363" s="5">
        <f>R363*pricing!$L$5</f>
        <v>39.995439987756505</v>
      </c>
      <c r="W363" s="5" t="s">
        <v>611</v>
      </c>
      <c r="X363" s="5">
        <f t="shared" si="41"/>
        <v>64.709534016955686</v>
      </c>
      <c r="Y363" s="6" t="s">
        <v>32</v>
      </c>
      <c r="Z363" s="7" t="s">
        <v>33</v>
      </c>
      <c r="AA363" s="7" t="s">
        <v>34</v>
      </c>
      <c r="AB363" s="7" t="s">
        <v>35</v>
      </c>
      <c r="AC363" s="7" t="s">
        <v>36</v>
      </c>
    </row>
    <row r="364" spans="1:29" ht="17.25" customHeight="1" thickTop="1" thickBot="1" x14ac:dyDescent="0.25">
      <c r="A364" s="15">
        <v>278</v>
      </c>
      <c r="B364" s="16" t="s">
        <v>612</v>
      </c>
      <c r="C364" s="15" t="s">
        <v>613</v>
      </c>
      <c r="D364" s="17"/>
      <c r="E364" s="18">
        <v>0.85</v>
      </c>
      <c r="F364" s="19">
        <v>7.9000000000000001E-2</v>
      </c>
      <c r="G364" s="19">
        <v>0.187</v>
      </c>
      <c r="H364" s="20">
        <v>2.5000000000000001E-2</v>
      </c>
      <c r="I364" s="21">
        <f t="shared" si="35"/>
        <v>107.37924548321932</v>
      </c>
      <c r="J364" s="21">
        <f t="shared" si="36"/>
        <v>91.272358660736415</v>
      </c>
      <c r="K364" s="21" t="str">
        <f t="shared" si="37"/>
        <v>A</v>
      </c>
      <c r="L364" s="5">
        <f t="shared" si="38"/>
        <v>0.67149999999999999</v>
      </c>
      <c r="M364" s="22">
        <f t="shared" si="39"/>
        <v>1.5895000000000001</v>
      </c>
      <c r="N364" s="22">
        <f t="shared" si="40"/>
        <v>0.21250000000000002</v>
      </c>
      <c r="O364" s="22" t="s">
        <v>611</v>
      </c>
      <c r="P364" s="5">
        <f>L364*pricing!$O$3</f>
        <v>0.54391500000000004</v>
      </c>
      <c r="Q364" s="5">
        <f>M364*pricing!$O$4</f>
        <v>1.1921250000000001</v>
      </c>
      <c r="R364" s="5">
        <f>N364*pricing!$O$5</f>
        <v>0.13600000000000001</v>
      </c>
      <c r="S364" s="23"/>
      <c r="T364" s="5">
        <f>P364*pricing!$L$3</f>
        <v>16.662162791774346</v>
      </c>
      <c r="U364" s="5">
        <f>Q364*pricing!$L$4</f>
        <v>47.369711902942008</v>
      </c>
      <c r="V364" s="5">
        <f>R364*pricing!$L$5</f>
        <v>27.240483966020058</v>
      </c>
      <c r="W364" s="5" t="s">
        <v>611</v>
      </c>
      <c r="X364" s="5">
        <f t="shared" si="41"/>
        <v>91.272358660736415</v>
      </c>
      <c r="Y364" s="6" t="s">
        <v>32</v>
      </c>
      <c r="Z364" s="7" t="s">
        <v>33</v>
      </c>
      <c r="AA364" s="7" t="s">
        <v>34</v>
      </c>
      <c r="AB364" s="7" t="s">
        <v>35</v>
      </c>
      <c r="AC364" s="7" t="s">
        <v>36</v>
      </c>
    </row>
    <row r="365" spans="1:29" ht="17.25" customHeight="1" thickTop="1" thickBot="1" x14ac:dyDescent="0.25">
      <c r="A365" s="15">
        <v>279</v>
      </c>
      <c r="B365" s="16" t="s">
        <v>614</v>
      </c>
      <c r="C365" s="15" t="s">
        <v>615</v>
      </c>
      <c r="D365" s="17"/>
      <c r="E365" s="18">
        <v>0.75</v>
      </c>
      <c r="F365" s="19">
        <v>2.1000000000000001E-2</v>
      </c>
      <c r="G365" s="19">
        <v>0.48799999999999999</v>
      </c>
      <c r="H365" s="20">
        <v>0.01</v>
      </c>
      <c r="I365" s="21">
        <f t="shared" si="35"/>
        <v>163.46187316428012</v>
      </c>
      <c r="J365" s="21">
        <f t="shared" si="36"/>
        <v>122.59640487321009</v>
      </c>
      <c r="K365" s="21" t="str">
        <f t="shared" si="37"/>
        <v>A</v>
      </c>
      <c r="L365" s="5">
        <f t="shared" si="38"/>
        <v>0.1575</v>
      </c>
      <c r="M365" s="22">
        <f t="shared" si="39"/>
        <v>3.66</v>
      </c>
      <c r="N365" s="22">
        <f t="shared" si="40"/>
        <v>7.4999999999999997E-2</v>
      </c>
      <c r="O365" s="22" t="s">
        <v>611</v>
      </c>
      <c r="P365" s="5">
        <f>L365*pricing!$O$3</f>
        <v>0.12757500000000002</v>
      </c>
      <c r="Q365" s="5">
        <f>M365*pricing!$O$4</f>
        <v>2.7450000000000001</v>
      </c>
      <c r="R365" s="5">
        <f>N365*pricing!$O$5</f>
        <v>4.8000000000000001E-2</v>
      </c>
      <c r="S365" s="23"/>
      <c r="T365" s="5">
        <f>P365*pricing!$L$3</f>
        <v>3.9081022184727621</v>
      </c>
      <c r="U365" s="5">
        <f>Q365*pricing!$L$4</f>
        <v>109.07401419614202</v>
      </c>
      <c r="V365" s="5">
        <f>R365*pricing!$L$5</f>
        <v>9.614288458595313</v>
      </c>
      <c r="W365" s="5" t="s">
        <v>611</v>
      </c>
      <c r="X365" s="5">
        <f t="shared" si="41"/>
        <v>122.59640487321009</v>
      </c>
      <c r="Y365" s="6" t="s">
        <v>32</v>
      </c>
      <c r="Z365" s="7" t="s">
        <v>33</v>
      </c>
      <c r="AA365" s="7" t="s">
        <v>34</v>
      </c>
      <c r="AB365" s="7" t="s">
        <v>35</v>
      </c>
      <c r="AC365" s="7" t="s">
        <v>36</v>
      </c>
    </row>
    <row r="366" spans="1:29" ht="17.25" customHeight="1" thickTop="1" thickBot="1" x14ac:dyDescent="0.25">
      <c r="A366" s="15">
        <v>280</v>
      </c>
      <c r="B366" s="16" t="s">
        <v>616</v>
      </c>
      <c r="C366" s="15" t="s">
        <v>617</v>
      </c>
      <c r="D366" s="17"/>
      <c r="E366" s="18">
        <v>0.75</v>
      </c>
      <c r="F366" s="19">
        <v>0</v>
      </c>
      <c r="G366" s="19">
        <v>0.19800000000000001</v>
      </c>
      <c r="H366" s="20">
        <v>2.5999999999999999E-2</v>
      </c>
      <c r="I366" s="21">
        <f t="shared" si="35"/>
        <v>92.336786904649884</v>
      </c>
      <c r="J366" s="21">
        <f t="shared" si="36"/>
        <v>69.252590178487409</v>
      </c>
      <c r="K366" s="21" t="str">
        <f t="shared" si="37"/>
        <v>A</v>
      </c>
      <c r="L366" s="5">
        <f t="shared" si="38"/>
        <v>0</v>
      </c>
      <c r="M366" s="22">
        <f t="shared" si="39"/>
        <v>1.4850000000000003</v>
      </c>
      <c r="N366" s="22">
        <f t="shared" si="40"/>
        <v>0.19500000000000001</v>
      </c>
      <c r="O366" s="22" t="s">
        <v>611</v>
      </c>
      <c r="P366" s="5">
        <f>L366*pricing!$O$3</f>
        <v>0</v>
      </c>
      <c r="Q366" s="5">
        <f>M366*pricing!$O$4</f>
        <v>1.1137500000000002</v>
      </c>
      <c r="R366" s="5">
        <f>N366*pricing!$O$5</f>
        <v>0.12480000000000001</v>
      </c>
      <c r="S366" s="23"/>
      <c r="T366" s="5">
        <f>P366*pricing!$L$3</f>
        <v>0</v>
      </c>
      <c r="U366" s="5">
        <f>Q366*pricing!$L$4</f>
        <v>44.255440186139595</v>
      </c>
      <c r="V366" s="5">
        <f>R366*pricing!$L$5</f>
        <v>24.997149992347815</v>
      </c>
      <c r="W366" s="5" t="s">
        <v>611</v>
      </c>
      <c r="X366" s="5">
        <f t="shared" si="41"/>
        <v>69.252590178487409</v>
      </c>
      <c r="Y366" s="6" t="s">
        <v>32</v>
      </c>
      <c r="Z366" s="7" t="s">
        <v>33</v>
      </c>
      <c r="AA366" s="7" t="s">
        <v>34</v>
      </c>
      <c r="AB366" s="7" t="s">
        <v>35</v>
      </c>
      <c r="AC366" s="7" t="s">
        <v>36</v>
      </c>
    </row>
    <row r="367" spans="1:29" ht="17.25" customHeight="1" thickTop="1" thickBot="1" x14ac:dyDescent="0.25">
      <c r="A367" s="15">
        <v>281</v>
      </c>
      <c r="B367" s="16" t="s">
        <v>618</v>
      </c>
      <c r="C367" s="15" t="s">
        <v>619</v>
      </c>
      <c r="D367" s="17"/>
      <c r="E367" s="18">
        <v>0.65</v>
      </c>
      <c r="F367" s="19">
        <v>0.14099999999999999</v>
      </c>
      <c r="G367" s="19">
        <v>0</v>
      </c>
      <c r="H367" s="20">
        <v>2.5000000000000001E-2</v>
      </c>
      <c r="I367" s="21">
        <f t="shared" si="35"/>
        <v>67.034448055931009</v>
      </c>
      <c r="J367" s="21">
        <f t="shared" si="36"/>
        <v>43.572391236355159</v>
      </c>
      <c r="K367" s="21" t="str">
        <f t="shared" si="37"/>
        <v>B</v>
      </c>
      <c r="L367" s="5">
        <f t="shared" si="38"/>
        <v>0.91649999999999998</v>
      </c>
      <c r="M367" s="22">
        <f t="shared" si="39"/>
        <v>0</v>
      </c>
      <c r="N367" s="22">
        <f t="shared" si="40"/>
        <v>0.16250000000000001</v>
      </c>
      <c r="O367" s="22" t="s">
        <v>611</v>
      </c>
      <c r="P367" s="5">
        <f>L367*pricing!$O$3</f>
        <v>0.74236500000000005</v>
      </c>
      <c r="Q367" s="5">
        <f>M367*pricing!$O$4</f>
        <v>0</v>
      </c>
      <c r="R367" s="5">
        <f>N367*pricing!$O$5</f>
        <v>0.10400000000000001</v>
      </c>
      <c r="S367" s="23"/>
      <c r="T367" s="5">
        <f>P367*pricing!$L$3</f>
        <v>22.741432909398643</v>
      </c>
      <c r="U367" s="5">
        <f>Q367*pricing!$L$4</f>
        <v>0</v>
      </c>
      <c r="V367" s="5">
        <f>R367*pricing!$L$5</f>
        <v>20.830958326956512</v>
      </c>
      <c r="W367" s="5" t="s">
        <v>611</v>
      </c>
      <c r="X367" s="5">
        <f t="shared" si="41"/>
        <v>43.572391236355159</v>
      </c>
      <c r="Y367" s="6" t="s">
        <v>32</v>
      </c>
      <c r="Z367" s="7" t="s">
        <v>33</v>
      </c>
      <c r="AA367" s="7" t="s">
        <v>34</v>
      </c>
      <c r="AB367" s="7" t="s">
        <v>35</v>
      </c>
      <c r="AC367" s="7" t="s">
        <v>36</v>
      </c>
    </row>
    <row r="368" spans="1:29" ht="17.25" customHeight="1" thickTop="1" thickBot="1" x14ac:dyDescent="0.25">
      <c r="A368" s="15">
        <v>282</v>
      </c>
      <c r="B368" s="16" t="s">
        <v>620</v>
      </c>
      <c r="C368" s="15" t="s">
        <v>621</v>
      </c>
      <c r="D368" s="17"/>
      <c r="E368" s="18">
        <v>1.35</v>
      </c>
      <c r="F368" s="19">
        <v>0.28999999999999998</v>
      </c>
      <c r="G368" s="19">
        <v>0</v>
      </c>
      <c r="H368" s="20">
        <v>0</v>
      </c>
      <c r="I368" s="21">
        <f t="shared" si="35"/>
        <v>71.958707514736574</v>
      </c>
      <c r="J368" s="21">
        <f t="shared" si="36"/>
        <v>97.144255144894387</v>
      </c>
      <c r="K368" s="21" t="str">
        <f t="shared" si="37"/>
        <v>B</v>
      </c>
      <c r="L368" s="5">
        <f t="shared" si="38"/>
        <v>3.915</v>
      </c>
      <c r="M368" s="22">
        <f t="shared" si="39"/>
        <v>0</v>
      </c>
      <c r="N368" s="22">
        <f t="shared" si="40"/>
        <v>0</v>
      </c>
      <c r="O368" s="22" t="s">
        <v>611</v>
      </c>
      <c r="P368" s="5">
        <f>L368*pricing!$O$3</f>
        <v>3.1711500000000004</v>
      </c>
      <c r="Q368" s="5">
        <f>M368*pricing!$O$4</f>
        <v>0</v>
      </c>
      <c r="R368" s="5">
        <f>N368*pricing!$O$5</f>
        <v>0</v>
      </c>
      <c r="S368" s="23"/>
      <c r="T368" s="5">
        <f>P368*pricing!$L$3</f>
        <v>97.144255144894373</v>
      </c>
      <c r="U368" s="5">
        <f>Q368*pricing!$L$4</f>
        <v>0</v>
      </c>
      <c r="V368" s="5">
        <f>R368*pricing!$L$5</f>
        <v>0</v>
      </c>
      <c r="W368" s="5" t="s">
        <v>611</v>
      </c>
      <c r="X368" s="5">
        <f t="shared" si="41"/>
        <v>97.144255144894373</v>
      </c>
      <c r="Y368" s="6" t="s">
        <v>32</v>
      </c>
      <c r="Z368" s="7" t="s">
        <v>33</v>
      </c>
      <c r="AA368" s="7" t="s">
        <v>34</v>
      </c>
      <c r="AB368" s="7" t="s">
        <v>35</v>
      </c>
      <c r="AC368" s="7" t="s">
        <v>36</v>
      </c>
    </row>
    <row r="369" spans="1:29" ht="17.25" customHeight="1" thickTop="1" thickBot="1" x14ac:dyDescent="0.25">
      <c r="A369" s="15">
        <v>284</v>
      </c>
      <c r="B369" s="16" t="s">
        <v>622</v>
      </c>
      <c r="C369" s="15" t="s">
        <v>623</v>
      </c>
      <c r="D369" s="17"/>
      <c r="E369" s="18">
        <v>1</v>
      </c>
      <c r="F369" s="19">
        <v>0</v>
      </c>
      <c r="G369" s="19">
        <v>6.4000000000000001E-2</v>
      </c>
      <c r="H369" s="20">
        <v>1.9E-2</v>
      </c>
      <c r="I369" s="21">
        <f t="shared" si="35"/>
        <v>43.429249091154816</v>
      </c>
      <c r="J369" s="21">
        <f t="shared" si="36"/>
        <v>43.429249091154816</v>
      </c>
      <c r="K369" s="21" t="str">
        <f t="shared" si="37"/>
        <v>Γ</v>
      </c>
      <c r="L369" s="5">
        <f t="shared" si="38"/>
        <v>0</v>
      </c>
      <c r="M369" s="22">
        <f t="shared" si="39"/>
        <v>0.64</v>
      </c>
      <c r="N369" s="22">
        <f t="shared" si="40"/>
        <v>0.19</v>
      </c>
      <c r="O369" s="22" t="s">
        <v>611</v>
      </c>
      <c r="P369" s="5">
        <f>L369*pricing!$O$3</f>
        <v>0</v>
      </c>
      <c r="Q369" s="5">
        <f>M369*pricing!$O$4</f>
        <v>0.48</v>
      </c>
      <c r="R369" s="5">
        <f>N369*pricing!$O$5</f>
        <v>0.1216</v>
      </c>
      <c r="S369" s="23"/>
      <c r="T369" s="5">
        <f>P369*pricing!$L$3</f>
        <v>0</v>
      </c>
      <c r="U369" s="5">
        <f>Q369*pricing!$L$4</f>
        <v>19.073051662713358</v>
      </c>
      <c r="V369" s="5">
        <f>R369*pricing!$L$5</f>
        <v>24.356197428441462</v>
      </c>
      <c r="W369" s="5" t="s">
        <v>611</v>
      </c>
      <c r="X369" s="5">
        <f t="shared" si="41"/>
        <v>43.429249091154816</v>
      </c>
      <c r="Y369" s="6" t="s">
        <v>32</v>
      </c>
      <c r="Z369" s="7" t="s">
        <v>33</v>
      </c>
      <c r="AA369" s="7" t="s">
        <v>34</v>
      </c>
      <c r="AB369" s="7" t="s">
        <v>35</v>
      </c>
      <c r="AC369" s="7" t="s">
        <v>36</v>
      </c>
    </row>
    <row r="370" spans="1:29" ht="17.25" customHeight="1" thickTop="1" thickBot="1" x14ac:dyDescent="0.25">
      <c r="A370" s="15">
        <v>285</v>
      </c>
      <c r="B370" s="16" t="s">
        <v>624</v>
      </c>
      <c r="C370" s="15" t="s">
        <v>625</v>
      </c>
      <c r="D370" s="17"/>
      <c r="E370" s="18">
        <v>3.1</v>
      </c>
      <c r="F370" s="19">
        <v>0.105</v>
      </c>
      <c r="G370" s="19">
        <v>1.0999999999999999E-2</v>
      </c>
      <c r="H370" s="20">
        <v>0.01</v>
      </c>
      <c r="I370" s="21">
        <f t="shared" si="35"/>
        <v>42.151246822474363</v>
      </c>
      <c r="J370" s="21">
        <f t="shared" si="36"/>
        <v>130.66886514967052</v>
      </c>
      <c r="K370" s="21" t="str">
        <f t="shared" si="37"/>
        <v>Γ</v>
      </c>
      <c r="L370" s="5">
        <f t="shared" si="38"/>
        <v>3.2549999999999999</v>
      </c>
      <c r="M370" s="22">
        <f t="shared" si="39"/>
        <v>0.34099999999999997</v>
      </c>
      <c r="N370" s="22">
        <f t="shared" si="40"/>
        <v>0.31000000000000005</v>
      </c>
      <c r="O370" s="22" t="s">
        <v>611</v>
      </c>
      <c r="P370" s="5">
        <f>L370*pricing!$O$3</f>
        <v>2.6365500000000002</v>
      </c>
      <c r="Q370" s="5">
        <f>M370*pricing!$O$4</f>
        <v>0.25574999999999998</v>
      </c>
      <c r="R370" s="5">
        <f>N370*pricing!$O$5</f>
        <v>0.19840000000000005</v>
      </c>
      <c r="S370" s="23"/>
      <c r="T370" s="5">
        <f>P370*pricing!$L$3</f>
        <v>80.767445848437077</v>
      </c>
      <c r="U370" s="5">
        <f>Q370*pricing!$L$4</f>
        <v>10.162360339039459</v>
      </c>
      <c r="V370" s="5">
        <f>R370*pricing!$L$5</f>
        <v>39.739058962193972</v>
      </c>
      <c r="W370" s="5" t="s">
        <v>611</v>
      </c>
      <c r="X370" s="5">
        <f t="shared" si="41"/>
        <v>130.66886514967052</v>
      </c>
      <c r="Y370" s="6" t="s">
        <v>32</v>
      </c>
      <c r="Z370" s="7" t="s">
        <v>33</v>
      </c>
      <c r="AA370" s="7" t="s">
        <v>34</v>
      </c>
      <c r="AB370" s="7" t="s">
        <v>35</v>
      </c>
      <c r="AC370" s="7" t="s">
        <v>36</v>
      </c>
    </row>
    <row r="371" spans="1:29" ht="17.25" customHeight="1" thickTop="1" thickBot="1" x14ac:dyDescent="0.25">
      <c r="A371" s="15">
        <v>286</v>
      </c>
      <c r="B371" s="16" t="s">
        <v>626</v>
      </c>
      <c r="C371" s="15" t="s">
        <v>627</v>
      </c>
      <c r="D371" s="17"/>
      <c r="E371" s="18">
        <v>3.1</v>
      </c>
      <c r="F371" s="19">
        <v>0.10199999999999999</v>
      </c>
      <c r="G371" s="19">
        <v>8.9999999999999993E-3</v>
      </c>
      <c r="H371" s="20">
        <v>8.0000000000000002E-3</v>
      </c>
      <c r="I371" s="21">
        <f t="shared" si="35"/>
        <v>38.247003279822906</v>
      </c>
      <c r="J371" s="21">
        <f t="shared" si="36"/>
        <v>118.56571016745102</v>
      </c>
      <c r="K371" s="21" t="str">
        <f t="shared" si="37"/>
        <v>Δ</v>
      </c>
      <c r="L371" s="5">
        <f t="shared" si="38"/>
        <v>3.1619999999999999</v>
      </c>
      <c r="M371" s="22">
        <f t="shared" si="39"/>
        <v>0.27899999999999997</v>
      </c>
      <c r="N371" s="22">
        <f t="shared" si="40"/>
        <v>0.24800000000000003</v>
      </c>
      <c r="O371" s="22" t="s">
        <v>611</v>
      </c>
      <c r="P371" s="5">
        <f>L371*pricing!$O$3</f>
        <v>2.5612200000000001</v>
      </c>
      <c r="Q371" s="5">
        <f>M371*pricing!$O$4</f>
        <v>0.20924999999999999</v>
      </c>
      <c r="R371" s="5">
        <f>N371*pricing!$O$5</f>
        <v>0.15872000000000003</v>
      </c>
      <c r="S371" s="23"/>
      <c r="T371" s="5">
        <f>P371*pricing!$L$3</f>
        <v>78.459804538481734</v>
      </c>
      <c r="U371" s="5">
        <f>Q371*pricing!$L$4</f>
        <v>8.3146584592141028</v>
      </c>
      <c r="V371" s="5">
        <f>R371*pricing!$L$5</f>
        <v>31.791247169755174</v>
      </c>
      <c r="W371" s="5" t="s">
        <v>611</v>
      </c>
      <c r="X371" s="5">
        <f t="shared" si="41"/>
        <v>118.56571016745102</v>
      </c>
      <c r="Y371" s="6" t="s">
        <v>32</v>
      </c>
      <c r="Z371" s="7" t="s">
        <v>33</v>
      </c>
      <c r="AA371" s="7" t="s">
        <v>34</v>
      </c>
      <c r="AB371" s="7" t="s">
        <v>35</v>
      </c>
      <c r="AC371" s="7" t="s">
        <v>36</v>
      </c>
    </row>
    <row r="372" spans="1:29" ht="17.25" customHeight="1" thickTop="1" thickBot="1" x14ac:dyDescent="0.25">
      <c r="A372" s="15">
        <v>287</v>
      </c>
      <c r="B372" s="16" t="s">
        <v>628</v>
      </c>
      <c r="C372" s="15" t="s">
        <v>629</v>
      </c>
      <c r="D372" s="17"/>
      <c r="E372" s="18">
        <v>3.5</v>
      </c>
      <c r="F372" s="19">
        <v>0.11700000000000001</v>
      </c>
      <c r="G372" s="19">
        <v>1.2999999999999999E-2</v>
      </c>
      <c r="H372" s="20">
        <v>7.0000000000000001E-3</v>
      </c>
      <c r="I372" s="21">
        <f t="shared" si="35"/>
        <v>41.879165993760985</v>
      </c>
      <c r="J372" s="21">
        <f t="shared" si="36"/>
        <v>146.57708097816345</v>
      </c>
      <c r="K372" s="21" t="str">
        <f t="shared" si="37"/>
        <v>Γ</v>
      </c>
      <c r="L372" s="5">
        <f t="shared" si="38"/>
        <v>4.0950000000000006</v>
      </c>
      <c r="M372" s="22">
        <f t="shared" si="39"/>
        <v>0.45499999999999996</v>
      </c>
      <c r="N372" s="22">
        <f t="shared" si="40"/>
        <v>0.245</v>
      </c>
      <c r="O372" s="22" t="s">
        <v>611</v>
      </c>
      <c r="P372" s="5">
        <f>L372*pricing!$O$3</f>
        <v>3.3169500000000007</v>
      </c>
      <c r="Q372" s="5">
        <f>M372*pricing!$O$4</f>
        <v>0.34124999999999994</v>
      </c>
      <c r="R372" s="5">
        <f>N372*pricing!$O$5</f>
        <v>0.15679999999999999</v>
      </c>
      <c r="S372" s="23"/>
      <c r="T372" s="5">
        <f>P372*pricing!$L$3</f>
        <v>101.61065768029182</v>
      </c>
      <c r="U372" s="5">
        <f>Q372*pricing!$L$4</f>
        <v>13.559747666460275</v>
      </c>
      <c r="V372" s="5">
        <f>R372*pricing!$L$5</f>
        <v>31.406675631411357</v>
      </c>
      <c r="W372" s="5" t="s">
        <v>611</v>
      </c>
      <c r="X372" s="5">
        <f t="shared" si="41"/>
        <v>146.57708097816345</v>
      </c>
      <c r="Y372" s="6" t="s">
        <v>32</v>
      </c>
      <c r="Z372" s="7" t="s">
        <v>33</v>
      </c>
      <c r="AA372" s="7" t="s">
        <v>34</v>
      </c>
      <c r="AB372" s="7" t="s">
        <v>35</v>
      </c>
      <c r="AC372" s="7" t="s">
        <v>36</v>
      </c>
    </row>
    <row r="373" spans="1:29" ht="17.25" customHeight="1" thickTop="1" thickBot="1" x14ac:dyDescent="0.25">
      <c r="A373" s="15">
        <v>288</v>
      </c>
      <c r="B373" s="16" t="s">
        <v>630</v>
      </c>
      <c r="C373" s="15" t="s">
        <v>631</v>
      </c>
      <c r="D373" s="17"/>
      <c r="E373" s="18">
        <v>3.5</v>
      </c>
      <c r="F373" s="19">
        <v>0.126</v>
      </c>
      <c r="G373" s="19">
        <v>1.4E-2</v>
      </c>
      <c r="H373" s="20">
        <v>8.0000000000000002E-3</v>
      </c>
      <c r="I373" s="21">
        <f t="shared" si="35"/>
        <v>45.692288821502309</v>
      </c>
      <c r="J373" s="21">
        <f t="shared" si="36"/>
        <v>159.92301087525809</v>
      </c>
      <c r="K373" s="21" t="str">
        <f t="shared" si="37"/>
        <v>Γ</v>
      </c>
      <c r="L373" s="5">
        <f t="shared" si="38"/>
        <v>4.41</v>
      </c>
      <c r="M373" s="22">
        <f t="shared" si="39"/>
        <v>0.49</v>
      </c>
      <c r="N373" s="22">
        <f t="shared" si="40"/>
        <v>0.28000000000000003</v>
      </c>
      <c r="O373" s="22" t="s">
        <v>611</v>
      </c>
      <c r="P373" s="5">
        <f>L373*pricing!$O$3</f>
        <v>3.5721000000000003</v>
      </c>
      <c r="Q373" s="5">
        <f>M373*pricing!$O$4</f>
        <v>0.36749999999999999</v>
      </c>
      <c r="R373" s="5">
        <f>N373*pricing!$O$5</f>
        <v>0.17920000000000003</v>
      </c>
      <c r="S373" s="23"/>
      <c r="T373" s="5">
        <f>P373*pricing!$L$3</f>
        <v>109.42686211723733</v>
      </c>
      <c r="U373" s="5">
        <f>Q373*pricing!$L$4</f>
        <v>14.602805179264914</v>
      </c>
      <c r="V373" s="5">
        <f>R373*pricing!$L$5</f>
        <v>35.893343578755839</v>
      </c>
      <c r="W373" s="5" t="s">
        <v>611</v>
      </c>
      <c r="X373" s="5">
        <f t="shared" si="41"/>
        <v>159.92301087525809</v>
      </c>
      <c r="Y373" s="6" t="s">
        <v>32</v>
      </c>
      <c r="Z373" s="7" t="s">
        <v>33</v>
      </c>
      <c r="AA373" s="7" t="s">
        <v>34</v>
      </c>
      <c r="AB373" s="7" t="s">
        <v>35</v>
      </c>
      <c r="AC373" s="7" t="s">
        <v>36</v>
      </c>
    </row>
    <row r="374" spans="1:29" ht="17.25" customHeight="1" thickTop="1" thickBot="1" x14ac:dyDescent="0.25">
      <c r="A374" s="15">
        <v>289</v>
      </c>
      <c r="B374" s="16" t="s">
        <v>632</v>
      </c>
      <c r="C374" s="15" t="s">
        <v>633</v>
      </c>
      <c r="D374" s="17"/>
      <c r="E374" s="18">
        <v>0.5</v>
      </c>
      <c r="F374" s="19">
        <v>0</v>
      </c>
      <c r="G374" s="19">
        <v>0.105</v>
      </c>
      <c r="H374" s="20">
        <v>1.0999999999999999E-2</v>
      </c>
      <c r="I374" s="21">
        <f t="shared" si="35"/>
        <v>45.392681790078896</v>
      </c>
      <c r="J374" s="21">
        <f t="shared" si="36"/>
        <v>22.696340895039448</v>
      </c>
      <c r="K374" s="21" t="str">
        <f t="shared" si="37"/>
        <v>Γ</v>
      </c>
      <c r="L374" s="5">
        <f t="shared" si="38"/>
        <v>0</v>
      </c>
      <c r="M374" s="22">
        <f t="shared" si="39"/>
        <v>0.52500000000000002</v>
      </c>
      <c r="N374" s="22">
        <f t="shared" si="40"/>
        <v>5.4999999999999993E-2</v>
      </c>
      <c r="O374" s="22" t="s">
        <v>611</v>
      </c>
      <c r="P374" s="5">
        <f>L374*pricing!$O$3</f>
        <v>0</v>
      </c>
      <c r="Q374" s="5">
        <f>M374*pricing!$O$4</f>
        <v>0.39375000000000004</v>
      </c>
      <c r="R374" s="5">
        <f>N374*pricing!$O$5</f>
        <v>3.5199999999999995E-2</v>
      </c>
      <c r="S374" s="23"/>
      <c r="T374" s="5">
        <f>P374*pricing!$L$3</f>
        <v>0</v>
      </c>
      <c r="U374" s="5">
        <f>Q374*pricing!$L$4</f>
        <v>15.645862692069553</v>
      </c>
      <c r="V374" s="5">
        <f>R374*pricing!$L$5</f>
        <v>7.0504782029698951</v>
      </c>
      <c r="W374" s="5" t="s">
        <v>611</v>
      </c>
      <c r="X374" s="5">
        <f t="shared" si="41"/>
        <v>22.696340895039448</v>
      </c>
      <c r="Y374" s="6" t="s">
        <v>32</v>
      </c>
      <c r="Z374" s="7" t="s">
        <v>33</v>
      </c>
      <c r="AA374" s="7" t="s">
        <v>34</v>
      </c>
      <c r="AB374" s="7" t="s">
        <v>35</v>
      </c>
      <c r="AC374" s="7" t="s">
        <v>36</v>
      </c>
    </row>
    <row r="375" spans="1:29" ht="17.25" customHeight="1" thickTop="1" thickBot="1" x14ac:dyDescent="0.25">
      <c r="A375" s="15">
        <v>290</v>
      </c>
      <c r="B375" s="16" t="s">
        <v>634</v>
      </c>
      <c r="C375" s="15" t="s">
        <v>635</v>
      </c>
      <c r="D375" s="17"/>
      <c r="E375" s="18">
        <v>2.4500000000000002</v>
      </c>
      <c r="F375" s="19">
        <v>8.6999999999999994E-2</v>
      </c>
      <c r="G375" s="19">
        <v>0.13400000000000001</v>
      </c>
      <c r="H375" s="20">
        <v>0</v>
      </c>
      <c r="I375" s="21">
        <f t="shared" si="35"/>
        <v>61.521814173227057</v>
      </c>
      <c r="J375" s="21">
        <f t="shared" si="36"/>
        <v>150.7284447244063</v>
      </c>
      <c r="K375" s="21" t="str">
        <f t="shared" si="37"/>
        <v>B</v>
      </c>
      <c r="L375" s="5">
        <f t="shared" si="38"/>
        <v>2.1315</v>
      </c>
      <c r="M375" s="22">
        <f t="shared" si="39"/>
        <v>3.2830000000000004</v>
      </c>
      <c r="N375" s="22">
        <f t="shared" si="40"/>
        <v>0</v>
      </c>
      <c r="O375" s="22" t="s">
        <v>611</v>
      </c>
      <c r="P375" s="5">
        <f>L375*pricing!$O$3</f>
        <v>1.726515</v>
      </c>
      <c r="Q375" s="5">
        <f>M375*pricing!$O$4</f>
        <v>2.46225</v>
      </c>
      <c r="R375" s="5">
        <f>N375*pricing!$O$5</f>
        <v>0</v>
      </c>
      <c r="S375" s="23"/>
      <c r="T375" s="5">
        <f>P375*pricing!$L$3</f>
        <v>52.88965002333137</v>
      </c>
      <c r="U375" s="5">
        <f>Q375*pricing!$L$4</f>
        <v>97.838794701074931</v>
      </c>
      <c r="V375" s="5">
        <f>R375*pricing!$L$5</f>
        <v>0</v>
      </c>
      <c r="W375" s="5" t="s">
        <v>611</v>
      </c>
      <c r="X375" s="5">
        <f t="shared" si="41"/>
        <v>150.7284447244063</v>
      </c>
      <c r="Y375" s="6" t="s">
        <v>32</v>
      </c>
      <c r="Z375" s="7" t="s">
        <v>33</v>
      </c>
      <c r="AA375" s="7" t="s">
        <v>34</v>
      </c>
      <c r="AB375" s="7" t="s">
        <v>35</v>
      </c>
      <c r="AC375" s="7" t="s">
        <v>36</v>
      </c>
    </row>
    <row r="376" spans="1:29" ht="17.25" customHeight="1" thickTop="1" thickBot="1" x14ac:dyDescent="0.25">
      <c r="A376" s="15">
        <v>291</v>
      </c>
      <c r="B376" s="16" t="s">
        <v>636</v>
      </c>
      <c r="C376" s="15" t="s">
        <v>637</v>
      </c>
      <c r="D376" s="17"/>
      <c r="E376" s="18">
        <v>0.8</v>
      </c>
      <c r="F376" s="19">
        <v>0</v>
      </c>
      <c r="G376" s="19">
        <v>0.60799999999999998</v>
      </c>
      <c r="H376" s="20">
        <v>1.6E-2</v>
      </c>
      <c r="I376" s="21">
        <f t="shared" si="35"/>
        <v>201.70447284078017</v>
      </c>
      <c r="J376" s="21">
        <f t="shared" si="36"/>
        <v>161.36357827262415</v>
      </c>
      <c r="K376" s="21" t="str">
        <f t="shared" si="37"/>
        <v>A</v>
      </c>
      <c r="L376" s="5">
        <f t="shared" si="38"/>
        <v>0</v>
      </c>
      <c r="M376" s="22">
        <f t="shared" si="39"/>
        <v>4.8639999999999999</v>
      </c>
      <c r="N376" s="22">
        <f t="shared" si="40"/>
        <v>0.128</v>
      </c>
      <c r="O376" s="22" t="s">
        <v>611</v>
      </c>
      <c r="P376" s="5">
        <f>L376*pricing!$O$3</f>
        <v>0</v>
      </c>
      <c r="Q376" s="5">
        <f>M376*pricing!$O$4</f>
        <v>3.6479999999999997</v>
      </c>
      <c r="R376" s="5">
        <f>N376*pricing!$O$5</f>
        <v>8.1920000000000007E-2</v>
      </c>
      <c r="S376" s="23"/>
      <c r="T376" s="5">
        <f>P376*pricing!$L$3</f>
        <v>0</v>
      </c>
      <c r="U376" s="5">
        <f>Q376*pricing!$L$4</f>
        <v>144.95519263662149</v>
      </c>
      <c r="V376" s="5">
        <f>R376*pricing!$L$5</f>
        <v>16.40838563600267</v>
      </c>
      <c r="W376" s="5" t="s">
        <v>611</v>
      </c>
      <c r="X376" s="5">
        <f t="shared" si="41"/>
        <v>161.36357827262415</v>
      </c>
      <c r="Y376" s="6" t="s">
        <v>32</v>
      </c>
      <c r="Z376" s="7" t="s">
        <v>33</v>
      </c>
      <c r="AA376" s="7" t="s">
        <v>34</v>
      </c>
      <c r="AB376" s="7" t="s">
        <v>35</v>
      </c>
      <c r="AC376" s="7" t="s">
        <v>36</v>
      </c>
    </row>
    <row r="377" spans="1:29" ht="17.25" customHeight="1" thickTop="1" thickBot="1" x14ac:dyDescent="0.25">
      <c r="A377" s="15">
        <v>292</v>
      </c>
      <c r="B377" s="16" t="s">
        <v>638</v>
      </c>
      <c r="C377" s="15" t="s">
        <v>639</v>
      </c>
      <c r="D377" s="17"/>
      <c r="E377" s="18">
        <v>0.25</v>
      </c>
      <c r="F377" s="19">
        <v>0.157</v>
      </c>
      <c r="G377" s="19">
        <v>0</v>
      </c>
      <c r="H377" s="20">
        <v>2.8000000000000001E-2</v>
      </c>
      <c r="I377" s="21">
        <f t="shared" si="35"/>
        <v>74.850299026389081</v>
      </c>
      <c r="J377" s="21">
        <f t="shared" si="36"/>
        <v>18.71257475659727</v>
      </c>
      <c r="K377" s="21" t="str">
        <f t="shared" si="37"/>
        <v>B</v>
      </c>
      <c r="L377" s="5">
        <f t="shared" si="38"/>
        <v>0.39250000000000002</v>
      </c>
      <c r="M377" s="22">
        <f t="shared" si="39"/>
        <v>0</v>
      </c>
      <c r="N377" s="22">
        <f t="shared" si="40"/>
        <v>7.0000000000000007E-2</v>
      </c>
      <c r="O377" s="22" t="s">
        <v>611</v>
      </c>
      <c r="P377" s="5">
        <f>L377*pricing!$O$3</f>
        <v>0.31792500000000001</v>
      </c>
      <c r="Q377" s="5">
        <f>M377*pricing!$O$4</f>
        <v>0</v>
      </c>
      <c r="R377" s="5">
        <f>N377*pricing!$O$5</f>
        <v>4.4800000000000006E-2</v>
      </c>
      <c r="S377" s="23"/>
      <c r="T377" s="5">
        <f>P377*pricing!$L$3</f>
        <v>9.7392388619083103</v>
      </c>
      <c r="U377" s="5">
        <f>Q377*pricing!$L$4</f>
        <v>0</v>
      </c>
      <c r="V377" s="5">
        <f>R377*pricing!$L$5</f>
        <v>8.9733358946889599</v>
      </c>
      <c r="W377" s="5" t="s">
        <v>611</v>
      </c>
      <c r="X377" s="5">
        <f t="shared" si="41"/>
        <v>18.71257475659727</v>
      </c>
      <c r="Y377" s="6" t="s">
        <v>32</v>
      </c>
      <c r="Z377" s="7" t="s">
        <v>33</v>
      </c>
      <c r="AA377" s="7" t="s">
        <v>34</v>
      </c>
      <c r="AB377" s="7" t="s">
        <v>35</v>
      </c>
      <c r="AC377" s="7" t="s">
        <v>36</v>
      </c>
    </row>
    <row r="378" spans="1:29" ht="17.25" customHeight="1" thickTop="1" thickBot="1" x14ac:dyDescent="0.25">
      <c r="A378" s="15">
        <v>293</v>
      </c>
      <c r="B378" s="16" t="s">
        <v>640</v>
      </c>
      <c r="C378" s="15" t="s">
        <v>641</v>
      </c>
      <c r="D378" s="17"/>
      <c r="E378" s="18">
        <v>1.1499999999999999</v>
      </c>
      <c r="F378" s="19">
        <v>1.6E-2</v>
      </c>
      <c r="G378" s="19">
        <v>0.2</v>
      </c>
      <c r="H378" s="20">
        <v>2.5999999999999999E-2</v>
      </c>
      <c r="I378" s="21">
        <f t="shared" si="35"/>
        <v>96.902955356129624</v>
      </c>
      <c r="J378" s="21">
        <f t="shared" si="36"/>
        <v>111.43839865954907</v>
      </c>
      <c r="K378" s="21" t="str">
        <f t="shared" si="37"/>
        <v>A</v>
      </c>
      <c r="L378" s="5">
        <f t="shared" si="38"/>
        <v>0.184</v>
      </c>
      <c r="M378" s="22">
        <f t="shared" si="39"/>
        <v>2.2999999999999998</v>
      </c>
      <c r="N378" s="22">
        <f t="shared" si="40"/>
        <v>0.29899999999999993</v>
      </c>
      <c r="O378" s="22" t="s">
        <v>611</v>
      </c>
      <c r="P378" s="5">
        <f>L378*pricing!$O$3</f>
        <v>0.14904000000000001</v>
      </c>
      <c r="Q378" s="5">
        <f>M378*pricing!$O$4</f>
        <v>1.7249999999999999</v>
      </c>
      <c r="R378" s="5">
        <f>N378*pricing!$O$5</f>
        <v>0.19135999999999997</v>
      </c>
      <c r="S378" s="23"/>
      <c r="T378" s="5">
        <f>P378*pricing!$L$3</f>
        <v>4.5656559250729405</v>
      </c>
      <c r="U378" s="5">
        <f>Q378*pricing!$L$4</f>
        <v>68.54377941287612</v>
      </c>
      <c r="V378" s="5">
        <f>R378*pricing!$L$5</f>
        <v>38.328963321599979</v>
      </c>
      <c r="W378" s="5" t="s">
        <v>611</v>
      </c>
      <c r="X378" s="5">
        <f t="shared" si="41"/>
        <v>111.43839865954905</v>
      </c>
      <c r="Y378" s="6" t="s">
        <v>32</v>
      </c>
      <c r="Z378" s="7" t="s">
        <v>33</v>
      </c>
      <c r="AA378" s="7" t="s">
        <v>34</v>
      </c>
      <c r="AB378" s="7" t="s">
        <v>35</v>
      </c>
      <c r="AC378" s="7" t="s">
        <v>36</v>
      </c>
    </row>
    <row r="379" spans="1:29" ht="17.25" customHeight="1" thickTop="1" thickBot="1" x14ac:dyDescent="0.25">
      <c r="A379" s="15">
        <v>294</v>
      </c>
      <c r="B379" s="16" t="s">
        <v>642</v>
      </c>
      <c r="C379" s="15" t="s">
        <v>643</v>
      </c>
      <c r="D379" s="17"/>
      <c r="E379" s="18">
        <v>1.35</v>
      </c>
      <c r="F379" s="19">
        <v>0</v>
      </c>
      <c r="G379" s="19">
        <v>0.25700000000000001</v>
      </c>
      <c r="H379" s="20">
        <v>8.9999999999999993E-3</v>
      </c>
      <c r="I379" s="21">
        <f t="shared" si="35"/>
        <v>88.127369233397701</v>
      </c>
      <c r="J379" s="21">
        <f t="shared" si="36"/>
        <v>118.97194846508691</v>
      </c>
      <c r="K379" s="21" t="str">
        <f t="shared" si="37"/>
        <v>A</v>
      </c>
      <c r="L379" s="5">
        <f t="shared" si="38"/>
        <v>0</v>
      </c>
      <c r="M379" s="22">
        <f t="shared" si="39"/>
        <v>3.4695000000000005</v>
      </c>
      <c r="N379" s="22">
        <f t="shared" si="40"/>
        <v>0.1215</v>
      </c>
      <c r="O379" s="22" t="s">
        <v>611</v>
      </c>
      <c r="P379" s="5">
        <f>L379*pricing!$O$3</f>
        <v>0</v>
      </c>
      <c r="Q379" s="5">
        <f>M379*pricing!$O$4</f>
        <v>2.6021250000000005</v>
      </c>
      <c r="R379" s="5">
        <f>N379*pricing!$O$5</f>
        <v>7.7759999999999996E-2</v>
      </c>
      <c r="S379" s="23"/>
      <c r="T379" s="5">
        <f>P379*pricing!$L$3</f>
        <v>0</v>
      </c>
      <c r="U379" s="5">
        <f>Q379*pricing!$L$4</f>
        <v>103.3968011621625</v>
      </c>
      <c r="V379" s="5">
        <f>R379*pricing!$L$5</f>
        <v>15.575147302924407</v>
      </c>
      <c r="W379" s="5" t="s">
        <v>611</v>
      </c>
      <c r="X379" s="5">
        <f t="shared" si="41"/>
        <v>118.97194846508691</v>
      </c>
      <c r="Y379" s="6" t="s">
        <v>32</v>
      </c>
      <c r="Z379" s="7" t="s">
        <v>33</v>
      </c>
      <c r="AA379" s="7" t="s">
        <v>34</v>
      </c>
      <c r="AB379" s="7" t="s">
        <v>35</v>
      </c>
      <c r="AC379" s="7" t="s">
        <v>36</v>
      </c>
    </row>
    <row r="380" spans="1:29" ht="17.25" customHeight="1" thickTop="1" thickBot="1" x14ac:dyDescent="0.25">
      <c r="A380" s="15">
        <v>295</v>
      </c>
      <c r="B380" s="16" t="s">
        <v>644</v>
      </c>
      <c r="C380" s="15" t="s">
        <v>645</v>
      </c>
      <c r="D380" s="17"/>
      <c r="E380" s="18">
        <v>0.85</v>
      </c>
      <c r="F380" s="19">
        <v>0</v>
      </c>
      <c r="G380" s="19">
        <v>7.8E-2</v>
      </c>
      <c r="H380" s="20">
        <v>0.02</v>
      </c>
      <c r="I380" s="21">
        <f t="shared" si="35"/>
        <v>48.883384270186077</v>
      </c>
      <c r="J380" s="21">
        <f t="shared" si="36"/>
        <v>41.550876629658163</v>
      </c>
      <c r="K380" s="21" t="str">
        <f t="shared" si="37"/>
        <v>Γ</v>
      </c>
      <c r="L380" s="5">
        <f t="shared" si="38"/>
        <v>0</v>
      </c>
      <c r="M380" s="22">
        <f t="shared" si="39"/>
        <v>0.66300000000000003</v>
      </c>
      <c r="N380" s="22">
        <f t="shared" si="40"/>
        <v>0.17</v>
      </c>
      <c r="O380" s="22" t="s">
        <v>611</v>
      </c>
      <c r="P380" s="5">
        <f>L380*pricing!$O$3</f>
        <v>0</v>
      </c>
      <c r="Q380" s="5">
        <f>M380*pricing!$O$4</f>
        <v>0.49725000000000003</v>
      </c>
      <c r="R380" s="5">
        <f>N380*pricing!$O$5</f>
        <v>0.10880000000000001</v>
      </c>
      <c r="S380" s="23"/>
      <c r="T380" s="5">
        <f>P380*pricing!$L$3</f>
        <v>0</v>
      </c>
      <c r="U380" s="5">
        <f>Q380*pricing!$L$4</f>
        <v>19.758489456842121</v>
      </c>
      <c r="V380" s="5">
        <f>R380*pricing!$L$5</f>
        <v>21.792387172816046</v>
      </c>
      <c r="W380" s="5" t="s">
        <v>611</v>
      </c>
      <c r="X380" s="5">
        <f t="shared" si="41"/>
        <v>41.550876629658163</v>
      </c>
      <c r="Y380" s="6" t="s">
        <v>32</v>
      </c>
      <c r="Z380" s="7" t="s">
        <v>33</v>
      </c>
      <c r="AA380" s="7" t="s">
        <v>34</v>
      </c>
      <c r="AB380" s="7" t="s">
        <v>35</v>
      </c>
      <c r="AC380" s="7" t="s">
        <v>36</v>
      </c>
    </row>
    <row r="381" spans="1:29" ht="17.25" customHeight="1" thickTop="1" thickBot="1" x14ac:dyDescent="0.25">
      <c r="A381" s="15">
        <v>296</v>
      </c>
      <c r="B381" s="16" t="s">
        <v>646</v>
      </c>
      <c r="C381" s="15" t="s">
        <v>647</v>
      </c>
      <c r="D381" s="17"/>
      <c r="E381" s="18">
        <v>1.1000000000000001</v>
      </c>
      <c r="F381" s="19">
        <v>1.6E-2</v>
      </c>
      <c r="G381" s="19">
        <v>0.221</v>
      </c>
      <c r="H381" s="20">
        <v>2.9000000000000001E-2</v>
      </c>
      <c r="I381" s="21">
        <f t="shared" si="35"/>
        <v>107.00701581639554</v>
      </c>
      <c r="J381" s="21">
        <f t="shared" si="36"/>
        <v>117.7077173980351</v>
      </c>
      <c r="K381" s="21" t="str">
        <f t="shared" si="37"/>
        <v>A</v>
      </c>
      <c r="L381" s="5">
        <f t="shared" si="38"/>
        <v>0.17600000000000002</v>
      </c>
      <c r="M381" s="22">
        <f t="shared" si="39"/>
        <v>2.431</v>
      </c>
      <c r="N381" s="22">
        <f t="shared" si="40"/>
        <v>0.31900000000000006</v>
      </c>
      <c r="O381" s="22" t="s">
        <v>611</v>
      </c>
      <c r="P381" s="5">
        <f>L381*pricing!$O$3</f>
        <v>0.14256000000000002</v>
      </c>
      <c r="Q381" s="5">
        <f>M381*pricing!$O$4</f>
        <v>1.82325</v>
      </c>
      <c r="R381" s="5">
        <f>N381*pricing!$O$5</f>
        <v>0.20416000000000004</v>
      </c>
      <c r="S381" s="23"/>
      <c r="T381" s="5">
        <f>P381*pricing!$L$3</f>
        <v>4.3671491457219433</v>
      </c>
      <c r="U381" s="5">
        <f>Q381*pricing!$L$4</f>
        <v>72.447794675087763</v>
      </c>
      <c r="V381" s="5">
        <f>R381*pricing!$L$5</f>
        <v>40.892773577225405</v>
      </c>
      <c r="W381" s="5" t="s">
        <v>611</v>
      </c>
      <c r="X381" s="5">
        <f t="shared" si="41"/>
        <v>117.7077173980351</v>
      </c>
      <c r="Y381" s="6" t="s">
        <v>32</v>
      </c>
      <c r="Z381" s="7" t="s">
        <v>33</v>
      </c>
      <c r="AA381" s="7" t="s">
        <v>34</v>
      </c>
      <c r="AB381" s="7" t="s">
        <v>35</v>
      </c>
      <c r="AC381" s="7" t="s">
        <v>36</v>
      </c>
    </row>
    <row r="382" spans="1:29" ht="17.25" customHeight="1" thickTop="1" thickBot="1" x14ac:dyDescent="0.25">
      <c r="A382" s="15">
        <v>297</v>
      </c>
      <c r="B382" s="16" t="s">
        <v>648</v>
      </c>
      <c r="C382" s="15" t="s">
        <v>649</v>
      </c>
      <c r="D382" s="17"/>
      <c r="E382" s="18">
        <v>0.95</v>
      </c>
      <c r="F382" s="19">
        <v>8.5999999999999993E-2</v>
      </c>
      <c r="G382" s="19">
        <v>0.121</v>
      </c>
      <c r="H382" s="20">
        <v>3.1E-2</v>
      </c>
      <c r="I382" s="21">
        <f t="shared" si="35"/>
        <v>97.138526042243626</v>
      </c>
      <c r="J382" s="21">
        <f t="shared" si="36"/>
        <v>92.281599740131441</v>
      </c>
      <c r="K382" s="21" t="str">
        <f t="shared" si="37"/>
        <v>A</v>
      </c>
      <c r="L382" s="5">
        <f t="shared" si="38"/>
        <v>0.81699999999999995</v>
      </c>
      <c r="M382" s="22">
        <f t="shared" si="39"/>
        <v>1.1495</v>
      </c>
      <c r="N382" s="22">
        <f t="shared" si="40"/>
        <v>0.29449999999999998</v>
      </c>
      <c r="O382" s="22" t="s">
        <v>611</v>
      </c>
      <c r="P382" s="5">
        <f>L382*pricing!$O$3</f>
        <v>0.66176999999999997</v>
      </c>
      <c r="Q382" s="5">
        <f>M382*pricing!$O$4</f>
        <v>0.86212500000000003</v>
      </c>
      <c r="R382" s="5">
        <f>N382*pricing!$O$5</f>
        <v>0.18847999999999998</v>
      </c>
      <c r="S382" s="23"/>
      <c r="T382" s="5">
        <f>P382*pricing!$L$3</f>
        <v>20.272504841220609</v>
      </c>
      <c r="U382" s="5">
        <f>Q382*pricing!$L$4</f>
        <v>34.256988884826569</v>
      </c>
      <c r="V382" s="5">
        <f>R382*pricing!$L$5</f>
        <v>37.752106014084262</v>
      </c>
      <c r="W382" s="5" t="s">
        <v>611</v>
      </c>
      <c r="X382" s="5">
        <f t="shared" si="41"/>
        <v>92.281599740131441</v>
      </c>
      <c r="Y382" s="6" t="s">
        <v>32</v>
      </c>
      <c r="Z382" s="7" t="s">
        <v>33</v>
      </c>
      <c r="AA382" s="7" t="s">
        <v>34</v>
      </c>
      <c r="AB382" s="7" t="s">
        <v>35</v>
      </c>
      <c r="AC382" s="7" t="s">
        <v>36</v>
      </c>
    </row>
    <row r="383" spans="1:29" ht="17.25" customHeight="1" thickTop="1" thickBot="1" x14ac:dyDescent="0.25">
      <c r="A383" s="15">
        <v>298</v>
      </c>
      <c r="B383" s="16" t="s">
        <v>650</v>
      </c>
      <c r="C383" s="15" t="s">
        <v>651</v>
      </c>
      <c r="D383" s="17"/>
      <c r="E383" s="18">
        <v>0.8</v>
      </c>
      <c r="F383" s="19">
        <v>2.4E-2</v>
      </c>
      <c r="G383" s="19">
        <v>3.1E-2</v>
      </c>
      <c r="H383" s="20">
        <v>3.3000000000000002E-2</v>
      </c>
      <c r="I383" s="21">
        <f t="shared" si="35"/>
        <v>57.496581997476078</v>
      </c>
      <c r="J383" s="21">
        <f t="shared" si="36"/>
        <v>45.997265597980864</v>
      </c>
      <c r="K383" s="21" t="str">
        <f t="shared" si="37"/>
        <v>Γ</v>
      </c>
      <c r="L383" s="5">
        <f t="shared" si="38"/>
        <v>0.192</v>
      </c>
      <c r="M383" s="22">
        <f t="shared" si="39"/>
        <v>0.24800000000000003</v>
      </c>
      <c r="N383" s="22">
        <f t="shared" si="40"/>
        <v>0.26400000000000001</v>
      </c>
      <c r="O383" s="22" t="s">
        <v>611</v>
      </c>
      <c r="P383" s="5">
        <f>L383*pricing!$O$3</f>
        <v>0.15552000000000002</v>
      </c>
      <c r="Q383" s="5">
        <f>M383*pricing!$O$4</f>
        <v>0.18600000000000003</v>
      </c>
      <c r="R383" s="5">
        <f>N383*pricing!$O$5</f>
        <v>0.16896</v>
      </c>
      <c r="S383" s="23"/>
      <c r="T383" s="5">
        <f>P383*pricing!$L$3</f>
        <v>4.7641627044239385</v>
      </c>
      <c r="U383" s="5">
        <f>Q383*pricing!$L$4</f>
        <v>7.3908075193014264</v>
      </c>
      <c r="V383" s="5">
        <f>R383*pricing!$L$5</f>
        <v>33.842295374255499</v>
      </c>
      <c r="W383" s="5" t="s">
        <v>611</v>
      </c>
      <c r="X383" s="5">
        <f t="shared" si="41"/>
        <v>45.997265597980864</v>
      </c>
      <c r="Y383" s="6" t="s">
        <v>32</v>
      </c>
      <c r="Z383" s="7" t="s">
        <v>33</v>
      </c>
      <c r="AA383" s="7" t="s">
        <v>34</v>
      </c>
      <c r="AB383" s="7" t="s">
        <v>35</v>
      </c>
      <c r="AC383" s="7" t="s">
        <v>36</v>
      </c>
    </row>
    <row r="384" spans="1:29" ht="17.25" customHeight="1" thickTop="1" thickBot="1" x14ac:dyDescent="0.25">
      <c r="A384" s="15">
        <v>299</v>
      </c>
      <c r="B384" s="16" t="s">
        <v>652</v>
      </c>
      <c r="C384" s="15" t="s">
        <v>653</v>
      </c>
      <c r="D384" s="17"/>
      <c r="E384" s="18">
        <v>0.9</v>
      </c>
      <c r="F384" s="19">
        <v>8.5999999999999993E-2</v>
      </c>
      <c r="G384" s="19">
        <v>0.129</v>
      </c>
      <c r="H384" s="20">
        <v>3.1E-2</v>
      </c>
      <c r="I384" s="21">
        <f t="shared" si="35"/>
        <v>99.522657500082801</v>
      </c>
      <c r="J384" s="21">
        <f t="shared" si="36"/>
        <v>89.570391750074521</v>
      </c>
      <c r="K384" s="21" t="str">
        <f t="shared" si="37"/>
        <v>A</v>
      </c>
      <c r="L384" s="5">
        <f t="shared" si="38"/>
        <v>0.77400000000000002</v>
      </c>
      <c r="M384" s="22">
        <f t="shared" si="39"/>
        <v>1.161</v>
      </c>
      <c r="N384" s="22">
        <f t="shared" si="40"/>
        <v>0.27900000000000003</v>
      </c>
      <c r="O384" s="22" t="s">
        <v>611</v>
      </c>
      <c r="P384" s="5">
        <f>L384*pricing!$O$3</f>
        <v>0.62694000000000005</v>
      </c>
      <c r="Q384" s="5">
        <f>M384*pricing!$O$4</f>
        <v>0.87075000000000002</v>
      </c>
      <c r="R384" s="5">
        <f>N384*pricing!$O$5</f>
        <v>0.17856000000000002</v>
      </c>
      <c r="S384" s="23"/>
      <c r="T384" s="5">
        <f>P384*pricing!$L$3</f>
        <v>19.205530902209002</v>
      </c>
      <c r="U384" s="5">
        <f>Q384*pricing!$L$4</f>
        <v>34.599707781890949</v>
      </c>
      <c r="V384" s="5">
        <f>R384*pricing!$L$5</f>
        <v>35.765153065974573</v>
      </c>
      <c r="W384" s="5" t="s">
        <v>611</v>
      </c>
      <c r="X384" s="5">
        <f t="shared" si="41"/>
        <v>89.570391750074521</v>
      </c>
      <c r="Y384" s="6" t="s">
        <v>32</v>
      </c>
      <c r="Z384" s="7" t="s">
        <v>33</v>
      </c>
      <c r="AA384" s="7" t="s">
        <v>34</v>
      </c>
      <c r="AB384" s="7" t="s">
        <v>35</v>
      </c>
      <c r="AC384" s="7" t="s">
        <v>36</v>
      </c>
    </row>
    <row r="385" spans="1:29" ht="17.25" customHeight="1" thickTop="1" thickBot="1" x14ac:dyDescent="0.25">
      <c r="A385" s="15">
        <v>300</v>
      </c>
      <c r="B385" s="16" t="s">
        <v>654</v>
      </c>
      <c r="C385" s="15" t="s">
        <v>655</v>
      </c>
      <c r="D385" s="17"/>
      <c r="E385" s="18">
        <v>0.75</v>
      </c>
      <c r="F385" s="19">
        <v>0</v>
      </c>
      <c r="G385" s="19">
        <v>0.33200000000000002</v>
      </c>
      <c r="H385" s="20">
        <v>0</v>
      </c>
      <c r="I385" s="21">
        <f t="shared" si="35"/>
        <v>98.941455500325546</v>
      </c>
      <c r="J385" s="21">
        <f t="shared" si="36"/>
        <v>74.206091625244156</v>
      </c>
      <c r="K385" s="21" t="str">
        <f t="shared" si="37"/>
        <v>A</v>
      </c>
      <c r="L385" s="5">
        <f t="shared" si="38"/>
        <v>0</v>
      </c>
      <c r="M385" s="22">
        <f t="shared" si="39"/>
        <v>2.4900000000000002</v>
      </c>
      <c r="N385" s="22">
        <f t="shared" si="40"/>
        <v>0</v>
      </c>
      <c r="O385" s="22" t="s">
        <v>611</v>
      </c>
      <c r="P385" s="5">
        <f>L385*pricing!$O$3</f>
        <v>0</v>
      </c>
      <c r="Q385" s="5">
        <f>M385*pricing!$O$4</f>
        <v>1.8675000000000002</v>
      </c>
      <c r="R385" s="5">
        <f>N385*pricing!$O$5</f>
        <v>0</v>
      </c>
      <c r="S385" s="23"/>
      <c r="T385" s="5">
        <f>P385*pricing!$L$3</f>
        <v>0</v>
      </c>
      <c r="U385" s="5">
        <f>Q385*pricing!$L$4</f>
        <v>74.206091625244156</v>
      </c>
      <c r="V385" s="5">
        <f>R385*pricing!$L$5</f>
        <v>0</v>
      </c>
      <c r="W385" s="5" t="s">
        <v>611</v>
      </c>
      <c r="X385" s="5">
        <f t="shared" si="41"/>
        <v>74.206091625244156</v>
      </c>
      <c r="Y385" s="6" t="s">
        <v>32</v>
      </c>
      <c r="Z385" s="7" t="s">
        <v>33</v>
      </c>
      <c r="AA385" s="7" t="s">
        <v>34</v>
      </c>
      <c r="AB385" s="7" t="s">
        <v>35</v>
      </c>
      <c r="AC385" s="7" t="s">
        <v>36</v>
      </c>
    </row>
    <row r="386" spans="1:29" ht="17.25" customHeight="1" thickTop="1" thickBot="1" x14ac:dyDescent="0.25">
      <c r="A386" s="15">
        <v>301</v>
      </c>
      <c r="B386" s="16" t="s">
        <v>656</v>
      </c>
      <c r="C386" s="15" t="s">
        <v>657</v>
      </c>
      <c r="D386" s="17"/>
      <c r="E386" s="18">
        <v>0.7</v>
      </c>
      <c r="F386" s="19">
        <v>0</v>
      </c>
      <c r="G386" s="19">
        <v>2.5000000000000001E-2</v>
      </c>
      <c r="H386" s="20">
        <v>1.6E-2</v>
      </c>
      <c r="I386" s="21">
        <f t="shared" ref="I386:I449" si="42">IF(X386&gt;0,X386/E386,0)</f>
        <v>27.960892850750742</v>
      </c>
      <c r="J386" s="21">
        <f t="shared" ref="J386:J449" si="43">I386*E386</f>
        <v>19.572624995525519</v>
      </c>
      <c r="K386" s="21" t="str">
        <f t="shared" ref="K386:K449" si="44">IF(I386&lt;25,"Ε",IF(I386&lt;40,"Δ",IF(I386&lt;60,"Γ",IF(I386&lt;80,"B","A"))))</f>
        <v>Δ</v>
      </c>
      <c r="L386" s="5">
        <f t="shared" ref="L386:L449" si="45">E386*F386*10</f>
        <v>0</v>
      </c>
      <c r="M386" s="22">
        <f t="shared" ref="M386:M449" si="46">E386*G386*10</f>
        <v>0.17499999999999999</v>
      </c>
      <c r="N386" s="22">
        <f t="shared" ref="N386:N449" si="47">E386*H386*10</f>
        <v>0.112</v>
      </c>
      <c r="O386" s="22" t="s">
        <v>611</v>
      </c>
      <c r="P386" s="5">
        <f>L386*pricing!$O$3</f>
        <v>0</v>
      </c>
      <c r="Q386" s="5">
        <f>M386*pricing!$O$4</f>
        <v>0.13124999999999998</v>
      </c>
      <c r="R386" s="5">
        <f>N386*pricing!$O$5</f>
        <v>7.1680000000000008E-2</v>
      </c>
      <c r="S386" s="23"/>
      <c r="T386" s="5">
        <f>P386*pricing!$L$3</f>
        <v>0</v>
      </c>
      <c r="U386" s="5">
        <f>Q386*pricing!$L$4</f>
        <v>5.2152875640231828</v>
      </c>
      <c r="V386" s="5">
        <f>R386*pricing!$L$5</f>
        <v>14.357337431502335</v>
      </c>
      <c r="W386" s="5" t="s">
        <v>611</v>
      </c>
      <c r="X386" s="5">
        <f t="shared" ref="X386:X449" si="48">SUM(T386:V386)</f>
        <v>19.572624995525519</v>
      </c>
      <c r="Y386" s="6" t="s">
        <v>32</v>
      </c>
      <c r="Z386" s="7" t="s">
        <v>33</v>
      </c>
      <c r="AA386" s="7" t="s">
        <v>34</v>
      </c>
      <c r="AB386" s="7" t="s">
        <v>35</v>
      </c>
      <c r="AC386" s="7" t="s">
        <v>36</v>
      </c>
    </row>
    <row r="387" spans="1:29" ht="17.25" customHeight="1" thickTop="1" thickBot="1" x14ac:dyDescent="0.25">
      <c r="A387" s="15">
        <v>302</v>
      </c>
      <c r="B387" s="16" t="s">
        <v>658</v>
      </c>
      <c r="C387" s="15" t="s">
        <v>659</v>
      </c>
      <c r="D387" s="17"/>
      <c r="E387" s="18">
        <v>1.35</v>
      </c>
      <c r="F387" s="19">
        <v>0</v>
      </c>
      <c r="G387" s="19">
        <v>0.41299999999999998</v>
      </c>
      <c r="H387" s="20">
        <v>0.03</v>
      </c>
      <c r="I387" s="21">
        <f t="shared" si="42"/>
        <v>161.53794034532837</v>
      </c>
      <c r="J387" s="21">
        <f t="shared" si="43"/>
        <v>218.07621946619332</v>
      </c>
      <c r="K387" s="21" t="str">
        <f t="shared" si="44"/>
        <v>A</v>
      </c>
      <c r="L387" s="5">
        <f t="shared" si="45"/>
        <v>0</v>
      </c>
      <c r="M387" s="22">
        <f t="shared" si="46"/>
        <v>5.5754999999999999</v>
      </c>
      <c r="N387" s="22">
        <f t="shared" si="47"/>
        <v>0.40500000000000003</v>
      </c>
      <c r="O387" s="22" t="s">
        <v>611</v>
      </c>
      <c r="P387" s="5">
        <f>L387*pricing!$O$3</f>
        <v>0</v>
      </c>
      <c r="Q387" s="5">
        <f>M387*pricing!$O$4</f>
        <v>4.1816250000000004</v>
      </c>
      <c r="R387" s="5">
        <f>N387*pricing!$O$5</f>
        <v>0.25920000000000004</v>
      </c>
      <c r="S387" s="23"/>
      <c r="T387" s="5">
        <f>P387*pricing!$L$3</f>
        <v>0</v>
      </c>
      <c r="U387" s="5">
        <f>Q387*pricing!$L$4</f>
        <v>166.15906178977863</v>
      </c>
      <c r="V387" s="5">
        <f>R387*pricing!$L$5</f>
        <v>51.917157676414703</v>
      </c>
      <c r="W387" s="5" t="s">
        <v>611</v>
      </c>
      <c r="X387" s="5">
        <f t="shared" si="48"/>
        <v>218.07621946619332</v>
      </c>
      <c r="Y387" s="6" t="s">
        <v>32</v>
      </c>
      <c r="Z387" s="7" t="s">
        <v>33</v>
      </c>
      <c r="AA387" s="7" t="s">
        <v>34</v>
      </c>
      <c r="AB387" s="7" t="s">
        <v>35</v>
      </c>
      <c r="AC387" s="7" t="s">
        <v>36</v>
      </c>
    </row>
    <row r="388" spans="1:29" ht="17.25" customHeight="1" thickTop="1" thickBot="1" x14ac:dyDescent="0.25">
      <c r="A388" s="15">
        <v>303</v>
      </c>
      <c r="B388" s="16" t="s">
        <v>660</v>
      </c>
      <c r="C388" s="15" t="s">
        <v>661</v>
      </c>
      <c r="D388" s="17"/>
      <c r="E388" s="18">
        <v>0.9</v>
      </c>
      <c r="F388" s="19">
        <v>0.08</v>
      </c>
      <c r="G388" s="19">
        <v>0.13300000000000001</v>
      </c>
      <c r="H388" s="20">
        <v>3.2000000000000001E-2</v>
      </c>
      <c r="I388" s="21">
        <f t="shared" si="42"/>
        <v>100.50782751168261</v>
      </c>
      <c r="J388" s="21">
        <f t="shared" si="43"/>
        <v>90.45704476051435</v>
      </c>
      <c r="K388" s="21" t="str">
        <f t="shared" si="44"/>
        <v>A</v>
      </c>
      <c r="L388" s="5">
        <f t="shared" si="45"/>
        <v>0.72000000000000008</v>
      </c>
      <c r="M388" s="22">
        <f t="shared" si="46"/>
        <v>1.1970000000000001</v>
      </c>
      <c r="N388" s="22">
        <f t="shared" si="47"/>
        <v>0.28800000000000003</v>
      </c>
      <c r="O388" s="22" t="s">
        <v>611</v>
      </c>
      <c r="P388" s="5">
        <f>L388*pricing!$O$3</f>
        <v>0.58320000000000005</v>
      </c>
      <c r="Q388" s="5">
        <f>M388*pricing!$O$4</f>
        <v>0.89775000000000005</v>
      </c>
      <c r="R388" s="5">
        <f>N388*pricing!$O$5</f>
        <v>0.18432000000000001</v>
      </c>
      <c r="S388" s="23"/>
      <c r="T388" s="5">
        <f>P388*pricing!$L$3</f>
        <v>17.865610141589769</v>
      </c>
      <c r="U388" s="5">
        <f>Q388*pricing!$L$4</f>
        <v>35.672566937918575</v>
      </c>
      <c r="V388" s="5">
        <f>R388*pricing!$L$5</f>
        <v>36.918867681006006</v>
      </c>
      <c r="W388" s="5" t="s">
        <v>611</v>
      </c>
      <c r="X388" s="5">
        <f t="shared" si="48"/>
        <v>90.45704476051435</v>
      </c>
      <c r="Y388" s="6" t="s">
        <v>32</v>
      </c>
      <c r="Z388" s="7" t="s">
        <v>33</v>
      </c>
      <c r="AA388" s="7" t="s">
        <v>34</v>
      </c>
      <c r="AB388" s="7" t="s">
        <v>35</v>
      </c>
      <c r="AC388" s="7" t="s">
        <v>36</v>
      </c>
    </row>
    <row r="389" spans="1:29" ht="17.25" customHeight="1" thickTop="1" thickBot="1" x14ac:dyDescent="0.25">
      <c r="A389" s="15">
        <v>304</v>
      </c>
      <c r="B389" s="16" t="s">
        <v>662</v>
      </c>
      <c r="C389" s="15" t="s">
        <v>663</v>
      </c>
      <c r="D389" s="17"/>
      <c r="E389" s="18">
        <v>0.9</v>
      </c>
      <c r="F389" s="19">
        <v>0</v>
      </c>
      <c r="G389" s="19">
        <v>0.28899999999999998</v>
      </c>
      <c r="H389" s="20">
        <v>0.04</v>
      </c>
      <c r="I389" s="21">
        <f t="shared" si="42"/>
        <v>137.40295402694835</v>
      </c>
      <c r="J389" s="21">
        <f t="shared" si="43"/>
        <v>123.66265862425352</v>
      </c>
      <c r="K389" s="21" t="str">
        <f t="shared" si="44"/>
        <v>A</v>
      </c>
      <c r="L389" s="5">
        <f t="shared" si="45"/>
        <v>0</v>
      </c>
      <c r="M389" s="22">
        <f t="shared" si="46"/>
        <v>2.601</v>
      </c>
      <c r="N389" s="22">
        <f t="shared" si="47"/>
        <v>0.36000000000000004</v>
      </c>
      <c r="O389" s="22" t="s">
        <v>611</v>
      </c>
      <c r="P389" s="5">
        <f>L389*pricing!$O$3</f>
        <v>0</v>
      </c>
      <c r="Q389" s="5">
        <f>M389*pricing!$O$4</f>
        <v>1.95075</v>
      </c>
      <c r="R389" s="5">
        <f>N389*pricing!$O$5</f>
        <v>0.23040000000000002</v>
      </c>
      <c r="S389" s="23"/>
      <c r="T389" s="5">
        <f>P389*pricing!$L$3</f>
        <v>0</v>
      </c>
      <c r="U389" s="5">
        <f>Q389*pricing!$L$4</f>
        <v>77.514074022995999</v>
      </c>
      <c r="V389" s="5">
        <f>R389*pricing!$L$5</f>
        <v>46.148584601257511</v>
      </c>
      <c r="W389" s="5" t="s">
        <v>611</v>
      </c>
      <c r="X389" s="5">
        <f t="shared" si="48"/>
        <v>123.66265862425351</v>
      </c>
      <c r="Y389" s="6" t="s">
        <v>32</v>
      </c>
      <c r="Z389" s="7" t="s">
        <v>33</v>
      </c>
      <c r="AA389" s="7" t="s">
        <v>34</v>
      </c>
      <c r="AB389" s="7" t="s">
        <v>35</v>
      </c>
      <c r="AC389" s="7" t="s">
        <v>36</v>
      </c>
    </row>
    <row r="390" spans="1:29" ht="17.25" customHeight="1" thickTop="1" thickBot="1" x14ac:dyDescent="0.25">
      <c r="A390" s="15">
        <v>305</v>
      </c>
      <c r="B390" s="16" t="s">
        <v>664</v>
      </c>
      <c r="C390" s="15" t="s">
        <v>665</v>
      </c>
      <c r="D390" s="17"/>
      <c r="E390" s="18">
        <v>2.95</v>
      </c>
      <c r="F390" s="19">
        <v>0</v>
      </c>
      <c r="G390" s="19">
        <v>3.5000000000000003E-2</v>
      </c>
      <c r="H390" s="20">
        <v>1.7000000000000001E-2</v>
      </c>
      <c r="I390" s="21">
        <f t="shared" si="42"/>
        <v>32.222962300862406</v>
      </c>
      <c r="J390" s="21">
        <f t="shared" si="43"/>
        <v>95.05773878754411</v>
      </c>
      <c r="K390" s="21" t="str">
        <f t="shared" si="44"/>
        <v>Δ</v>
      </c>
      <c r="L390" s="5">
        <f t="shared" si="45"/>
        <v>0</v>
      </c>
      <c r="M390" s="22">
        <f t="shared" si="46"/>
        <v>1.0325000000000002</v>
      </c>
      <c r="N390" s="22">
        <f t="shared" si="47"/>
        <v>0.50150000000000006</v>
      </c>
      <c r="O390" s="22" t="s">
        <v>611</v>
      </c>
      <c r="P390" s="5">
        <f>L390*pricing!$O$3</f>
        <v>0</v>
      </c>
      <c r="Q390" s="5">
        <f>M390*pricing!$O$4</f>
        <v>0.77437500000000015</v>
      </c>
      <c r="R390" s="5">
        <f>N390*pricing!$O$5</f>
        <v>0.32096000000000002</v>
      </c>
      <c r="S390" s="23"/>
      <c r="T390" s="5">
        <f>P390*pricing!$L$3</f>
        <v>0</v>
      </c>
      <c r="U390" s="5">
        <f>Q390*pricing!$L$4</f>
        <v>30.770196627736787</v>
      </c>
      <c r="V390" s="5">
        <f>R390*pricing!$L$5</f>
        <v>64.28754215980733</v>
      </c>
      <c r="W390" s="5" t="s">
        <v>611</v>
      </c>
      <c r="X390" s="5">
        <f t="shared" si="48"/>
        <v>95.05773878754411</v>
      </c>
      <c r="Y390" s="6" t="s">
        <v>32</v>
      </c>
      <c r="Z390" s="7" t="s">
        <v>33</v>
      </c>
      <c r="AA390" s="7" t="s">
        <v>34</v>
      </c>
      <c r="AB390" s="7" t="s">
        <v>35</v>
      </c>
      <c r="AC390" s="7" t="s">
        <v>36</v>
      </c>
    </row>
    <row r="391" spans="1:29" ht="17.25" customHeight="1" thickTop="1" thickBot="1" x14ac:dyDescent="0.25">
      <c r="A391" s="15">
        <v>306</v>
      </c>
      <c r="B391" s="16" t="s">
        <v>666</v>
      </c>
      <c r="C391" s="15" t="s">
        <v>667</v>
      </c>
      <c r="D391" s="17"/>
      <c r="E391" s="18">
        <v>0.9</v>
      </c>
      <c r="F391" s="19">
        <v>0.193</v>
      </c>
      <c r="G391" s="19">
        <v>0</v>
      </c>
      <c r="H391" s="20">
        <v>0.04</v>
      </c>
      <c r="I391" s="21">
        <f t="shared" si="42"/>
        <v>99.165965630936483</v>
      </c>
      <c r="J391" s="21">
        <f t="shared" si="43"/>
        <v>89.249369067842835</v>
      </c>
      <c r="K391" s="21" t="str">
        <f t="shared" si="44"/>
        <v>A</v>
      </c>
      <c r="L391" s="5">
        <f t="shared" si="45"/>
        <v>1.7370000000000001</v>
      </c>
      <c r="M391" s="22">
        <f t="shared" si="46"/>
        <v>0</v>
      </c>
      <c r="N391" s="22">
        <f t="shared" si="47"/>
        <v>0.36000000000000004</v>
      </c>
      <c r="O391" s="22" t="s">
        <v>611</v>
      </c>
      <c r="P391" s="5">
        <f>L391*pricing!$O$3</f>
        <v>1.4069700000000003</v>
      </c>
      <c r="Q391" s="5">
        <f>M391*pricing!$O$4</f>
        <v>0</v>
      </c>
      <c r="R391" s="5">
        <f>N391*pricing!$O$5</f>
        <v>0.23040000000000002</v>
      </c>
      <c r="S391" s="23"/>
      <c r="T391" s="5">
        <f>P391*pricing!$L$3</f>
        <v>43.100784466585324</v>
      </c>
      <c r="U391" s="5">
        <f>Q391*pricing!$L$4</f>
        <v>0</v>
      </c>
      <c r="V391" s="5">
        <f>R391*pricing!$L$5</f>
        <v>46.148584601257511</v>
      </c>
      <c r="W391" s="5" t="s">
        <v>611</v>
      </c>
      <c r="X391" s="5">
        <f t="shared" si="48"/>
        <v>89.249369067842835</v>
      </c>
      <c r="Y391" s="6" t="s">
        <v>32</v>
      </c>
      <c r="Z391" s="7" t="s">
        <v>33</v>
      </c>
      <c r="AA391" s="7" t="s">
        <v>34</v>
      </c>
      <c r="AB391" s="7" t="s">
        <v>35</v>
      </c>
      <c r="AC391" s="7" t="s">
        <v>36</v>
      </c>
    </row>
    <row r="392" spans="1:29" ht="17.25" customHeight="1" thickTop="1" thickBot="1" x14ac:dyDescent="0.25">
      <c r="A392" s="15">
        <v>307</v>
      </c>
      <c r="B392" s="16" t="s">
        <v>668</v>
      </c>
      <c r="C392" s="15" t="s">
        <v>669</v>
      </c>
      <c r="D392" s="17"/>
      <c r="E392" s="18">
        <v>1.05</v>
      </c>
      <c r="F392" s="19">
        <v>7.8E-2</v>
      </c>
      <c r="G392" s="19">
        <v>0.127</v>
      </c>
      <c r="H392" s="20">
        <v>2.9000000000000001E-2</v>
      </c>
      <c r="I392" s="21">
        <f t="shared" si="42"/>
        <v>94.377746586487589</v>
      </c>
      <c r="J392" s="21">
        <f t="shared" si="43"/>
        <v>99.096633915811978</v>
      </c>
      <c r="K392" s="21" t="str">
        <f t="shared" si="44"/>
        <v>A</v>
      </c>
      <c r="L392" s="5">
        <f t="shared" si="45"/>
        <v>0.81899999999999995</v>
      </c>
      <c r="M392" s="22">
        <f t="shared" si="46"/>
        <v>1.3334999999999999</v>
      </c>
      <c r="N392" s="22">
        <f t="shared" si="47"/>
        <v>0.30449999999999999</v>
      </c>
      <c r="O392" s="22" t="s">
        <v>611</v>
      </c>
      <c r="P392" s="5">
        <f>L392*pricing!$O$3</f>
        <v>0.66339000000000004</v>
      </c>
      <c r="Q392" s="5">
        <f>M392*pricing!$O$4</f>
        <v>1.0001249999999999</v>
      </c>
      <c r="R392" s="5">
        <f>N392*pricing!$O$5</f>
        <v>0.19488</v>
      </c>
      <c r="S392" s="23"/>
      <c r="T392" s="5">
        <f>P392*pricing!$L$3</f>
        <v>20.322131536058361</v>
      </c>
      <c r="U392" s="5">
        <f>Q392*pricing!$L$4</f>
        <v>39.740491237856652</v>
      </c>
      <c r="V392" s="5">
        <f>R392*pricing!$L$5</f>
        <v>39.034011141896968</v>
      </c>
      <c r="W392" s="5" t="s">
        <v>611</v>
      </c>
      <c r="X392" s="5">
        <f t="shared" si="48"/>
        <v>99.096633915811978</v>
      </c>
      <c r="Y392" s="6" t="s">
        <v>32</v>
      </c>
      <c r="Z392" s="7" t="s">
        <v>33</v>
      </c>
      <c r="AA392" s="7" t="s">
        <v>34</v>
      </c>
      <c r="AB392" s="7" t="s">
        <v>35</v>
      </c>
      <c r="AC392" s="7" t="s">
        <v>36</v>
      </c>
    </row>
    <row r="393" spans="1:29" ht="17.25" customHeight="1" thickTop="1" thickBot="1" x14ac:dyDescent="0.25">
      <c r="A393" s="15">
        <v>308</v>
      </c>
      <c r="B393" s="16" t="s">
        <v>670</v>
      </c>
      <c r="C393" s="25" t="s">
        <v>671</v>
      </c>
      <c r="D393" s="17"/>
      <c r="E393" s="18">
        <v>1</v>
      </c>
      <c r="F393" s="19">
        <v>0</v>
      </c>
      <c r="G393" s="19">
        <v>0.218</v>
      </c>
      <c r="H393" s="20">
        <v>2.5999999999999999E-2</v>
      </c>
      <c r="I393" s="21">
        <f t="shared" si="42"/>
        <v>98.29711554924782</v>
      </c>
      <c r="J393" s="21">
        <f t="shared" si="43"/>
        <v>98.29711554924782</v>
      </c>
      <c r="K393" s="21" t="str">
        <f t="shared" si="44"/>
        <v>A</v>
      </c>
      <c r="L393" s="5">
        <f t="shared" si="45"/>
        <v>0</v>
      </c>
      <c r="M393" s="22">
        <f t="shared" si="46"/>
        <v>2.1800000000000002</v>
      </c>
      <c r="N393" s="22">
        <f t="shared" si="47"/>
        <v>0.26</v>
      </c>
      <c r="O393" s="22" t="s">
        <v>611</v>
      </c>
      <c r="P393" s="5">
        <f>L393*pricing!$O$3</f>
        <v>0</v>
      </c>
      <c r="Q393" s="5">
        <f>M393*pricing!$O$4</f>
        <v>1.6350000000000002</v>
      </c>
      <c r="R393" s="5">
        <f>N393*pricing!$O$5</f>
        <v>0.16640000000000002</v>
      </c>
      <c r="S393" s="23"/>
      <c r="T393" s="5">
        <f>P393*pricing!$L$3</f>
        <v>0</v>
      </c>
      <c r="U393" s="5">
        <f>Q393*pricing!$L$4</f>
        <v>64.967582226117386</v>
      </c>
      <c r="V393" s="5">
        <f>R393*pricing!$L$5</f>
        <v>33.329533323130427</v>
      </c>
      <c r="W393" s="5" t="s">
        <v>611</v>
      </c>
      <c r="X393" s="5">
        <f t="shared" si="48"/>
        <v>98.29711554924782</v>
      </c>
      <c r="Y393" s="6" t="s">
        <v>32</v>
      </c>
      <c r="Z393" s="7" t="s">
        <v>33</v>
      </c>
      <c r="AA393" s="7" t="s">
        <v>34</v>
      </c>
      <c r="AB393" s="7" t="s">
        <v>35</v>
      </c>
      <c r="AC393" s="7" t="s">
        <v>36</v>
      </c>
    </row>
    <row r="394" spans="1:29" ht="17.25" customHeight="1" thickTop="1" thickBot="1" x14ac:dyDescent="0.25">
      <c r="A394" s="15">
        <v>309</v>
      </c>
      <c r="B394" s="16" t="s">
        <v>672</v>
      </c>
      <c r="C394" s="15" t="s">
        <v>673</v>
      </c>
      <c r="D394" s="17"/>
      <c r="E394" s="18">
        <v>0.95</v>
      </c>
      <c r="F394" s="19">
        <v>0.14099999999999999</v>
      </c>
      <c r="G394" s="19">
        <v>0.115</v>
      </c>
      <c r="H394" s="20">
        <v>0.04</v>
      </c>
      <c r="I394" s="21">
        <f t="shared" si="42"/>
        <v>120.53491467955969</v>
      </c>
      <c r="J394" s="21">
        <f t="shared" si="43"/>
        <v>114.5081689455817</v>
      </c>
      <c r="K394" s="21" t="str">
        <f t="shared" si="44"/>
        <v>A</v>
      </c>
      <c r="L394" s="5">
        <f t="shared" si="45"/>
        <v>1.3394999999999999</v>
      </c>
      <c r="M394" s="22">
        <f t="shared" si="46"/>
        <v>1.0925</v>
      </c>
      <c r="N394" s="22">
        <f t="shared" si="47"/>
        <v>0.38</v>
      </c>
      <c r="O394" s="22" t="s">
        <v>611</v>
      </c>
      <c r="P394" s="5">
        <f>L394*pricing!$O$3</f>
        <v>1.0849949999999999</v>
      </c>
      <c r="Q394" s="5">
        <f>M394*pricing!$O$4</f>
        <v>0.81937499999999996</v>
      </c>
      <c r="R394" s="5">
        <f>N394*pricing!$O$5</f>
        <v>0.2432</v>
      </c>
      <c r="S394" s="23"/>
      <c r="T394" s="5">
        <f>P394*pricing!$L$3</f>
        <v>33.237478867582624</v>
      </c>
      <c r="U394" s="5">
        <f>Q394*pricing!$L$4</f>
        <v>32.558295221116161</v>
      </c>
      <c r="V394" s="5">
        <f>R394*pricing!$L$5</f>
        <v>48.712394856882923</v>
      </c>
      <c r="W394" s="5" t="s">
        <v>611</v>
      </c>
      <c r="X394" s="5">
        <f t="shared" si="48"/>
        <v>114.5081689455817</v>
      </c>
      <c r="Y394" s="6" t="s">
        <v>32</v>
      </c>
      <c r="Z394" s="7" t="s">
        <v>33</v>
      </c>
      <c r="AA394" s="7" t="s">
        <v>34</v>
      </c>
      <c r="AB394" s="7" t="s">
        <v>35</v>
      </c>
      <c r="AC394" s="7" t="s">
        <v>36</v>
      </c>
    </row>
    <row r="395" spans="1:29" ht="17.25" customHeight="1" thickTop="1" thickBot="1" x14ac:dyDescent="0.25">
      <c r="A395" s="15">
        <v>310</v>
      </c>
      <c r="B395" s="16" t="s">
        <v>674</v>
      </c>
      <c r="C395" s="15" t="s">
        <v>675</v>
      </c>
      <c r="D395" s="17"/>
      <c r="E395" s="18">
        <v>0.55000000000000004</v>
      </c>
      <c r="F395" s="19">
        <v>0.14199999999999999</v>
      </c>
      <c r="G395" s="19">
        <v>0</v>
      </c>
      <c r="H395" s="20">
        <v>0.03</v>
      </c>
      <c r="I395" s="21">
        <f t="shared" si="42"/>
        <v>73.692107169183302</v>
      </c>
      <c r="J395" s="21">
        <f t="shared" si="43"/>
        <v>40.530658943050817</v>
      </c>
      <c r="K395" s="21" t="str">
        <f t="shared" si="44"/>
        <v>B</v>
      </c>
      <c r="L395" s="5">
        <f t="shared" si="45"/>
        <v>0.78100000000000003</v>
      </c>
      <c r="M395" s="22">
        <f t="shared" si="46"/>
        <v>0</v>
      </c>
      <c r="N395" s="22">
        <f t="shared" si="47"/>
        <v>0.16500000000000001</v>
      </c>
      <c r="O395" s="22" t="s">
        <v>611</v>
      </c>
      <c r="P395" s="5">
        <f>L395*pricing!$O$3</f>
        <v>0.63261000000000012</v>
      </c>
      <c r="Q395" s="5">
        <f>M395*pricing!$O$4</f>
        <v>0</v>
      </c>
      <c r="R395" s="5">
        <f>N395*pricing!$O$5</f>
        <v>0.10560000000000001</v>
      </c>
      <c r="S395" s="23"/>
      <c r="T395" s="5">
        <f>P395*pricing!$L$3</f>
        <v>19.379224334141124</v>
      </c>
      <c r="U395" s="5">
        <f>Q395*pricing!$L$4</f>
        <v>0</v>
      </c>
      <c r="V395" s="5">
        <f>R395*pricing!$L$5</f>
        <v>21.151434608909693</v>
      </c>
      <c r="W395" s="5" t="s">
        <v>611</v>
      </c>
      <c r="X395" s="5">
        <f t="shared" si="48"/>
        <v>40.530658943050817</v>
      </c>
      <c r="Y395" s="6" t="s">
        <v>32</v>
      </c>
      <c r="Z395" s="7" t="s">
        <v>33</v>
      </c>
      <c r="AA395" s="7" t="s">
        <v>34</v>
      </c>
      <c r="AB395" s="7" t="s">
        <v>35</v>
      </c>
      <c r="AC395" s="7" t="s">
        <v>36</v>
      </c>
    </row>
    <row r="396" spans="1:29" ht="17.25" customHeight="1" thickTop="1" thickBot="1" x14ac:dyDescent="0.25">
      <c r="A396" s="15">
        <v>311</v>
      </c>
      <c r="B396" s="16" t="s">
        <v>676</v>
      </c>
      <c r="C396" s="15" t="s">
        <v>677</v>
      </c>
      <c r="D396" s="17"/>
      <c r="E396" s="18">
        <v>0.5</v>
      </c>
      <c r="F396" s="19">
        <v>8.5000000000000006E-2</v>
      </c>
      <c r="G396" s="19">
        <v>0.217</v>
      </c>
      <c r="H396" s="20">
        <v>2.5000000000000001E-2</v>
      </c>
      <c r="I396" s="21">
        <f t="shared" si="42"/>
        <v>117.80853929524866</v>
      </c>
      <c r="J396" s="21">
        <f t="shared" si="43"/>
        <v>58.904269647624332</v>
      </c>
      <c r="K396" s="21" t="str">
        <f t="shared" si="44"/>
        <v>A</v>
      </c>
      <c r="L396" s="5">
        <f t="shared" si="45"/>
        <v>0.42500000000000004</v>
      </c>
      <c r="M396" s="22">
        <f t="shared" si="46"/>
        <v>1.085</v>
      </c>
      <c r="N396" s="22">
        <f t="shared" si="47"/>
        <v>0.125</v>
      </c>
      <c r="O396" s="22" t="s">
        <v>611</v>
      </c>
      <c r="P396" s="5">
        <f>L396*pricing!$O$3</f>
        <v>0.34425000000000006</v>
      </c>
      <c r="Q396" s="5">
        <f>M396*pricing!$O$4</f>
        <v>0.81374999999999997</v>
      </c>
      <c r="R396" s="5">
        <f>N396*pricing!$O$5</f>
        <v>0.08</v>
      </c>
      <c r="S396" s="23"/>
      <c r="T396" s="5">
        <f>P396*pricing!$L$3</f>
        <v>10.54567265302174</v>
      </c>
      <c r="U396" s="5">
        <f>Q396*pricing!$L$4</f>
        <v>32.334782896943736</v>
      </c>
      <c r="V396" s="5">
        <f>R396*pricing!$L$5</f>
        <v>16.023814097658857</v>
      </c>
      <c r="W396" s="5" t="s">
        <v>611</v>
      </c>
      <c r="X396" s="5">
        <f t="shared" si="48"/>
        <v>58.904269647624332</v>
      </c>
      <c r="Y396" s="6" t="s">
        <v>32</v>
      </c>
      <c r="Z396" s="7" t="s">
        <v>33</v>
      </c>
      <c r="AA396" s="7" t="s">
        <v>34</v>
      </c>
      <c r="AB396" s="7" t="s">
        <v>35</v>
      </c>
      <c r="AC396" s="7" t="s">
        <v>36</v>
      </c>
    </row>
    <row r="397" spans="1:29" ht="17.25" customHeight="1" thickTop="1" thickBot="1" x14ac:dyDescent="0.25">
      <c r="A397" s="15">
        <v>312</v>
      </c>
      <c r="B397" s="16" t="s">
        <v>678</v>
      </c>
      <c r="C397" s="15" t="s">
        <v>679</v>
      </c>
      <c r="D397" s="17"/>
      <c r="E397" s="18">
        <v>0.3</v>
      </c>
      <c r="F397" s="19">
        <v>8.8999999999999996E-2</v>
      </c>
      <c r="G397" s="19">
        <v>0.28599999999999998</v>
      </c>
      <c r="H397" s="20">
        <v>3.2000000000000001E-2</v>
      </c>
      <c r="I397" s="21">
        <f t="shared" si="42"/>
        <v>148.33754291055547</v>
      </c>
      <c r="J397" s="21">
        <f t="shared" si="43"/>
        <v>44.501262873166638</v>
      </c>
      <c r="K397" s="21" t="str">
        <f t="shared" si="44"/>
        <v>A</v>
      </c>
      <c r="L397" s="5">
        <f t="shared" si="45"/>
        <v>0.26699999999999996</v>
      </c>
      <c r="M397" s="22">
        <f t="shared" si="46"/>
        <v>0.85799999999999987</v>
      </c>
      <c r="N397" s="22">
        <f t="shared" si="47"/>
        <v>9.5999999999999988E-2</v>
      </c>
      <c r="O397" s="22" t="s">
        <v>611</v>
      </c>
      <c r="P397" s="5">
        <f>L397*pricing!$O$3</f>
        <v>0.21626999999999999</v>
      </c>
      <c r="Q397" s="5">
        <f>M397*pricing!$O$4</f>
        <v>0.64349999999999996</v>
      </c>
      <c r="R397" s="5">
        <f>N397*pricing!$O$5</f>
        <v>6.1439999999999995E-2</v>
      </c>
      <c r="S397" s="23"/>
      <c r="T397" s="5">
        <f>P397*pricing!$L$3</f>
        <v>6.6251637608395386</v>
      </c>
      <c r="U397" s="5">
        <f>Q397*pricing!$L$4</f>
        <v>25.569809885325093</v>
      </c>
      <c r="V397" s="5">
        <f>R397*pricing!$L$5</f>
        <v>12.306289227002001</v>
      </c>
      <c r="W397" s="5" t="s">
        <v>611</v>
      </c>
      <c r="X397" s="5">
        <f t="shared" si="48"/>
        <v>44.501262873166638</v>
      </c>
      <c r="Y397" s="6" t="s">
        <v>32</v>
      </c>
      <c r="Z397" s="7" t="s">
        <v>33</v>
      </c>
      <c r="AA397" s="7" t="s">
        <v>34</v>
      </c>
      <c r="AB397" s="7" t="s">
        <v>35</v>
      </c>
      <c r="AC397" s="7" t="s">
        <v>36</v>
      </c>
    </row>
    <row r="398" spans="1:29" ht="17.25" customHeight="1" thickTop="1" thickBot="1" x14ac:dyDescent="0.25">
      <c r="A398" s="15">
        <v>313</v>
      </c>
      <c r="B398" s="16" t="s">
        <v>680</v>
      </c>
      <c r="C398" s="15">
        <v>19290</v>
      </c>
      <c r="D398" s="17"/>
      <c r="E398" s="18">
        <v>0.9</v>
      </c>
      <c r="F398" s="19">
        <v>5.0999999999999997E-2</v>
      </c>
      <c r="G398" s="19">
        <v>0</v>
      </c>
      <c r="H398" s="20">
        <v>0</v>
      </c>
      <c r="I398" s="21">
        <f t="shared" si="42"/>
        <v>12.654807183626085</v>
      </c>
      <c r="J398" s="21">
        <f t="shared" si="43"/>
        <v>11.389326465263476</v>
      </c>
      <c r="K398" s="21" t="str">
        <f t="shared" si="44"/>
        <v>Ε</v>
      </c>
      <c r="L398" s="5">
        <f t="shared" si="45"/>
        <v>0.45899999999999996</v>
      </c>
      <c r="M398" s="22">
        <f t="shared" si="46"/>
        <v>0</v>
      </c>
      <c r="N398" s="22">
        <f t="shared" si="47"/>
        <v>0</v>
      </c>
      <c r="O398" s="22" t="s">
        <v>611</v>
      </c>
      <c r="P398" s="5">
        <f>L398*pricing!$O$3</f>
        <v>0.37179000000000001</v>
      </c>
      <c r="Q398" s="5">
        <f>M398*pricing!$O$4</f>
        <v>0</v>
      </c>
      <c r="R398" s="5">
        <f>N398*pricing!$O$5</f>
        <v>0</v>
      </c>
      <c r="S398" s="23"/>
      <c r="T398" s="5">
        <f>P398*pricing!$L$3</f>
        <v>11.389326465263476</v>
      </c>
      <c r="U398" s="5">
        <f>Q398*pricing!$L$4</f>
        <v>0</v>
      </c>
      <c r="V398" s="5">
        <f>R398*pricing!$L$5</f>
        <v>0</v>
      </c>
      <c r="W398" s="5" t="s">
        <v>611</v>
      </c>
      <c r="X398" s="5">
        <f t="shared" si="48"/>
        <v>11.389326465263476</v>
      </c>
      <c r="Y398" s="6" t="s">
        <v>32</v>
      </c>
      <c r="Z398" s="7" t="s">
        <v>33</v>
      </c>
      <c r="AA398" s="7" t="s">
        <v>34</v>
      </c>
      <c r="AB398" s="7" t="s">
        <v>35</v>
      </c>
      <c r="AC398" s="7" t="s">
        <v>36</v>
      </c>
    </row>
    <row r="399" spans="1:29" ht="17.25" customHeight="1" thickTop="1" thickBot="1" x14ac:dyDescent="0.25">
      <c r="A399" s="15">
        <v>314</v>
      </c>
      <c r="B399" s="16" t="s">
        <v>681</v>
      </c>
      <c r="C399" s="15" t="s">
        <v>682</v>
      </c>
      <c r="D399" s="17"/>
      <c r="E399" s="18">
        <v>1.1000000000000001</v>
      </c>
      <c r="F399" s="19">
        <v>2.9000000000000001E-2</v>
      </c>
      <c r="G399" s="19">
        <v>0.27700000000000002</v>
      </c>
      <c r="H399" s="20">
        <v>3.6999999999999998E-2</v>
      </c>
      <c r="I399" s="21">
        <f t="shared" si="42"/>
        <v>137.1769122082251</v>
      </c>
      <c r="J399" s="21">
        <f t="shared" si="43"/>
        <v>150.89460342904763</v>
      </c>
      <c r="K399" s="21" t="str">
        <f t="shared" si="44"/>
        <v>A</v>
      </c>
      <c r="L399" s="5">
        <f t="shared" si="45"/>
        <v>0.31900000000000006</v>
      </c>
      <c r="M399" s="22">
        <f t="shared" si="46"/>
        <v>3.0470000000000002</v>
      </c>
      <c r="N399" s="22">
        <f t="shared" si="47"/>
        <v>0.40700000000000003</v>
      </c>
      <c r="O399" s="22" t="s">
        <v>611</v>
      </c>
      <c r="P399" s="5">
        <f>L399*pricing!$O$3</f>
        <v>0.25839000000000006</v>
      </c>
      <c r="Q399" s="5">
        <f>M399*pricing!$O$4</f>
        <v>2.28525</v>
      </c>
      <c r="R399" s="5">
        <f>N399*pricing!$O$5</f>
        <v>0.26048000000000004</v>
      </c>
      <c r="S399" s="23"/>
      <c r="T399" s="5">
        <f>P399*pricing!$L$3</f>
        <v>7.915457826621024</v>
      </c>
      <c r="U399" s="5">
        <f>Q399*pricing!$L$4</f>
        <v>90.805606900449376</v>
      </c>
      <c r="V399" s="5">
        <f>R399*pricing!$L$5</f>
        <v>52.173538701977243</v>
      </c>
      <c r="W399" s="5" t="s">
        <v>611</v>
      </c>
      <c r="X399" s="5">
        <f t="shared" si="48"/>
        <v>150.89460342904763</v>
      </c>
      <c r="Y399" s="6" t="s">
        <v>32</v>
      </c>
      <c r="Z399" s="7" t="s">
        <v>33</v>
      </c>
      <c r="AA399" s="7" t="s">
        <v>34</v>
      </c>
      <c r="AB399" s="7" t="s">
        <v>35</v>
      </c>
      <c r="AC399" s="7" t="s">
        <v>36</v>
      </c>
    </row>
    <row r="400" spans="1:29" ht="17.25" customHeight="1" thickTop="1" thickBot="1" x14ac:dyDescent="0.25">
      <c r="A400" s="15">
        <v>316</v>
      </c>
      <c r="B400" s="16" t="s">
        <v>683</v>
      </c>
      <c r="C400" s="15" t="s">
        <v>684</v>
      </c>
      <c r="D400" s="17"/>
      <c r="E400" s="18">
        <v>0.95</v>
      </c>
      <c r="F400" s="19">
        <v>0.22600000000000001</v>
      </c>
      <c r="G400" s="19">
        <v>0</v>
      </c>
      <c r="H400" s="20">
        <v>4.3999999999999997E-2</v>
      </c>
      <c r="I400" s="21">
        <f t="shared" si="42"/>
        <v>112.48199079041595</v>
      </c>
      <c r="J400" s="21">
        <f t="shared" si="43"/>
        <v>106.85789125089515</v>
      </c>
      <c r="K400" s="21" t="str">
        <f t="shared" si="44"/>
        <v>A</v>
      </c>
      <c r="L400" s="5">
        <f t="shared" si="45"/>
        <v>2.1470000000000002</v>
      </c>
      <c r="M400" s="22">
        <f t="shared" si="46"/>
        <v>0</v>
      </c>
      <c r="N400" s="22">
        <f t="shared" si="47"/>
        <v>0.41799999999999998</v>
      </c>
      <c r="O400" s="22" t="s">
        <v>611</v>
      </c>
      <c r="P400" s="5">
        <f>L400*pricing!$O$3</f>
        <v>1.7390700000000003</v>
      </c>
      <c r="Q400" s="5">
        <f>M400*pricing!$O$4</f>
        <v>0</v>
      </c>
      <c r="R400" s="5">
        <f>N400*pricing!$O$5</f>
        <v>0.26751999999999998</v>
      </c>
      <c r="S400" s="23"/>
      <c r="T400" s="5">
        <f>P400*pricing!$L$3</f>
        <v>53.274256908323942</v>
      </c>
      <c r="U400" s="5">
        <f>Q400*pricing!$L$4</f>
        <v>0</v>
      </c>
      <c r="V400" s="5">
        <f>R400*pricing!$L$5</f>
        <v>53.583634342571209</v>
      </c>
      <c r="W400" s="5" t="s">
        <v>611</v>
      </c>
      <c r="X400" s="5">
        <f t="shared" si="48"/>
        <v>106.85789125089515</v>
      </c>
      <c r="Y400" s="6" t="s">
        <v>32</v>
      </c>
      <c r="Z400" s="7" t="s">
        <v>33</v>
      </c>
      <c r="AA400" s="7" t="s">
        <v>34</v>
      </c>
      <c r="AB400" s="7" t="s">
        <v>35</v>
      </c>
      <c r="AC400" s="7" t="s">
        <v>36</v>
      </c>
    </row>
    <row r="401" spans="1:29" ht="17.25" customHeight="1" thickTop="1" thickBot="1" x14ac:dyDescent="0.25">
      <c r="A401" s="15">
        <v>317</v>
      </c>
      <c r="B401" s="16" t="s">
        <v>685</v>
      </c>
      <c r="C401" s="15" t="s">
        <v>686</v>
      </c>
      <c r="D401" s="17"/>
      <c r="E401" s="18">
        <v>0.85</v>
      </c>
      <c r="F401" s="19">
        <v>0.26200000000000001</v>
      </c>
      <c r="G401" s="19">
        <v>0.23699999999999999</v>
      </c>
      <c r="H401" s="20">
        <v>0</v>
      </c>
      <c r="I401" s="21">
        <f t="shared" si="42"/>
        <v>135.64086467593705</v>
      </c>
      <c r="J401" s="21">
        <f t="shared" si="43"/>
        <v>115.29473497454649</v>
      </c>
      <c r="K401" s="21" t="str">
        <f t="shared" si="44"/>
        <v>A</v>
      </c>
      <c r="L401" s="5">
        <f t="shared" si="45"/>
        <v>2.2270000000000003</v>
      </c>
      <c r="M401" s="22">
        <f t="shared" si="46"/>
        <v>2.0145</v>
      </c>
      <c r="N401" s="22">
        <f t="shared" si="47"/>
        <v>0</v>
      </c>
      <c r="O401" s="22" t="s">
        <v>611</v>
      </c>
      <c r="P401" s="5">
        <f>L401*pricing!$O$3</f>
        <v>1.8038700000000003</v>
      </c>
      <c r="Q401" s="5">
        <f>M401*pricing!$O$4</f>
        <v>1.510875</v>
      </c>
      <c r="R401" s="5">
        <f>N401*pricing!$O$5</f>
        <v>0</v>
      </c>
      <c r="S401" s="23"/>
      <c r="T401" s="5">
        <f>P401*pricing!$L$3</f>
        <v>55.259324701833911</v>
      </c>
      <c r="U401" s="5">
        <f>Q401*pricing!$L$4</f>
        <v>60.035410272712589</v>
      </c>
      <c r="V401" s="5">
        <f>R401*pricing!$L$5</f>
        <v>0</v>
      </c>
      <c r="W401" s="5" t="s">
        <v>611</v>
      </c>
      <c r="X401" s="5">
        <f t="shared" si="48"/>
        <v>115.2947349745465</v>
      </c>
      <c r="Y401" s="6" t="s">
        <v>32</v>
      </c>
      <c r="Z401" s="7" t="s">
        <v>33</v>
      </c>
      <c r="AA401" s="7" t="s">
        <v>34</v>
      </c>
      <c r="AB401" s="7" t="s">
        <v>35</v>
      </c>
      <c r="AC401" s="7" t="s">
        <v>36</v>
      </c>
    </row>
    <row r="402" spans="1:29" ht="17.25" customHeight="1" thickTop="1" thickBot="1" x14ac:dyDescent="0.25">
      <c r="A402" s="15">
        <v>318</v>
      </c>
      <c r="B402" s="16" t="s">
        <v>687</v>
      </c>
      <c r="C402" s="15" t="s">
        <v>688</v>
      </c>
      <c r="D402" s="17"/>
      <c r="E402" s="18">
        <v>1</v>
      </c>
      <c r="F402" s="19">
        <v>0.15</v>
      </c>
      <c r="G402" s="19">
        <v>0.2</v>
      </c>
      <c r="H402" s="20">
        <v>1.7999999999999999E-2</v>
      </c>
      <c r="I402" s="21">
        <f t="shared" si="42"/>
        <v>119.89759987492</v>
      </c>
      <c r="J402" s="21">
        <f t="shared" si="43"/>
        <v>119.89759987492</v>
      </c>
      <c r="K402" s="21" t="str">
        <f t="shared" si="44"/>
        <v>A</v>
      </c>
      <c r="L402" s="5">
        <f t="shared" si="45"/>
        <v>1.5</v>
      </c>
      <c r="M402" s="22">
        <f t="shared" si="46"/>
        <v>2</v>
      </c>
      <c r="N402" s="22">
        <f t="shared" si="47"/>
        <v>0.18</v>
      </c>
      <c r="O402" s="22" t="s">
        <v>611</v>
      </c>
      <c r="P402" s="5">
        <f>L402*pricing!$O$3</f>
        <v>1.2150000000000001</v>
      </c>
      <c r="Q402" s="5">
        <f>M402*pricing!$O$4</f>
        <v>1.5</v>
      </c>
      <c r="R402" s="5">
        <f>N402*pricing!$O$5</f>
        <v>0.1152</v>
      </c>
      <c r="S402" s="23"/>
      <c r="T402" s="5">
        <f>P402*pricing!$L$3</f>
        <v>37.22002112831202</v>
      </c>
      <c r="U402" s="5">
        <f>Q402*pricing!$L$4</f>
        <v>59.603286445979236</v>
      </c>
      <c r="V402" s="5">
        <f>R402*pricing!$L$5</f>
        <v>23.074292300628752</v>
      </c>
      <c r="W402" s="5" t="s">
        <v>611</v>
      </c>
      <c r="X402" s="5">
        <f t="shared" si="48"/>
        <v>119.89759987492</v>
      </c>
      <c r="Y402" s="6" t="s">
        <v>32</v>
      </c>
      <c r="Z402" s="7" t="s">
        <v>33</v>
      </c>
      <c r="AA402" s="7" t="s">
        <v>34</v>
      </c>
      <c r="AB402" s="7" t="s">
        <v>35</v>
      </c>
      <c r="AC402" s="7" t="s">
        <v>36</v>
      </c>
    </row>
    <row r="403" spans="1:29" ht="17.25" customHeight="1" thickTop="1" thickBot="1" x14ac:dyDescent="0.25">
      <c r="A403" s="15">
        <v>319</v>
      </c>
      <c r="B403" s="16" t="s">
        <v>689</v>
      </c>
      <c r="C403" s="15" t="s">
        <v>690</v>
      </c>
      <c r="D403" s="17"/>
      <c r="E403" s="18">
        <v>0.7</v>
      </c>
      <c r="F403" s="19">
        <v>1.7000000000000001E-2</v>
      </c>
      <c r="G403" s="19">
        <v>0.39</v>
      </c>
      <c r="H403" s="20">
        <v>7.0000000000000001E-3</v>
      </c>
      <c r="I403" s="21">
        <f t="shared" si="42"/>
        <v>129.41801352555714</v>
      </c>
      <c r="J403" s="21">
        <f t="shared" si="43"/>
        <v>90.59260946789</v>
      </c>
      <c r="K403" s="21" t="str">
        <f t="shared" si="44"/>
        <v>A</v>
      </c>
      <c r="L403" s="5">
        <f t="shared" si="45"/>
        <v>0.11900000000000001</v>
      </c>
      <c r="M403" s="22">
        <f t="shared" si="46"/>
        <v>2.7299999999999995</v>
      </c>
      <c r="N403" s="22">
        <f t="shared" si="47"/>
        <v>4.9000000000000002E-2</v>
      </c>
      <c r="O403" s="22" t="s">
        <v>611</v>
      </c>
      <c r="P403" s="5">
        <f>L403*pricing!$O$3</f>
        <v>9.6390000000000017E-2</v>
      </c>
      <c r="Q403" s="5">
        <f>M403*pricing!$O$4</f>
        <v>2.0474999999999994</v>
      </c>
      <c r="R403" s="5">
        <f>N403*pricing!$O$5</f>
        <v>3.1359999999999999E-2</v>
      </c>
      <c r="S403" s="23"/>
      <c r="T403" s="5">
        <f>P403*pricing!$L$3</f>
        <v>2.952788342846087</v>
      </c>
      <c r="U403" s="5">
        <f>Q403*pricing!$L$4</f>
        <v>81.358485998761637</v>
      </c>
      <c r="V403" s="5">
        <f>R403*pricing!$L$5</f>
        <v>6.2813351262822712</v>
      </c>
      <c r="W403" s="5" t="s">
        <v>611</v>
      </c>
      <c r="X403" s="5">
        <f t="shared" si="48"/>
        <v>90.59260946789</v>
      </c>
      <c r="Y403" s="6" t="s">
        <v>32</v>
      </c>
      <c r="Z403" s="7" t="s">
        <v>33</v>
      </c>
      <c r="AA403" s="7" t="s">
        <v>34</v>
      </c>
      <c r="AB403" s="7" t="s">
        <v>35</v>
      </c>
      <c r="AC403" s="7" t="s">
        <v>36</v>
      </c>
    </row>
    <row r="404" spans="1:29" ht="17.25" customHeight="1" thickTop="1" thickBot="1" x14ac:dyDescent="0.25">
      <c r="A404" s="15">
        <v>320</v>
      </c>
      <c r="B404" s="16" t="s">
        <v>691</v>
      </c>
      <c r="C404" s="15" t="s">
        <v>692</v>
      </c>
      <c r="D404" s="17"/>
      <c r="E404" s="18">
        <v>0.6</v>
      </c>
      <c r="F404" s="19">
        <v>0.26600000000000001</v>
      </c>
      <c r="G404" s="19">
        <v>0</v>
      </c>
      <c r="H404" s="20">
        <v>0.05</v>
      </c>
      <c r="I404" s="21">
        <f t="shared" si="42"/>
        <v>130.09876052484208</v>
      </c>
      <c r="J404" s="21">
        <f t="shared" si="43"/>
        <v>78.059256314905241</v>
      </c>
      <c r="K404" s="21" t="str">
        <f t="shared" si="44"/>
        <v>A</v>
      </c>
      <c r="L404" s="5">
        <f t="shared" si="45"/>
        <v>1.5959999999999999</v>
      </c>
      <c r="M404" s="22">
        <f t="shared" si="46"/>
        <v>0</v>
      </c>
      <c r="N404" s="22">
        <f t="shared" si="47"/>
        <v>0.3</v>
      </c>
      <c r="O404" s="22" t="s">
        <v>611</v>
      </c>
      <c r="P404" s="5">
        <f>L404*pricing!$O$3</f>
        <v>1.2927599999999999</v>
      </c>
      <c r="Q404" s="5">
        <f>M404*pricing!$O$4</f>
        <v>0</v>
      </c>
      <c r="R404" s="5">
        <f>N404*pricing!$O$5</f>
        <v>0.192</v>
      </c>
      <c r="S404" s="23"/>
      <c r="T404" s="5">
        <f>P404*pricing!$L$3</f>
        <v>39.602102480523982</v>
      </c>
      <c r="U404" s="5">
        <f>Q404*pricing!$L$4</f>
        <v>0</v>
      </c>
      <c r="V404" s="5">
        <f>R404*pricing!$L$5</f>
        <v>38.457153834381252</v>
      </c>
      <c r="W404" s="5" t="s">
        <v>611</v>
      </c>
      <c r="X404" s="5">
        <f t="shared" si="48"/>
        <v>78.059256314905241</v>
      </c>
      <c r="Y404" s="6" t="s">
        <v>32</v>
      </c>
      <c r="Z404" s="7" t="s">
        <v>33</v>
      </c>
      <c r="AA404" s="7" t="s">
        <v>34</v>
      </c>
      <c r="AB404" s="7" t="s">
        <v>35</v>
      </c>
      <c r="AC404" s="7" t="s">
        <v>36</v>
      </c>
    </row>
    <row r="405" spans="1:29" ht="17.25" customHeight="1" thickTop="1" thickBot="1" x14ac:dyDescent="0.25">
      <c r="A405" s="15">
        <v>321</v>
      </c>
      <c r="B405" s="16" t="s">
        <v>693</v>
      </c>
      <c r="C405" s="15" t="s">
        <v>694</v>
      </c>
      <c r="D405" s="17"/>
      <c r="E405" s="18">
        <v>1.1000000000000001</v>
      </c>
      <c r="F405" s="19">
        <v>0</v>
      </c>
      <c r="G405" s="19">
        <v>0.193</v>
      </c>
      <c r="H405" s="20">
        <v>2.4E-2</v>
      </c>
      <c r="I405" s="21">
        <f t="shared" si="42"/>
        <v>88.28289448787497</v>
      </c>
      <c r="J405" s="21">
        <f t="shared" si="43"/>
        <v>97.111183936662471</v>
      </c>
      <c r="K405" s="21" t="str">
        <f t="shared" si="44"/>
        <v>A</v>
      </c>
      <c r="L405" s="5">
        <f t="shared" si="45"/>
        <v>0</v>
      </c>
      <c r="M405" s="22">
        <f t="shared" si="46"/>
        <v>2.1230000000000002</v>
      </c>
      <c r="N405" s="22">
        <f t="shared" si="47"/>
        <v>0.26400000000000001</v>
      </c>
      <c r="O405" s="22" t="s">
        <v>611</v>
      </c>
      <c r="P405" s="5">
        <f>L405*pricing!$O$3</f>
        <v>0</v>
      </c>
      <c r="Q405" s="5">
        <f>M405*pricing!$O$4</f>
        <v>1.5922500000000002</v>
      </c>
      <c r="R405" s="5">
        <f>N405*pricing!$O$5</f>
        <v>0.16896</v>
      </c>
      <c r="S405" s="23"/>
      <c r="T405" s="5">
        <f>P405*pricing!$L$3</f>
        <v>0</v>
      </c>
      <c r="U405" s="5">
        <f>Q405*pricing!$L$4</f>
        <v>63.268888562406971</v>
      </c>
      <c r="V405" s="5">
        <f>R405*pricing!$L$5</f>
        <v>33.842295374255499</v>
      </c>
      <c r="W405" s="5" t="s">
        <v>611</v>
      </c>
      <c r="X405" s="5">
        <f t="shared" si="48"/>
        <v>97.111183936662471</v>
      </c>
      <c r="Y405" s="6" t="s">
        <v>32</v>
      </c>
      <c r="Z405" s="7" t="s">
        <v>33</v>
      </c>
      <c r="AA405" s="7" t="s">
        <v>34</v>
      </c>
      <c r="AB405" s="7" t="s">
        <v>35</v>
      </c>
      <c r="AC405" s="7" t="s">
        <v>36</v>
      </c>
    </row>
    <row r="406" spans="1:29" ht="17.25" customHeight="1" thickTop="1" thickBot="1" x14ac:dyDescent="0.25">
      <c r="B406" s="16" t="s">
        <v>695</v>
      </c>
      <c r="C406" s="15" t="s">
        <v>696</v>
      </c>
      <c r="D406" s="17"/>
      <c r="E406" s="18">
        <v>0.75</v>
      </c>
      <c r="F406" s="19">
        <v>0</v>
      </c>
      <c r="G406" s="19">
        <v>0.21199999999999999</v>
      </c>
      <c r="H406" s="20">
        <v>3.3000000000000002E-2</v>
      </c>
      <c r="I406" s="21">
        <f t="shared" si="42"/>
        <v>105.48235285055739</v>
      </c>
      <c r="J406" s="21">
        <f t="shared" si="43"/>
        <v>79.111764637918043</v>
      </c>
      <c r="K406" s="21" t="str">
        <f t="shared" si="44"/>
        <v>A</v>
      </c>
      <c r="L406" s="5">
        <f t="shared" si="45"/>
        <v>0</v>
      </c>
      <c r="M406" s="22">
        <f t="shared" si="46"/>
        <v>1.59</v>
      </c>
      <c r="N406" s="22">
        <f t="shared" si="47"/>
        <v>0.2475</v>
      </c>
      <c r="O406" s="22" t="s">
        <v>611</v>
      </c>
      <c r="P406" s="5">
        <f>L406*pricing!$O$3</f>
        <v>0</v>
      </c>
      <c r="Q406" s="5">
        <f>M406*pricing!$O$4</f>
        <v>1.1925000000000001</v>
      </c>
      <c r="R406" s="5">
        <f>N406*pricing!$O$5</f>
        <v>0.15840000000000001</v>
      </c>
      <c r="S406" s="23"/>
      <c r="T406" s="5">
        <f>P406*pricing!$L$3</f>
        <v>0</v>
      </c>
      <c r="U406" s="5">
        <f>Q406*pricing!$L$4</f>
        <v>47.384612724553499</v>
      </c>
      <c r="V406" s="5">
        <f>R406*pricing!$L$5</f>
        <v>31.727151913364537</v>
      </c>
      <c r="W406" s="5" t="s">
        <v>611</v>
      </c>
      <c r="X406" s="5">
        <f t="shared" si="48"/>
        <v>79.111764637918043</v>
      </c>
      <c r="Y406" s="6" t="s">
        <v>32</v>
      </c>
      <c r="Z406" s="7" t="s">
        <v>33</v>
      </c>
      <c r="AA406" s="7" t="s">
        <v>34</v>
      </c>
      <c r="AB406" s="7" t="s">
        <v>35</v>
      </c>
      <c r="AC406" s="7" t="s">
        <v>36</v>
      </c>
    </row>
    <row r="407" spans="1:29" ht="17.25" customHeight="1" thickTop="1" thickBot="1" x14ac:dyDescent="0.25">
      <c r="B407" s="16" t="s">
        <v>697</v>
      </c>
      <c r="C407" s="15" t="s">
        <v>698</v>
      </c>
      <c r="D407" s="17"/>
      <c r="E407" s="18">
        <v>0.25</v>
      </c>
      <c r="F407" s="19">
        <v>0.11799999999999999</v>
      </c>
      <c r="G407" s="19">
        <v>0</v>
      </c>
      <c r="H407" s="20">
        <v>3.2000000000000001E-2</v>
      </c>
      <c r="I407" s="21">
        <f t="shared" si="42"/>
        <v>70.300714044278791</v>
      </c>
      <c r="J407" s="21">
        <f t="shared" si="43"/>
        <v>17.575178511069698</v>
      </c>
      <c r="K407" s="21" t="str">
        <f t="shared" si="44"/>
        <v>B</v>
      </c>
      <c r="L407" s="5">
        <f t="shared" si="45"/>
        <v>0.29499999999999998</v>
      </c>
      <c r="M407" s="22">
        <f t="shared" si="46"/>
        <v>0</v>
      </c>
      <c r="N407" s="22">
        <f t="shared" si="47"/>
        <v>0.08</v>
      </c>
      <c r="O407" s="22" t="s">
        <v>611</v>
      </c>
      <c r="P407" s="5">
        <f>L407*pricing!$O$3</f>
        <v>0.23895</v>
      </c>
      <c r="Q407" s="5">
        <f>M407*pricing!$O$4</f>
        <v>0</v>
      </c>
      <c r="R407" s="5">
        <f>N407*pricing!$O$5</f>
        <v>5.1200000000000002E-2</v>
      </c>
      <c r="S407" s="23"/>
      <c r="T407" s="5">
        <f>P407*pricing!$L$3</f>
        <v>7.3199374885680291</v>
      </c>
      <c r="U407" s="5">
        <f>Q407*pricing!$L$4</f>
        <v>0</v>
      </c>
      <c r="V407" s="5">
        <f>R407*pricing!$L$5</f>
        <v>10.255241022501668</v>
      </c>
      <c r="W407" s="5" t="s">
        <v>611</v>
      </c>
      <c r="X407" s="5">
        <f t="shared" si="48"/>
        <v>17.575178511069698</v>
      </c>
      <c r="Y407" s="6" t="s">
        <v>32</v>
      </c>
      <c r="Z407" s="7" t="s">
        <v>33</v>
      </c>
      <c r="AA407" s="7" t="s">
        <v>34</v>
      </c>
      <c r="AB407" s="7" t="s">
        <v>35</v>
      </c>
      <c r="AC407" s="7" t="s">
        <v>36</v>
      </c>
    </row>
    <row r="408" spans="1:29" ht="17.25" customHeight="1" thickTop="1" thickBot="1" x14ac:dyDescent="0.25">
      <c r="B408" s="16" t="s">
        <v>699</v>
      </c>
      <c r="C408" s="15" t="s">
        <v>700</v>
      </c>
      <c r="D408" s="17"/>
      <c r="E408" s="18">
        <v>0.9</v>
      </c>
      <c r="F408" s="19">
        <v>0</v>
      </c>
      <c r="G408" s="19">
        <v>0.27700000000000002</v>
      </c>
      <c r="H408" s="20">
        <v>4.2000000000000003E-2</v>
      </c>
      <c r="I408" s="21">
        <f t="shared" si="42"/>
        <v>136.39056709581502</v>
      </c>
      <c r="J408" s="21">
        <f t="shared" si="43"/>
        <v>122.75151038623352</v>
      </c>
      <c r="K408" s="21" t="str">
        <f t="shared" si="44"/>
        <v>A</v>
      </c>
      <c r="L408" s="5">
        <f t="shared" si="45"/>
        <v>0</v>
      </c>
      <c r="M408" s="22">
        <f t="shared" si="46"/>
        <v>2.4930000000000003</v>
      </c>
      <c r="N408" s="22">
        <f t="shared" si="47"/>
        <v>0.378</v>
      </c>
      <c r="O408" s="22" t="s">
        <v>611</v>
      </c>
      <c r="P408" s="5">
        <f>L408*pricing!$O$3</f>
        <v>0</v>
      </c>
      <c r="Q408" s="5">
        <f>M408*pricing!$O$4</f>
        <v>1.8697500000000002</v>
      </c>
      <c r="R408" s="5">
        <f>N408*pricing!$O$5</f>
        <v>0.24192</v>
      </c>
      <c r="S408" s="23"/>
      <c r="T408" s="5">
        <f>P408*pricing!$L$3</f>
        <v>0</v>
      </c>
      <c r="U408" s="5">
        <f>Q408*pricing!$L$4</f>
        <v>74.295496554913129</v>
      </c>
      <c r="V408" s="5">
        <f>R408*pricing!$L$5</f>
        <v>48.456013831320377</v>
      </c>
      <c r="W408" s="5" t="s">
        <v>611</v>
      </c>
      <c r="X408" s="5">
        <f t="shared" si="48"/>
        <v>122.75151038623351</v>
      </c>
      <c r="Y408" s="6" t="s">
        <v>32</v>
      </c>
      <c r="Z408" s="7" t="s">
        <v>33</v>
      </c>
      <c r="AA408" s="7" t="s">
        <v>34</v>
      </c>
      <c r="AB408" s="7" t="s">
        <v>35</v>
      </c>
      <c r="AC408" s="7" t="s">
        <v>36</v>
      </c>
    </row>
    <row r="409" spans="1:29" ht="17.25" customHeight="1" thickTop="1" thickBot="1" x14ac:dyDescent="0.25">
      <c r="B409" s="16" t="s">
        <v>701</v>
      </c>
      <c r="C409" s="15" t="s">
        <v>702</v>
      </c>
      <c r="D409" s="17"/>
      <c r="E409" s="18">
        <v>0.95</v>
      </c>
      <c r="F409" s="19">
        <v>8.5000000000000006E-2</v>
      </c>
      <c r="G409" s="19">
        <v>0.13500000000000001</v>
      </c>
      <c r="H409" s="20">
        <v>3.3000000000000002E-2</v>
      </c>
      <c r="I409" s="21">
        <f t="shared" si="42"/>
        <v>103.62643287489885</v>
      </c>
      <c r="J409" s="21">
        <f t="shared" si="43"/>
        <v>98.445111231153902</v>
      </c>
      <c r="K409" s="21" t="str">
        <f t="shared" si="44"/>
        <v>A</v>
      </c>
      <c r="L409" s="5">
        <f t="shared" si="45"/>
        <v>0.8075</v>
      </c>
      <c r="M409" s="22">
        <f t="shared" si="46"/>
        <v>1.2825</v>
      </c>
      <c r="N409" s="22">
        <f t="shared" si="47"/>
        <v>0.3135</v>
      </c>
      <c r="O409" s="22" t="s">
        <v>611</v>
      </c>
      <c r="P409" s="5">
        <f>L409*pricing!$O$3</f>
        <v>0.65407500000000007</v>
      </c>
      <c r="Q409" s="5">
        <f>M409*pricing!$O$4</f>
        <v>0.96187500000000004</v>
      </c>
      <c r="R409" s="5">
        <f>N409*pricing!$O$5</f>
        <v>0.20064000000000001</v>
      </c>
      <c r="S409" s="23"/>
      <c r="T409" s="5">
        <f>P409*pricing!$L$3</f>
        <v>20.036778040741304</v>
      </c>
      <c r="U409" s="5">
        <f>Q409*pricing!$L$4</f>
        <v>38.22060743348419</v>
      </c>
      <c r="V409" s="5">
        <f>R409*pricing!$L$5</f>
        <v>40.187725756928415</v>
      </c>
      <c r="W409" s="5" t="s">
        <v>611</v>
      </c>
      <c r="X409" s="5">
        <f t="shared" si="48"/>
        <v>98.445111231153902</v>
      </c>
      <c r="Y409" s="6" t="s">
        <v>32</v>
      </c>
      <c r="Z409" s="7" t="s">
        <v>33</v>
      </c>
      <c r="AA409" s="7" t="s">
        <v>34</v>
      </c>
      <c r="AB409" s="7" t="s">
        <v>35</v>
      </c>
      <c r="AC409" s="7" t="s">
        <v>36</v>
      </c>
    </row>
    <row r="410" spans="1:29" ht="17.25" customHeight="1" thickTop="1" thickBot="1" x14ac:dyDescent="0.25">
      <c r="B410" s="16" t="s">
        <v>703</v>
      </c>
      <c r="C410" s="15" t="s">
        <v>704</v>
      </c>
      <c r="D410" s="17"/>
      <c r="E410" s="18">
        <v>0.9</v>
      </c>
      <c r="F410" s="19">
        <v>5.6000000000000001E-2</v>
      </c>
      <c r="G410" s="19">
        <v>0.105</v>
      </c>
      <c r="H410" s="20">
        <v>2.5000000000000001E-2</v>
      </c>
      <c r="I410" s="21">
        <f t="shared" si="42"/>
        <v>77.234828134026642</v>
      </c>
      <c r="J410" s="21">
        <f t="shared" si="43"/>
        <v>69.511345320623974</v>
      </c>
      <c r="K410" s="21" t="str">
        <f t="shared" si="44"/>
        <v>B</v>
      </c>
      <c r="L410" s="5">
        <f t="shared" si="45"/>
        <v>0.504</v>
      </c>
      <c r="M410" s="22">
        <f t="shared" si="46"/>
        <v>0.94500000000000006</v>
      </c>
      <c r="N410" s="22">
        <f t="shared" si="47"/>
        <v>0.22500000000000003</v>
      </c>
      <c r="O410" s="22" t="s">
        <v>611</v>
      </c>
      <c r="P410" s="5">
        <f>L410*pricing!$O$3</f>
        <v>0.40824000000000005</v>
      </c>
      <c r="Q410" s="5">
        <f>M410*pricing!$O$4</f>
        <v>0.70874999999999999</v>
      </c>
      <c r="R410" s="5">
        <f>N410*pricing!$O$5</f>
        <v>0.14400000000000002</v>
      </c>
      <c r="S410" s="23"/>
      <c r="T410" s="5">
        <f>P410*pricing!$L$3</f>
        <v>12.505927099112839</v>
      </c>
      <c r="U410" s="5">
        <f>Q410*pricing!$L$4</f>
        <v>28.162552845725191</v>
      </c>
      <c r="V410" s="5">
        <f>R410*pricing!$L$5</f>
        <v>28.842865375785944</v>
      </c>
      <c r="W410" s="5" t="s">
        <v>611</v>
      </c>
      <c r="X410" s="5">
        <f t="shared" si="48"/>
        <v>69.511345320623974</v>
      </c>
      <c r="Y410" s="6" t="s">
        <v>32</v>
      </c>
      <c r="Z410" s="7" t="s">
        <v>33</v>
      </c>
      <c r="AA410" s="7" t="s">
        <v>34</v>
      </c>
      <c r="AB410" s="7" t="s">
        <v>35</v>
      </c>
      <c r="AC410" s="7" t="s">
        <v>36</v>
      </c>
    </row>
    <row r="411" spans="1:29" ht="17.25" customHeight="1" thickTop="1" thickBot="1" x14ac:dyDescent="0.25">
      <c r="B411" s="16" t="s">
        <v>705</v>
      </c>
      <c r="C411" s="15" t="s">
        <v>706</v>
      </c>
      <c r="D411" s="17"/>
      <c r="E411" s="18">
        <v>1.3</v>
      </c>
      <c r="F411" s="19">
        <v>0</v>
      </c>
      <c r="G411" s="19">
        <v>0.25700000000000001</v>
      </c>
      <c r="H411" s="20">
        <v>0.03</v>
      </c>
      <c r="I411" s="21">
        <f t="shared" si="42"/>
        <v>115.04737691746456</v>
      </c>
      <c r="J411" s="21">
        <f t="shared" si="43"/>
        <v>149.56158999270394</v>
      </c>
      <c r="K411" s="21" t="str">
        <f t="shared" si="44"/>
        <v>A</v>
      </c>
      <c r="L411" s="5">
        <f t="shared" si="45"/>
        <v>0</v>
      </c>
      <c r="M411" s="22">
        <f t="shared" si="46"/>
        <v>3.3410000000000002</v>
      </c>
      <c r="N411" s="22">
        <f t="shared" si="47"/>
        <v>0.39</v>
      </c>
      <c r="O411" s="22" t="s">
        <v>611</v>
      </c>
      <c r="P411" s="5">
        <f>L411*pricing!$O$3</f>
        <v>0</v>
      </c>
      <c r="Q411" s="5">
        <f>M411*pricing!$O$4</f>
        <v>2.5057499999999999</v>
      </c>
      <c r="R411" s="5">
        <f>N411*pricing!$O$5</f>
        <v>0.24960000000000002</v>
      </c>
      <c r="S411" s="23"/>
      <c r="T411" s="5">
        <f>P411*pricing!$L$3</f>
        <v>0</v>
      </c>
      <c r="U411" s="5">
        <f>Q411*pricing!$L$4</f>
        <v>99.567290008008314</v>
      </c>
      <c r="V411" s="5">
        <f>R411*pricing!$L$5</f>
        <v>49.99429998469563</v>
      </c>
      <c r="W411" s="5" t="s">
        <v>611</v>
      </c>
      <c r="X411" s="5">
        <f t="shared" si="48"/>
        <v>149.56158999270394</v>
      </c>
      <c r="Y411" s="6" t="s">
        <v>32</v>
      </c>
      <c r="Z411" s="7" t="s">
        <v>33</v>
      </c>
      <c r="AA411" s="7" t="s">
        <v>34</v>
      </c>
      <c r="AB411" s="7" t="s">
        <v>35</v>
      </c>
      <c r="AC411" s="7" t="s">
        <v>36</v>
      </c>
    </row>
    <row r="412" spans="1:29" ht="17.25" customHeight="1" thickTop="1" thickBot="1" x14ac:dyDescent="0.25">
      <c r="B412" s="16" t="s">
        <v>707</v>
      </c>
      <c r="C412" s="15" t="s">
        <v>708</v>
      </c>
      <c r="D412" s="17"/>
      <c r="E412" s="18">
        <v>0.45</v>
      </c>
      <c r="F412" s="19">
        <v>5.8999999999999997E-2</v>
      </c>
      <c r="G412" s="19">
        <v>0.158</v>
      </c>
      <c r="H412" s="20">
        <v>0.05</v>
      </c>
      <c r="I412" s="21">
        <f t="shared" si="42"/>
        <v>125.82172766009509</v>
      </c>
      <c r="J412" s="21">
        <f t="shared" si="43"/>
        <v>56.619777447042793</v>
      </c>
      <c r="K412" s="21" t="str">
        <f t="shared" si="44"/>
        <v>A</v>
      </c>
      <c r="L412" s="5">
        <f t="shared" si="45"/>
        <v>0.26550000000000001</v>
      </c>
      <c r="M412" s="22">
        <f t="shared" si="46"/>
        <v>0.71099999999999997</v>
      </c>
      <c r="N412" s="22">
        <f t="shared" si="47"/>
        <v>0.22500000000000003</v>
      </c>
      <c r="O412" s="22" t="s">
        <v>611</v>
      </c>
      <c r="P412" s="5">
        <f>L412*pricing!$O$3</f>
        <v>0.21505500000000002</v>
      </c>
      <c r="Q412" s="5">
        <f>M412*pricing!$O$4</f>
        <v>0.53325</v>
      </c>
      <c r="R412" s="5">
        <f>N412*pricing!$O$5</f>
        <v>0.14400000000000002</v>
      </c>
      <c r="S412" s="23"/>
      <c r="T412" s="5">
        <f>P412*pricing!$L$3</f>
        <v>6.5879437397112275</v>
      </c>
      <c r="U412" s="5">
        <f>Q412*pricing!$L$4</f>
        <v>21.18896833154562</v>
      </c>
      <c r="V412" s="5">
        <f>R412*pricing!$L$5</f>
        <v>28.842865375785944</v>
      </c>
      <c r="W412" s="5" t="s">
        <v>611</v>
      </c>
      <c r="X412" s="5">
        <f t="shared" si="48"/>
        <v>56.619777447042793</v>
      </c>
      <c r="Y412" s="6" t="s">
        <v>32</v>
      </c>
      <c r="Z412" s="7" t="s">
        <v>33</v>
      </c>
      <c r="AA412" s="7" t="s">
        <v>34</v>
      </c>
      <c r="AB412" s="7" t="s">
        <v>35</v>
      </c>
      <c r="AC412" s="7" t="s">
        <v>36</v>
      </c>
    </row>
    <row r="413" spans="1:29" ht="17.25" customHeight="1" thickTop="1" thickBot="1" x14ac:dyDescent="0.25">
      <c r="B413" s="16" t="s">
        <v>709</v>
      </c>
      <c r="C413" s="15" t="s">
        <v>710</v>
      </c>
      <c r="D413" s="17"/>
      <c r="E413" s="18">
        <v>0.45</v>
      </c>
      <c r="F413" s="19">
        <v>6.5000000000000002E-2</v>
      </c>
      <c r="G413" s="19">
        <v>0.16900000000000001</v>
      </c>
      <c r="H413" s="20">
        <v>0.05</v>
      </c>
      <c r="I413" s="21">
        <f t="shared" si="42"/>
        <v>130.58870925975643</v>
      </c>
      <c r="J413" s="21">
        <f t="shared" si="43"/>
        <v>58.764919166890394</v>
      </c>
      <c r="K413" s="21" t="str">
        <f t="shared" si="44"/>
        <v>A</v>
      </c>
      <c r="L413" s="5">
        <f t="shared" si="45"/>
        <v>0.29250000000000004</v>
      </c>
      <c r="M413" s="22">
        <f t="shared" si="46"/>
        <v>0.76050000000000006</v>
      </c>
      <c r="N413" s="22">
        <f t="shared" si="47"/>
        <v>0.22500000000000003</v>
      </c>
      <c r="O413" s="22" t="s">
        <v>611</v>
      </c>
      <c r="P413" s="5">
        <f>L413*pricing!$O$3</f>
        <v>0.23692500000000005</v>
      </c>
      <c r="Q413" s="5">
        <f>M413*pricing!$O$4</f>
        <v>0.57037500000000008</v>
      </c>
      <c r="R413" s="5">
        <f>N413*pricing!$O$5</f>
        <v>0.14400000000000002</v>
      </c>
      <c r="S413" s="23"/>
      <c r="T413" s="5">
        <f>P413*pricing!$L$3</f>
        <v>7.2579041200208447</v>
      </c>
      <c r="U413" s="5">
        <f>Q413*pricing!$L$4</f>
        <v>22.66414967108361</v>
      </c>
      <c r="V413" s="5">
        <f>R413*pricing!$L$5</f>
        <v>28.842865375785944</v>
      </c>
      <c r="W413" s="5" t="s">
        <v>611</v>
      </c>
      <c r="X413" s="5">
        <f t="shared" si="48"/>
        <v>58.764919166890394</v>
      </c>
      <c r="Y413" s="6" t="s">
        <v>32</v>
      </c>
      <c r="Z413" s="7" t="s">
        <v>33</v>
      </c>
      <c r="AA413" s="7" t="s">
        <v>34</v>
      </c>
      <c r="AB413" s="7" t="s">
        <v>35</v>
      </c>
      <c r="AC413" s="7" t="s">
        <v>36</v>
      </c>
    </row>
    <row r="414" spans="1:29" ht="17.25" customHeight="1" thickTop="1" thickBot="1" x14ac:dyDescent="0.25">
      <c r="B414" s="16" t="s">
        <v>711</v>
      </c>
      <c r="C414" s="15" t="s">
        <v>712</v>
      </c>
      <c r="D414" s="17"/>
      <c r="E414" s="18">
        <v>0.95</v>
      </c>
      <c r="F414" s="19">
        <v>0.14299999999999999</v>
      </c>
      <c r="G414" s="19">
        <v>0.13600000000000001</v>
      </c>
      <c r="H414" s="20">
        <v>4.3999999999999997E-2</v>
      </c>
      <c r="I414" s="21">
        <f t="shared" si="42"/>
        <v>132.41714721601582</v>
      </c>
      <c r="J414" s="21">
        <f t="shared" si="43"/>
        <v>125.79628985521502</v>
      </c>
      <c r="K414" s="21" t="str">
        <f t="shared" si="44"/>
        <v>A</v>
      </c>
      <c r="L414" s="5">
        <f t="shared" si="45"/>
        <v>1.3584999999999998</v>
      </c>
      <c r="M414" s="22">
        <f t="shared" si="46"/>
        <v>1.292</v>
      </c>
      <c r="N414" s="22">
        <f t="shared" si="47"/>
        <v>0.41799999999999998</v>
      </c>
      <c r="O414" s="22" t="s">
        <v>611</v>
      </c>
      <c r="P414" s="5">
        <f>L414*pricing!$O$3</f>
        <v>1.1003849999999999</v>
      </c>
      <c r="Q414" s="5">
        <f>M414*pricing!$O$4</f>
        <v>0.96900000000000008</v>
      </c>
      <c r="R414" s="5">
        <f>N414*pricing!$O$5</f>
        <v>0.26751999999999998</v>
      </c>
      <c r="S414" s="23"/>
      <c r="T414" s="5">
        <f>P414*pricing!$L$3</f>
        <v>33.708932468541249</v>
      </c>
      <c r="U414" s="5">
        <f>Q414*pricing!$L$4</f>
        <v>38.503723044102593</v>
      </c>
      <c r="V414" s="5">
        <f>R414*pricing!$L$5</f>
        <v>53.583634342571209</v>
      </c>
      <c r="W414" s="5" t="s">
        <v>611</v>
      </c>
      <c r="X414" s="5">
        <f t="shared" si="48"/>
        <v>125.79628985521504</v>
      </c>
      <c r="Y414" s="6" t="s">
        <v>32</v>
      </c>
      <c r="Z414" s="7" t="s">
        <v>33</v>
      </c>
      <c r="AA414" s="7" t="s">
        <v>34</v>
      </c>
      <c r="AB414" s="7" t="s">
        <v>35</v>
      </c>
      <c r="AC414" s="7" t="s">
        <v>36</v>
      </c>
    </row>
    <row r="415" spans="1:29" ht="17.25" customHeight="1" thickTop="1" thickBot="1" x14ac:dyDescent="0.25">
      <c r="B415" s="16" t="s">
        <v>713</v>
      </c>
      <c r="C415" s="15" t="s">
        <v>714</v>
      </c>
      <c r="D415" s="17"/>
      <c r="E415" s="18">
        <v>0.8</v>
      </c>
      <c r="F415" s="19">
        <v>0</v>
      </c>
      <c r="G415" s="19">
        <v>0.64600000000000002</v>
      </c>
      <c r="H415" s="20">
        <v>1.6E-2</v>
      </c>
      <c r="I415" s="21">
        <f t="shared" si="42"/>
        <v>213.02909726551627</v>
      </c>
      <c r="J415" s="21">
        <f t="shared" si="43"/>
        <v>170.42327781241303</v>
      </c>
      <c r="K415" s="21" t="str">
        <f t="shared" si="44"/>
        <v>A</v>
      </c>
      <c r="L415" s="5">
        <f t="shared" si="45"/>
        <v>0</v>
      </c>
      <c r="M415" s="22">
        <f t="shared" si="46"/>
        <v>5.1680000000000001</v>
      </c>
      <c r="N415" s="22">
        <f t="shared" si="47"/>
        <v>0.128</v>
      </c>
      <c r="O415" s="22" t="s">
        <v>611</v>
      </c>
      <c r="P415" s="5">
        <f>L415*pricing!$O$3</f>
        <v>0</v>
      </c>
      <c r="Q415" s="5">
        <f>M415*pricing!$O$4</f>
        <v>3.8760000000000003</v>
      </c>
      <c r="R415" s="5">
        <f>N415*pricing!$O$5</f>
        <v>8.1920000000000007E-2</v>
      </c>
      <c r="S415" s="23"/>
      <c r="T415" s="5">
        <f>P415*pricing!$L$3</f>
        <v>0</v>
      </c>
      <c r="U415" s="5">
        <f>Q415*pricing!$L$4</f>
        <v>154.01489217641037</v>
      </c>
      <c r="V415" s="5">
        <f>R415*pricing!$L$5</f>
        <v>16.40838563600267</v>
      </c>
      <c r="W415" s="5" t="s">
        <v>611</v>
      </c>
      <c r="X415" s="5">
        <f t="shared" si="48"/>
        <v>170.42327781241303</v>
      </c>
      <c r="Y415" s="6" t="s">
        <v>32</v>
      </c>
      <c r="Z415" s="7" t="s">
        <v>33</v>
      </c>
      <c r="AA415" s="7" t="s">
        <v>34</v>
      </c>
      <c r="AB415" s="7" t="s">
        <v>35</v>
      </c>
      <c r="AC415" s="7" t="s">
        <v>36</v>
      </c>
    </row>
    <row r="416" spans="1:29" ht="17.25" customHeight="1" thickTop="1" thickBot="1" x14ac:dyDescent="0.25">
      <c r="B416" s="16" t="s">
        <v>715</v>
      </c>
      <c r="C416" s="15" t="s">
        <v>716</v>
      </c>
      <c r="D416" s="17"/>
      <c r="E416" s="18">
        <v>0.95</v>
      </c>
      <c r="F416" s="19">
        <v>0</v>
      </c>
      <c r="G416" s="19">
        <v>0.249</v>
      </c>
      <c r="H416" s="20">
        <v>3.5999999999999997E-2</v>
      </c>
      <c r="I416" s="21">
        <f t="shared" si="42"/>
        <v>120.35467622650165</v>
      </c>
      <c r="J416" s="21">
        <f t="shared" si="43"/>
        <v>114.33694241517657</v>
      </c>
      <c r="K416" s="21" t="str">
        <f t="shared" si="44"/>
        <v>A</v>
      </c>
      <c r="L416" s="5">
        <f t="shared" si="45"/>
        <v>0</v>
      </c>
      <c r="M416" s="22">
        <f t="shared" si="46"/>
        <v>2.3654999999999999</v>
      </c>
      <c r="N416" s="22">
        <f t="shared" si="47"/>
        <v>0.34199999999999997</v>
      </c>
      <c r="O416" s="22" t="s">
        <v>611</v>
      </c>
      <c r="P416" s="5">
        <f>L416*pricing!$O$3</f>
        <v>0</v>
      </c>
      <c r="Q416" s="5">
        <f>M416*pricing!$O$4</f>
        <v>1.774125</v>
      </c>
      <c r="R416" s="5">
        <f>N416*pricing!$O$5</f>
        <v>0.21887999999999999</v>
      </c>
      <c r="S416" s="23"/>
      <c r="T416" s="5">
        <f>P416*pricing!$L$3</f>
        <v>0</v>
      </c>
      <c r="U416" s="5">
        <f>Q416*pricing!$L$4</f>
        <v>70.495787043981949</v>
      </c>
      <c r="V416" s="5">
        <f>R416*pricing!$L$5</f>
        <v>43.841155371194624</v>
      </c>
      <c r="W416" s="5" t="s">
        <v>611</v>
      </c>
      <c r="X416" s="5">
        <f t="shared" si="48"/>
        <v>114.33694241517657</v>
      </c>
      <c r="Y416" s="6" t="s">
        <v>32</v>
      </c>
      <c r="Z416" s="7" t="s">
        <v>33</v>
      </c>
      <c r="AA416" s="7" t="s">
        <v>34</v>
      </c>
      <c r="AB416" s="7" t="s">
        <v>35</v>
      </c>
      <c r="AC416" s="7" t="s">
        <v>36</v>
      </c>
    </row>
    <row r="417" spans="2:29" ht="17.25" customHeight="1" thickTop="1" thickBot="1" x14ac:dyDescent="0.25">
      <c r="B417" s="16" t="s">
        <v>717</v>
      </c>
      <c r="C417" s="15" t="s">
        <v>718</v>
      </c>
      <c r="D417" s="17"/>
      <c r="E417" s="18">
        <v>1.2</v>
      </c>
      <c r="F417" s="19">
        <v>0</v>
      </c>
      <c r="G417" s="19">
        <v>0.55800000000000005</v>
      </c>
      <c r="H417" s="20">
        <v>0.03</v>
      </c>
      <c r="I417" s="21">
        <f t="shared" si="42"/>
        <v>204.75032301866335</v>
      </c>
      <c r="J417" s="21">
        <f t="shared" si="43"/>
        <v>245.70038762239602</v>
      </c>
      <c r="K417" s="21" t="str">
        <f t="shared" si="44"/>
        <v>A</v>
      </c>
      <c r="L417" s="5">
        <f t="shared" si="45"/>
        <v>0</v>
      </c>
      <c r="M417" s="22">
        <f t="shared" si="46"/>
        <v>6.6960000000000006</v>
      </c>
      <c r="N417" s="22">
        <f t="shared" si="47"/>
        <v>0.36</v>
      </c>
      <c r="O417" s="22" t="s">
        <v>611</v>
      </c>
      <c r="P417" s="5">
        <f>L417*pricing!$O$3</f>
        <v>0</v>
      </c>
      <c r="Q417" s="5">
        <f>M417*pricing!$O$4</f>
        <v>5.0220000000000002</v>
      </c>
      <c r="R417" s="5">
        <f>N417*pricing!$O$5</f>
        <v>0.23039999999999999</v>
      </c>
      <c r="S417" s="23"/>
      <c r="T417" s="5">
        <f>P417*pricing!$L$3</f>
        <v>0</v>
      </c>
      <c r="U417" s="5">
        <f>Q417*pricing!$L$4</f>
        <v>199.55180302113851</v>
      </c>
      <c r="V417" s="5">
        <f>R417*pricing!$L$5</f>
        <v>46.148584601257504</v>
      </c>
      <c r="W417" s="5" t="s">
        <v>611</v>
      </c>
      <c r="X417" s="5">
        <f t="shared" si="48"/>
        <v>245.70038762239602</v>
      </c>
      <c r="Y417" s="6" t="s">
        <v>32</v>
      </c>
      <c r="Z417" s="7" t="s">
        <v>33</v>
      </c>
      <c r="AA417" s="7" t="s">
        <v>34</v>
      </c>
      <c r="AB417" s="7" t="s">
        <v>35</v>
      </c>
      <c r="AC417" s="7" t="s">
        <v>36</v>
      </c>
    </row>
    <row r="418" spans="2:29" ht="17.25" customHeight="1" thickTop="1" thickBot="1" x14ac:dyDescent="0.25">
      <c r="B418" s="16" t="s">
        <v>719</v>
      </c>
      <c r="C418" s="15" t="s">
        <v>720</v>
      </c>
      <c r="D418" s="17"/>
      <c r="E418" s="18">
        <v>1.25</v>
      </c>
      <c r="F418" s="19">
        <v>0</v>
      </c>
      <c r="G418" s="19">
        <v>0.51400000000000001</v>
      </c>
      <c r="H418" s="20">
        <v>2.7E-2</v>
      </c>
      <c r="I418" s="21">
        <f t="shared" si="42"/>
        <v>187.79188461710982</v>
      </c>
      <c r="J418" s="21">
        <f t="shared" si="43"/>
        <v>234.73985577138728</v>
      </c>
      <c r="K418" s="21" t="str">
        <f t="shared" si="44"/>
        <v>A</v>
      </c>
      <c r="L418" s="5">
        <f t="shared" si="45"/>
        <v>0</v>
      </c>
      <c r="M418" s="22">
        <f t="shared" si="46"/>
        <v>6.4250000000000007</v>
      </c>
      <c r="N418" s="22">
        <f t="shared" si="47"/>
        <v>0.33750000000000002</v>
      </c>
      <c r="O418" s="22" t="s">
        <v>611</v>
      </c>
      <c r="P418" s="5">
        <f>L418*pricing!$O$3</f>
        <v>0</v>
      </c>
      <c r="Q418" s="5">
        <f>M418*pricing!$O$4</f>
        <v>4.8187500000000005</v>
      </c>
      <c r="R418" s="5">
        <f>N418*pricing!$O$5</f>
        <v>0.21600000000000003</v>
      </c>
      <c r="S418" s="23"/>
      <c r="T418" s="5">
        <f>P418*pricing!$L$3</f>
        <v>0</v>
      </c>
      <c r="U418" s="5">
        <f>Q418*pricing!$L$4</f>
        <v>191.47555770770833</v>
      </c>
      <c r="V418" s="5">
        <f>R418*pricing!$L$5</f>
        <v>43.264298063678915</v>
      </c>
      <c r="W418" s="5" t="s">
        <v>611</v>
      </c>
      <c r="X418" s="5">
        <f t="shared" si="48"/>
        <v>234.73985577138725</v>
      </c>
      <c r="Y418" s="6" t="s">
        <v>32</v>
      </c>
      <c r="Z418" s="7" t="s">
        <v>33</v>
      </c>
      <c r="AA418" s="7" t="s">
        <v>34</v>
      </c>
      <c r="AB418" s="7" t="s">
        <v>35</v>
      </c>
      <c r="AC418" s="7" t="s">
        <v>36</v>
      </c>
    </row>
    <row r="419" spans="2:29" ht="17.25" customHeight="1" thickTop="1" thickBot="1" x14ac:dyDescent="0.25">
      <c r="B419" s="16" t="s">
        <v>721</v>
      </c>
      <c r="C419" s="25" t="s">
        <v>722</v>
      </c>
      <c r="D419" s="17"/>
      <c r="E419" s="18">
        <v>0.5</v>
      </c>
      <c r="F419" s="19">
        <v>0</v>
      </c>
      <c r="G419" s="19">
        <v>9.5000000000000001E-2</v>
      </c>
      <c r="H419" s="20">
        <v>1.0999999999999999E-2</v>
      </c>
      <c r="I419" s="21">
        <f t="shared" si="42"/>
        <v>42.412517467779921</v>
      </c>
      <c r="J419" s="21">
        <f t="shared" si="43"/>
        <v>21.20625873388996</v>
      </c>
      <c r="K419" s="21" t="str">
        <f t="shared" si="44"/>
        <v>Γ</v>
      </c>
      <c r="L419" s="5">
        <f t="shared" si="45"/>
        <v>0</v>
      </c>
      <c r="M419" s="22">
        <f t="shared" si="46"/>
        <v>0.47499999999999998</v>
      </c>
      <c r="N419" s="22">
        <f t="shared" si="47"/>
        <v>5.4999999999999993E-2</v>
      </c>
      <c r="O419" s="22" t="s">
        <v>611</v>
      </c>
      <c r="P419" s="5">
        <f>L419*pricing!$O$3</f>
        <v>0</v>
      </c>
      <c r="Q419" s="5">
        <f>M419*pricing!$O$4</f>
        <v>0.35624999999999996</v>
      </c>
      <c r="R419" s="5">
        <f>N419*pricing!$O$5</f>
        <v>3.5199999999999995E-2</v>
      </c>
      <c r="S419" s="23"/>
      <c r="T419" s="5">
        <f>P419*pricing!$L$3</f>
        <v>0</v>
      </c>
      <c r="U419" s="5">
        <f>Q419*pricing!$L$4</f>
        <v>14.155780530920067</v>
      </c>
      <c r="V419" s="5">
        <f>R419*pricing!$L$5</f>
        <v>7.0504782029698951</v>
      </c>
      <c r="W419" s="5" t="s">
        <v>611</v>
      </c>
      <c r="X419" s="5">
        <f t="shared" si="48"/>
        <v>21.20625873388996</v>
      </c>
      <c r="Y419" s="6" t="s">
        <v>32</v>
      </c>
      <c r="Z419" s="7" t="s">
        <v>33</v>
      </c>
      <c r="AA419" s="7" t="s">
        <v>34</v>
      </c>
      <c r="AB419" s="7" t="s">
        <v>35</v>
      </c>
      <c r="AC419" s="7" t="s">
        <v>36</v>
      </c>
    </row>
    <row r="420" spans="2:29" ht="17.25" customHeight="1" thickTop="1" thickBot="1" x14ac:dyDescent="0.25">
      <c r="B420" s="16" t="s">
        <v>723</v>
      </c>
      <c r="C420" s="25" t="s">
        <v>724</v>
      </c>
      <c r="D420" s="17"/>
      <c r="E420" s="18">
        <v>0.95</v>
      </c>
      <c r="F420" s="19">
        <v>7.4999999999999997E-2</v>
      </c>
      <c r="G420" s="19">
        <v>0.122</v>
      </c>
      <c r="H420" s="20">
        <v>2.9000000000000001E-2</v>
      </c>
      <c r="I420" s="21">
        <f t="shared" si="42"/>
        <v>92.143264002771886</v>
      </c>
      <c r="J420" s="21">
        <f t="shared" si="43"/>
        <v>87.536100802633285</v>
      </c>
      <c r="K420" s="21" t="str">
        <f t="shared" si="44"/>
        <v>A</v>
      </c>
      <c r="L420" s="5">
        <f t="shared" si="45"/>
        <v>0.71249999999999991</v>
      </c>
      <c r="M420" s="22">
        <f t="shared" si="46"/>
        <v>1.1589999999999998</v>
      </c>
      <c r="N420" s="22">
        <f t="shared" si="47"/>
        <v>0.27550000000000002</v>
      </c>
      <c r="O420" s="22" t="s">
        <v>611</v>
      </c>
      <c r="P420" s="5">
        <f>L420*pricing!$O$3</f>
        <v>0.577125</v>
      </c>
      <c r="Q420" s="5">
        <f>M420*pricing!$O$4</f>
        <v>0.86924999999999986</v>
      </c>
      <c r="R420" s="5">
        <f>N420*pricing!$O$5</f>
        <v>0.17632</v>
      </c>
      <c r="S420" s="23"/>
      <c r="T420" s="5">
        <f>P420*pricing!$L$3</f>
        <v>17.679510035948208</v>
      </c>
      <c r="U420" s="5">
        <f>Q420*pricing!$L$4</f>
        <v>34.540104495444965</v>
      </c>
      <c r="V420" s="5">
        <f>R420*pricing!$L$5</f>
        <v>35.316486271240116</v>
      </c>
      <c r="W420" s="5" t="s">
        <v>611</v>
      </c>
      <c r="X420" s="5">
        <f t="shared" si="48"/>
        <v>87.536100802633285</v>
      </c>
      <c r="Y420" s="6" t="s">
        <v>32</v>
      </c>
      <c r="Z420" s="7" t="s">
        <v>33</v>
      </c>
      <c r="AA420" s="7" t="s">
        <v>34</v>
      </c>
      <c r="AB420" s="7" t="s">
        <v>35</v>
      </c>
      <c r="AC420" s="7" t="s">
        <v>36</v>
      </c>
    </row>
    <row r="421" spans="2:29" ht="17.25" customHeight="1" thickTop="1" thickBot="1" x14ac:dyDescent="0.25">
      <c r="B421" s="16" t="s">
        <v>725</v>
      </c>
      <c r="C421" s="15" t="s">
        <v>726</v>
      </c>
      <c r="D421" s="17"/>
      <c r="E421" s="18">
        <v>0.55000000000000004</v>
      </c>
      <c r="F421" s="19">
        <v>0.13100000000000001</v>
      </c>
      <c r="G421" s="19">
        <v>0</v>
      </c>
      <c r="H421" s="20">
        <v>2.5999999999999999E-2</v>
      </c>
      <c r="I421" s="21">
        <f t="shared" si="42"/>
        <v>65.835018441856249</v>
      </c>
      <c r="J421" s="21">
        <f t="shared" si="43"/>
        <v>36.209260143020941</v>
      </c>
      <c r="K421" s="21" t="str">
        <f t="shared" si="44"/>
        <v>B</v>
      </c>
      <c r="L421" s="5">
        <f t="shared" si="45"/>
        <v>0.72050000000000003</v>
      </c>
      <c r="M421" s="22">
        <f t="shared" si="46"/>
        <v>0</v>
      </c>
      <c r="N421" s="22">
        <f t="shared" si="47"/>
        <v>0.14300000000000002</v>
      </c>
      <c r="O421" s="22" t="s">
        <v>611</v>
      </c>
      <c r="P421" s="5">
        <f>L421*pricing!$O$3</f>
        <v>0.58360500000000004</v>
      </c>
      <c r="Q421" s="5">
        <f>M421*pricing!$O$4</f>
        <v>0</v>
      </c>
      <c r="R421" s="5">
        <f>N421*pricing!$O$5</f>
        <v>9.1520000000000018E-2</v>
      </c>
      <c r="S421" s="23"/>
      <c r="T421" s="5">
        <f>P421*pricing!$L$3</f>
        <v>17.878016815299205</v>
      </c>
      <c r="U421" s="5">
        <f>Q421*pricing!$L$4</f>
        <v>0</v>
      </c>
      <c r="V421" s="5">
        <f>R421*pricing!$L$5</f>
        <v>18.331243327721733</v>
      </c>
      <c r="W421" s="5" t="s">
        <v>611</v>
      </c>
      <c r="X421" s="5">
        <f t="shared" si="48"/>
        <v>36.209260143020941</v>
      </c>
      <c r="Y421" s="6" t="s">
        <v>32</v>
      </c>
      <c r="Z421" s="7" t="s">
        <v>33</v>
      </c>
      <c r="AA421" s="7" t="s">
        <v>34</v>
      </c>
      <c r="AB421" s="7" t="s">
        <v>35</v>
      </c>
      <c r="AC421" s="7" t="s">
        <v>36</v>
      </c>
    </row>
    <row r="422" spans="2:29" ht="17.25" customHeight="1" thickTop="1" thickBot="1" x14ac:dyDescent="0.25">
      <c r="B422" s="16" t="s">
        <v>727</v>
      </c>
      <c r="C422" s="15" t="s">
        <v>728</v>
      </c>
      <c r="D422" s="17"/>
      <c r="E422" s="18">
        <v>0.65</v>
      </c>
      <c r="F422" s="19">
        <v>0.151</v>
      </c>
      <c r="G422" s="19">
        <v>0</v>
      </c>
      <c r="H422" s="20">
        <v>2.7E-2</v>
      </c>
      <c r="I422" s="21">
        <f t="shared" si="42"/>
        <v>72.079593053443887</v>
      </c>
      <c r="J422" s="21">
        <f t="shared" si="43"/>
        <v>46.851735484738526</v>
      </c>
      <c r="K422" s="21" t="str">
        <f t="shared" si="44"/>
        <v>B</v>
      </c>
      <c r="L422" s="5">
        <f t="shared" si="45"/>
        <v>0.98150000000000004</v>
      </c>
      <c r="M422" s="22">
        <f t="shared" si="46"/>
        <v>0</v>
      </c>
      <c r="N422" s="22">
        <f t="shared" si="47"/>
        <v>0.17549999999999999</v>
      </c>
      <c r="O422" s="22" t="s">
        <v>611</v>
      </c>
      <c r="P422" s="5">
        <f>L422*pricing!$O$3</f>
        <v>0.79501500000000014</v>
      </c>
      <c r="Q422" s="5">
        <f>M422*pricing!$O$4</f>
        <v>0</v>
      </c>
      <c r="R422" s="5">
        <f>N422*pricing!$O$5</f>
        <v>0.11231999999999999</v>
      </c>
      <c r="S422" s="23"/>
      <c r="T422" s="5">
        <f>P422*pricing!$L$3</f>
        <v>24.354300491625498</v>
      </c>
      <c r="U422" s="5">
        <f>Q422*pricing!$L$4</f>
        <v>0</v>
      </c>
      <c r="V422" s="5">
        <f>R422*pricing!$L$5</f>
        <v>22.497434993113032</v>
      </c>
      <c r="W422" s="5" t="s">
        <v>611</v>
      </c>
      <c r="X422" s="5">
        <f t="shared" si="48"/>
        <v>46.851735484738526</v>
      </c>
      <c r="Y422" s="6" t="s">
        <v>32</v>
      </c>
      <c r="Z422" s="7" t="s">
        <v>33</v>
      </c>
      <c r="AA422" s="7" t="s">
        <v>34</v>
      </c>
      <c r="AB422" s="7" t="s">
        <v>35</v>
      </c>
      <c r="AC422" s="7" t="s">
        <v>36</v>
      </c>
    </row>
    <row r="423" spans="2:29" ht="17.25" customHeight="1" thickTop="1" thickBot="1" x14ac:dyDescent="0.25">
      <c r="B423" s="16" t="s">
        <v>729</v>
      </c>
      <c r="C423" s="15" t="s">
        <v>730</v>
      </c>
      <c r="D423" s="17"/>
      <c r="E423" s="18">
        <v>0.8</v>
      </c>
      <c r="F423" s="19">
        <v>7.0000000000000007E-2</v>
      </c>
      <c r="G423" s="19">
        <v>0</v>
      </c>
      <c r="H423" s="20">
        <v>0.02</v>
      </c>
      <c r="I423" s="21">
        <f t="shared" si="42"/>
        <v>43.007445749466449</v>
      </c>
      <c r="J423" s="21">
        <f t="shared" si="43"/>
        <v>34.405956599573159</v>
      </c>
      <c r="K423" s="21" t="str">
        <f t="shared" si="44"/>
        <v>Γ</v>
      </c>
      <c r="L423" s="5">
        <f t="shared" si="45"/>
        <v>0.56000000000000005</v>
      </c>
      <c r="M423" s="22">
        <f t="shared" si="46"/>
        <v>0</v>
      </c>
      <c r="N423" s="22">
        <f t="shared" si="47"/>
        <v>0.16</v>
      </c>
      <c r="O423" s="22" t="s">
        <v>611</v>
      </c>
      <c r="P423" s="5">
        <f>L423*pricing!$O$3</f>
        <v>0.45360000000000006</v>
      </c>
      <c r="Q423" s="5">
        <f>M423*pricing!$O$4</f>
        <v>0</v>
      </c>
      <c r="R423" s="5">
        <f>N423*pricing!$O$5</f>
        <v>0.1024</v>
      </c>
      <c r="S423" s="23"/>
      <c r="T423" s="5">
        <f>P423*pricing!$L$3</f>
        <v>13.895474554569821</v>
      </c>
      <c r="U423" s="5">
        <f>Q423*pricing!$L$4</f>
        <v>0</v>
      </c>
      <c r="V423" s="5">
        <f>R423*pricing!$L$5</f>
        <v>20.510482045003336</v>
      </c>
      <c r="W423" s="5" t="s">
        <v>611</v>
      </c>
      <c r="X423" s="5">
        <f t="shared" si="48"/>
        <v>34.405956599573159</v>
      </c>
      <c r="Y423" s="6" t="s">
        <v>32</v>
      </c>
      <c r="Z423" s="7" t="s">
        <v>33</v>
      </c>
      <c r="AA423" s="7" t="s">
        <v>34</v>
      </c>
      <c r="AB423" s="7" t="s">
        <v>35</v>
      </c>
      <c r="AC423" s="7" t="s">
        <v>36</v>
      </c>
    </row>
    <row r="424" spans="2:29" ht="17.25" customHeight="1" thickTop="1" thickBot="1" x14ac:dyDescent="0.25">
      <c r="B424" s="16" t="s">
        <v>731</v>
      </c>
      <c r="C424" s="25" t="s">
        <v>732</v>
      </c>
      <c r="D424" s="17"/>
      <c r="E424" s="18">
        <v>0.9</v>
      </c>
      <c r="F424" s="19">
        <v>0.20799999999999999</v>
      </c>
      <c r="G424" s="19">
        <v>0</v>
      </c>
      <c r="H424" s="20">
        <v>3.9E-2</v>
      </c>
      <c r="I424" s="21">
        <f t="shared" si="42"/>
        <v>101.60606261595495</v>
      </c>
      <c r="J424" s="21">
        <f t="shared" si="43"/>
        <v>91.445456354359465</v>
      </c>
      <c r="K424" s="21" t="str">
        <f t="shared" si="44"/>
        <v>A</v>
      </c>
      <c r="L424" s="5">
        <f t="shared" si="45"/>
        <v>1.8720000000000001</v>
      </c>
      <c r="M424" s="22">
        <f t="shared" si="46"/>
        <v>0</v>
      </c>
      <c r="N424" s="22">
        <f t="shared" si="47"/>
        <v>0.35099999999999998</v>
      </c>
      <c r="O424" s="22" t="s">
        <v>611</v>
      </c>
      <c r="P424" s="5">
        <f>L424*pricing!$O$3</f>
        <v>1.5163200000000001</v>
      </c>
      <c r="Q424" s="5">
        <f>M424*pricing!$O$4</f>
        <v>0</v>
      </c>
      <c r="R424" s="5">
        <f>N424*pricing!$O$5</f>
        <v>0.22463999999999998</v>
      </c>
      <c r="S424" s="23"/>
      <c r="T424" s="5">
        <f>P424*pricing!$L$3</f>
        <v>46.450586368133401</v>
      </c>
      <c r="U424" s="5">
        <f>Q424*pricing!$L$4</f>
        <v>0</v>
      </c>
      <c r="V424" s="5">
        <f>R424*pricing!$L$5</f>
        <v>44.994869986226064</v>
      </c>
      <c r="W424" s="5" t="s">
        <v>611</v>
      </c>
      <c r="X424" s="5">
        <f t="shared" si="48"/>
        <v>91.445456354359465</v>
      </c>
      <c r="Y424" s="6" t="s">
        <v>32</v>
      </c>
      <c r="Z424" s="7" t="s">
        <v>33</v>
      </c>
      <c r="AA424" s="7" t="s">
        <v>34</v>
      </c>
      <c r="AB424" s="7" t="s">
        <v>35</v>
      </c>
      <c r="AC424" s="7" t="s">
        <v>36</v>
      </c>
    </row>
    <row r="425" spans="2:29" ht="17.25" customHeight="1" thickTop="1" thickBot="1" x14ac:dyDescent="0.25">
      <c r="B425" s="16" t="s">
        <v>733</v>
      </c>
      <c r="C425" s="15" t="s">
        <v>734</v>
      </c>
      <c r="D425" s="17"/>
      <c r="E425" s="18">
        <v>0.95</v>
      </c>
      <c r="F425" s="19">
        <v>6.2E-2</v>
      </c>
      <c r="G425" s="19">
        <v>0.11</v>
      </c>
      <c r="H425" s="20">
        <v>2.5999999999999999E-2</v>
      </c>
      <c r="I425" s="21">
        <f t="shared" si="42"/>
        <v>81.495616268121296</v>
      </c>
      <c r="J425" s="21">
        <f t="shared" si="43"/>
        <v>77.420835454715231</v>
      </c>
      <c r="K425" s="21" t="str">
        <f t="shared" si="44"/>
        <v>A</v>
      </c>
      <c r="L425" s="5">
        <f t="shared" si="45"/>
        <v>0.58899999999999997</v>
      </c>
      <c r="M425" s="22">
        <f t="shared" si="46"/>
        <v>1.0449999999999999</v>
      </c>
      <c r="N425" s="22">
        <f t="shared" si="47"/>
        <v>0.24699999999999997</v>
      </c>
      <c r="O425" s="22" t="s">
        <v>611</v>
      </c>
      <c r="P425" s="5">
        <f>L425*pricing!$O$3</f>
        <v>0.47709000000000001</v>
      </c>
      <c r="Q425" s="5">
        <f>M425*pricing!$O$4</f>
        <v>0.78374999999999995</v>
      </c>
      <c r="R425" s="5">
        <f>N425*pricing!$O$5</f>
        <v>0.15807999999999997</v>
      </c>
      <c r="S425" s="23"/>
      <c r="T425" s="5">
        <f>P425*pricing!$L$3</f>
        <v>14.615061629717184</v>
      </c>
      <c r="U425" s="5">
        <f>Q425*pricing!$L$4</f>
        <v>31.142717168024152</v>
      </c>
      <c r="V425" s="5">
        <f>R425*pricing!$L$5</f>
        <v>31.663056656973893</v>
      </c>
      <c r="W425" s="5" t="s">
        <v>611</v>
      </c>
      <c r="X425" s="5">
        <f t="shared" si="48"/>
        <v>77.420835454715231</v>
      </c>
      <c r="Y425" s="6" t="s">
        <v>32</v>
      </c>
      <c r="Z425" s="7" t="s">
        <v>33</v>
      </c>
      <c r="AA425" s="7" t="s">
        <v>34</v>
      </c>
      <c r="AB425" s="7" t="s">
        <v>35</v>
      </c>
      <c r="AC425" s="7" t="s">
        <v>36</v>
      </c>
    </row>
    <row r="426" spans="2:29" ht="17.25" customHeight="1" thickTop="1" thickBot="1" x14ac:dyDescent="0.25">
      <c r="B426" s="16" t="s">
        <v>735</v>
      </c>
      <c r="C426" s="15" t="s">
        <v>736</v>
      </c>
      <c r="D426" s="17"/>
      <c r="E426" s="18">
        <v>0.85</v>
      </c>
      <c r="F426" s="19">
        <v>0.16900000000000001</v>
      </c>
      <c r="G426" s="19">
        <v>0</v>
      </c>
      <c r="H426" s="20">
        <v>3.2000000000000001E-2</v>
      </c>
      <c r="I426" s="21">
        <f t="shared" si="42"/>
        <v>82.955521227904882</v>
      </c>
      <c r="J426" s="21">
        <f t="shared" si="43"/>
        <v>70.512193043719151</v>
      </c>
      <c r="K426" s="21" t="str">
        <f t="shared" si="44"/>
        <v>A</v>
      </c>
      <c r="L426" s="5">
        <f t="shared" si="45"/>
        <v>1.4365000000000001</v>
      </c>
      <c r="M426" s="22">
        <f t="shared" si="46"/>
        <v>0</v>
      </c>
      <c r="N426" s="22">
        <f t="shared" si="47"/>
        <v>0.27199999999999996</v>
      </c>
      <c r="O426" s="22" t="s">
        <v>611</v>
      </c>
      <c r="P426" s="5">
        <f>L426*pricing!$O$3</f>
        <v>1.1635650000000002</v>
      </c>
      <c r="Q426" s="5">
        <f>M426*pricing!$O$4</f>
        <v>0</v>
      </c>
      <c r="R426" s="5">
        <f>N426*pricing!$O$5</f>
        <v>0.17407999999999998</v>
      </c>
      <c r="S426" s="23"/>
      <c r="T426" s="5">
        <f>P426*pricing!$L$3</f>
        <v>35.644373567213478</v>
      </c>
      <c r="U426" s="5">
        <f>Q426*pricing!$L$4</f>
        <v>0</v>
      </c>
      <c r="V426" s="5">
        <f>R426*pricing!$L$5</f>
        <v>34.867819476505666</v>
      </c>
      <c r="W426" s="5" t="s">
        <v>611</v>
      </c>
      <c r="X426" s="5">
        <f t="shared" si="48"/>
        <v>70.512193043719151</v>
      </c>
      <c r="Y426" s="6" t="s">
        <v>32</v>
      </c>
      <c r="Z426" s="7" t="s">
        <v>33</v>
      </c>
      <c r="AA426" s="7" t="s">
        <v>34</v>
      </c>
      <c r="AB426" s="7" t="s">
        <v>35</v>
      </c>
      <c r="AC426" s="7" t="s">
        <v>36</v>
      </c>
    </row>
    <row r="427" spans="2:29" ht="17.25" customHeight="1" thickTop="1" thickBot="1" x14ac:dyDescent="0.25">
      <c r="B427" s="16" t="s">
        <v>737</v>
      </c>
      <c r="C427" s="15" t="s">
        <v>738</v>
      </c>
      <c r="D427" s="17"/>
      <c r="E427" s="18">
        <v>0.75</v>
      </c>
      <c r="F427" s="19">
        <v>0</v>
      </c>
      <c r="G427" s="19">
        <v>0.09</v>
      </c>
      <c r="H427" s="20">
        <v>8.9999999999999993E-3</v>
      </c>
      <c r="I427" s="21">
        <f t="shared" si="42"/>
        <v>38.358625051005042</v>
      </c>
      <c r="J427" s="21">
        <f t="shared" si="43"/>
        <v>28.76896878825378</v>
      </c>
      <c r="K427" s="21" t="str">
        <f t="shared" si="44"/>
        <v>Δ</v>
      </c>
      <c r="L427" s="5">
        <f t="shared" si="45"/>
        <v>0</v>
      </c>
      <c r="M427" s="22">
        <f t="shared" si="46"/>
        <v>0.67500000000000004</v>
      </c>
      <c r="N427" s="22">
        <f t="shared" si="47"/>
        <v>6.7499999999999991E-2</v>
      </c>
      <c r="O427" s="22" t="s">
        <v>611</v>
      </c>
      <c r="P427" s="5">
        <f>L427*pricing!$O$3</f>
        <v>0</v>
      </c>
      <c r="Q427" s="5">
        <f>M427*pricing!$O$4</f>
        <v>0.50625000000000009</v>
      </c>
      <c r="R427" s="5">
        <f>N427*pricing!$O$5</f>
        <v>4.3199999999999995E-2</v>
      </c>
      <c r="S427" s="23"/>
      <c r="T427" s="5">
        <f>P427*pricing!$L$3</f>
        <v>0</v>
      </c>
      <c r="U427" s="5">
        <f>Q427*pricing!$L$4</f>
        <v>20.116109175517998</v>
      </c>
      <c r="V427" s="5">
        <f>R427*pricing!$L$5</f>
        <v>8.6528596127357815</v>
      </c>
      <c r="W427" s="5" t="s">
        <v>611</v>
      </c>
      <c r="X427" s="5">
        <f t="shared" si="48"/>
        <v>28.76896878825378</v>
      </c>
      <c r="Y427" s="6" t="s">
        <v>32</v>
      </c>
      <c r="Z427" s="7" t="s">
        <v>33</v>
      </c>
      <c r="AA427" s="7" t="s">
        <v>34</v>
      </c>
      <c r="AB427" s="7" t="s">
        <v>35</v>
      </c>
      <c r="AC427" s="7" t="s">
        <v>36</v>
      </c>
    </row>
    <row r="428" spans="2:29" ht="17.25" customHeight="1" thickTop="1" thickBot="1" x14ac:dyDescent="0.25">
      <c r="B428" s="16" t="s">
        <v>739</v>
      </c>
      <c r="C428" s="15" t="s">
        <v>740</v>
      </c>
      <c r="D428" s="17"/>
      <c r="E428" s="18">
        <v>0.23</v>
      </c>
      <c r="F428" s="19">
        <v>0.14399999999999999</v>
      </c>
      <c r="G428" s="19">
        <v>0</v>
      </c>
      <c r="H428" s="20">
        <v>2.9000000000000001E-2</v>
      </c>
      <c r="I428" s="21">
        <f t="shared" si="42"/>
        <v>72.906468989748078</v>
      </c>
      <c r="J428" s="21">
        <f t="shared" si="43"/>
        <v>16.768487867642058</v>
      </c>
      <c r="K428" s="21" t="str">
        <f t="shared" si="44"/>
        <v>B</v>
      </c>
      <c r="L428" s="5">
        <f t="shared" si="45"/>
        <v>0.33119999999999994</v>
      </c>
      <c r="M428" s="22">
        <f t="shared" si="46"/>
        <v>0</v>
      </c>
      <c r="N428" s="22">
        <f t="shared" si="47"/>
        <v>6.6700000000000009E-2</v>
      </c>
      <c r="O428" s="22" t="s">
        <v>611</v>
      </c>
      <c r="P428" s="5">
        <f>L428*pricing!$O$3</f>
        <v>0.26827199999999995</v>
      </c>
      <c r="Q428" s="5">
        <f>M428*pricing!$O$4</f>
        <v>0</v>
      </c>
      <c r="R428" s="5">
        <f>N428*pricing!$O$5</f>
        <v>4.2688000000000004E-2</v>
      </c>
      <c r="S428" s="23"/>
      <c r="T428" s="5">
        <f>P428*pricing!$L$3</f>
        <v>8.2181806651312908</v>
      </c>
      <c r="U428" s="5">
        <f>Q428*pricing!$L$4</f>
        <v>0</v>
      </c>
      <c r="V428" s="5">
        <f>R428*pricing!$L$5</f>
        <v>8.5503072025107656</v>
      </c>
      <c r="W428" s="5" t="s">
        <v>611</v>
      </c>
      <c r="X428" s="5">
        <f t="shared" si="48"/>
        <v>16.768487867642058</v>
      </c>
      <c r="Y428" s="6" t="s">
        <v>32</v>
      </c>
      <c r="Z428" s="7" t="s">
        <v>33</v>
      </c>
      <c r="AA428" s="7" t="s">
        <v>34</v>
      </c>
      <c r="AB428" s="7" t="s">
        <v>35</v>
      </c>
      <c r="AC428" s="7" t="s">
        <v>36</v>
      </c>
    </row>
    <row r="429" spans="2:29" ht="17.25" customHeight="1" thickTop="1" thickBot="1" x14ac:dyDescent="0.25">
      <c r="B429" s="16" t="s">
        <v>741</v>
      </c>
      <c r="C429" s="15">
        <v>15645</v>
      </c>
      <c r="D429" s="17"/>
      <c r="E429" s="18">
        <v>1.1000000000000001</v>
      </c>
      <c r="F429" s="19">
        <v>0.14499999999999999</v>
      </c>
      <c r="G429" s="19">
        <v>9.4E-2</v>
      </c>
      <c r="H429" s="20">
        <v>2.9000000000000001E-2</v>
      </c>
      <c r="I429" s="21">
        <f t="shared" si="42"/>
        <v>101.16814709354708</v>
      </c>
      <c r="J429" s="21">
        <f t="shared" si="43"/>
        <v>111.28496180290179</v>
      </c>
      <c r="K429" s="21" t="str">
        <f t="shared" si="44"/>
        <v>A</v>
      </c>
      <c r="L429" s="5">
        <f t="shared" si="45"/>
        <v>1.595</v>
      </c>
      <c r="M429" s="22">
        <f t="shared" si="46"/>
        <v>1.034</v>
      </c>
      <c r="N429" s="22">
        <f t="shared" si="47"/>
        <v>0.31900000000000006</v>
      </c>
      <c r="O429" s="22" t="s">
        <v>611</v>
      </c>
      <c r="P429" s="5">
        <f>L429*pricing!$O$3</f>
        <v>1.2919500000000002</v>
      </c>
      <c r="Q429" s="5">
        <f>M429*pricing!$O$4</f>
        <v>0.77550000000000008</v>
      </c>
      <c r="R429" s="5">
        <f>N429*pricing!$O$5</f>
        <v>0.20416000000000004</v>
      </c>
      <c r="S429" s="23"/>
      <c r="T429" s="5">
        <f>P429*pricing!$L$3</f>
        <v>39.577289133105111</v>
      </c>
      <c r="U429" s="5">
        <f>Q429*pricing!$L$4</f>
        <v>30.81489909257127</v>
      </c>
      <c r="V429" s="5">
        <f>R429*pricing!$L$5</f>
        <v>40.892773577225405</v>
      </c>
      <c r="W429" s="5" t="s">
        <v>611</v>
      </c>
      <c r="X429" s="5">
        <f t="shared" si="48"/>
        <v>111.28496180290179</v>
      </c>
      <c r="Y429" s="6" t="s">
        <v>32</v>
      </c>
      <c r="Z429" s="7" t="s">
        <v>33</v>
      </c>
      <c r="AA429" s="7" t="s">
        <v>34</v>
      </c>
      <c r="AB429" s="7" t="s">
        <v>35</v>
      </c>
      <c r="AC429" s="7" t="s">
        <v>36</v>
      </c>
    </row>
    <row r="430" spans="2:29" ht="17.25" customHeight="1" thickTop="1" thickBot="1" x14ac:dyDescent="0.25">
      <c r="B430" s="16" t="s">
        <v>742</v>
      </c>
      <c r="C430" s="15" t="s">
        <v>743</v>
      </c>
      <c r="D430" s="17"/>
      <c r="E430" s="18">
        <v>0.4</v>
      </c>
      <c r="F430" s="19">
        <v>0.16600000000000001</v>
      </c>
      <c r="G430" s="19">
        <v>4.0000000000000001E-3</v>
      </c>
      <c r="H430" s="20">
        <v>0</v>
      </c>
      <c r="I430" s="21">
        <f t="shared" si="42"/>
        <v>42.38222244425156</v>
      </c>
      <c r="J430" s="21">
        <f t="shared" si="43"/>
        <v>16.952888977700624</v>
      </c>
      <c r="K430" s="21" t="str">
        <f t="shared" si="44"/>
        <v>Γ</v>
      </c>
      <c r="L430" s="5">
        <f t="shared" si="45"/>
        <v>0.66400000000000003</v>
      </c>
      <c r="M430" s="22">
        <f t="shared" si="46"/>
        <v>1.6E-2</v>
      </c>
      <c r="N430" s="22">
        <f t="shared" si="47"/>
        <v>0</v>
      </c>
      <c r="O430" s="22" t="s">
        <v>611</v>
      </c>
      <c r="P430" s="5">
        <f>L430*pricing!$O$3</f>
        <v>0.5378400000000001</v>
      </c>
      <c r="Q430" s="5">
        <f>M430*pricing!$O$4</f>
        <v>1.2E-2</v>
      </c>
      <c r="R430" s="5">
        <f>N430*pricing!$O$5</f>
        <v>0</v>
      </c>
      <c r="S430" s="23"/>
      <c r="T430" s="5">
        <f>P430*pricing!$L$3</f>
        <v>16.476062686132789</v>
      </c>
      <c r="U430" s="5">
        <f>Q430*pricing!$L$4</f>
        <v>0.4768262915678339</v>
      </c>
      <c r="V430" s="5">
        <f>R430*pricing!$L$5</f>
        <v>0</v>
      </c>
      <c r="W430" s="5" t="s">
        <v>611</v>
      </c>
      <c r="X430" s="5">
        <f t="shared" si="48"/>
        <v>16.952888977700624</v>
      </c>
      <c r="Y430" s="6" t="s">
        <v>32</v>
      </c>
      <c r="Z430" s="7" t="s">
        <v>33</v>
      </c>
      <c r="AA430" s="7" t="s">
        <v>34</v>
      </c>
      <c r="AB430" s="7" t="s">
        <v>35</v>
      </c>
      <c r="AC430" s="7" t="s">
        <v>36</v>
      </c>
    </row>
    <row r="431" spans="2:29" ht="17.25" customHeight="1" thickTop="1" thickBot="1" x14ac:dyDescent="0.25">
      <c r="B431" s="16" t="s">
        <v>744</v>
      </c>
      <c r="C431" s="15" t="s">
        <v>745</v>
      </c>
      <c r="D431" s="17"/>
      <c r="E431" s="18">
        <v>3.1</v>
      </c>
      <c r="F431" s="19">
        <v>0.10299999999999999</v>
      </c>
      <c r="G431" s="19">
        <v>1.0999999999999999E-2</v>
      </c>
      <c r="H431" s="20">
        <v>8.9999999999999993E-3</v>
      </c>
      <c r="I431" s="21">
        <f t="shared" si="42"/>
        <v>40.373074746284146</v>
      </c>
      <c r="J431" s="21">
        <f t="shared" si="43"/>
        <v>125.15653171348086</v>
      </c>
      <c r="K431" s="21" t="str">
        <f t="shared" si="44"/>
        <v>Γ</v>
      </c>
      <c r="L431" s="5">
        <f t="shared" si="45"/>
        <v>3.1929999999999996</v>
      </c>
      <c r="M431" s="22">
        <f t="shared" si="46"/>
        <v>0.34099999999999997</v>
      </c>
      <c r="N431" s="22">
        <f t="shared" si="47"/>
        <v>0.27899999999999997</v>
      </c>
      <c r="O431" s="22" t="s">
        <v>611</v>
      </c>
      <c r="P431" s="5">
        <f>L431*pricing!$O$3</f>
        <v>2.5863299999999998</v>
      </c>
      <c r="Q431" s="5">
        <f>M431*pricing!$O$4</f>
        <v>0.25574999999999998</v>
      </c>
      <c r="R431" s="5">
        <f>N431*pricing!$O$5</f>
        <v>0.17856</v>
      </c>
      <c r="S431" s="23"/>
      <c r="T431" s="5">
        <f>P431*pricing!$L$3</f>
        <v>79.229018308466834</v>
      </c>
      <c r="U431" s="5">
        <f>Q431*pricing!$L$4</f>
        <v>10.162360339039459</v>
      </c>
      <c r="V431" s="5">
        <f>R431*pricing!$L$5</f>
        <v>35.765153065974566</v>
      </c>
      <c r="W431" s="5" t="s">
        <v>611</v>
      </c>
      <c r="X431" s="5">
        <f t="shared" si="48"/>
        <v>125.15653171348086</v>
      </c>
      <c r="Y431" s="6" t="s">
        <v>32</v>
      </c>
      <c r="Z431" s="7" t="s">
        <v>33</v>
      </c>
      <c r="AA431" s="7" t="s">
        <v>34</v>
      </c>
      <c r="AB431" s="7" t="s">
        <v>35</v>
      </c>
      <c r="AC431" s="7" t="s">
        <v>36</v>
      </c>
    </row>
    <row r="432" spans="2:29" ht="17.25" customHeight="1" thickTop="1" thickBot="1" x14ac:dyDescent="0.25">
      <c r="B432" s="16" t="s">
        <v>746</v>
      </c>
      <c r="C432" s="15" t="s">
        <v>747</v>
      </c>
      <c r="D432" s="17"/>
      <c r="E432" s="18">
        <v>0.7</v>
      </c>
      <c r="F432" s="19">
        <v>0</v>
      </c>
      <c r="G432" s="19">
        <v>2.7E-2</v>
      </c>
      <c r="H432" s="20">
        <v>8.9999999999999993E-3</v>
      </c>
      <c r="I432" s="21">
        <f t="shared" si="42"/>
        <v>19.583589820521571</v>
      </c>
      <c r="J432" s="21">
        <f t="shared" si="43"/>
        <v>13.708512874365098</v>
      </c>
      <c r="K432" s="21" t="str">
        <f t="shared" si="44"/>
        <v>Ε</v>
      </c>
      <c r="L432" s="5">
        <f t="shared" si="45"/>
        <v>0</v>
      </c>
      <c r="M432" s="22">
        <f t="shared" si="46"/>
        <v>0.189</v>
      </c>
      <c r="N432" s="22">
        <f t="shared" si="47"/>
        <v>6.2999999999999987E-2</v>
      </c>
      <c r="O432" s="22" t="s">
        <v>611</v>
      </c>
      <c r="P432" s="5">
        <f>L432*pricing!$O$3</f>
        <v>0</v>
      </c>
      <c r="Q432" s="5">
        <f>M432*pricing!$O$4</f>
        <v>0.14174999999999999</v>
      </c>
      <c r="R432" s="5">
        <f>N432*pricing!$O$5</f>
        <v>4.0319999999999995E-2</v>
      </c>
      <c r="S432" s="23"/>
      <c r="T432" s="5">
        <f>P432*pricing!$L$3</f>
        <v>0</v>
      </c>
      <c r="U432" s="5">
        <f>Q432*pricing!$L$4</f>
        <v>5.6325105691450377</v>
      </c>
      <c r="V432" s="5">
        <f>R432*pricing!$L$5</f>
        <v>8.0760023052200616</v>
      </c>
      <c r="W432" s="5" t="s">
        <v>611</v>
      </c>
      <c r="X432" s="5">
        <f t="shared" si="48"/>
        <v>13.708512874365098</v>
      </c>
      <c r="Y432" s="6" t="s">
        <v>32</v>
      </c>
      <c r="Z432" s="7" t="s">
        <v>33</v>
      </c>
      <c r="AA432" s="7" t="s">
        <v>34</v>
      </c>
      <c r="AB432" s="7" t="s">
        <v>35</v>
      </c>
      <c r="AC432" s="7" t="s">
        <v>36</v>
      </c>
    </row>
    <row r="433" spans="1:29" ht="17.25" customHeight="1" thickTop="1" thickBot="1" x14ac:dyDescent="0.25">
      <c r="A433" s="15">
        <v>322</v>
      </c>
      <c r="B433" s="16" t="s">
        <v>748</v>
      </c>
      <c r="C433" s="15" t="s">
        <v>749</v>
      </c>
      <c r="D433" s="17"/>
      <c r="E433" s="18">
        <v>0.75</v>
      </c>
      <c r="F433" s="19">
        <v>5.7000000000000002E-2</v>
      </c>
      <c r="G433" s="19">
        <v>0</v>
      </c>
      <c r="H433" s="20">
        <v>2.3E-2</v>
      </c>
      <c r="I433" s="21">
        <f t="shared" si="42"/>
        <v>43.627425968450865</v>
      </c>
      <c r="J433" s="21">
        <f t="shared" si="43"/>
        <v>32.720569476338149</v>
      </c>
      <c r="K433" s="21" t="str">
        <f t="shared" si="44"/>
        <v>Γ</v>
      </c>
      <c r="L433" s="5">
        <f t="shared" si="45"/>
        <v>0.42750000000000005</v>
      </c>
      <c r="M433" s="22">
        <f t="shared" si="46"/>
        <v>0</v>
      </c>
      <c r="N433" s="22">
        <f t="shared" si="47"/>
        <v>0.17250000000000001</v>
      </c>
      <c r="O433" s="22" t="s">
        <v>611</v>
      </c>
      <c r="P433" s="5">
        <f>L433*pricing!$O$3</f>
        <v>0.34627500000000005</v>
      </c>
      <c r="Q433" s="5">
        <f>M433*pricing!$O$4</f>
        <v>0</v>
      </c>
      <c r="R433" s="5">
        <f>N433*pricing!$O$5</f>
        <v>0.11040000000000001</v>
      </c>
      <c r="S433" s="23"/>
      <c r="T433" s="5">
        <f>P433*pricing!$L$3</f>
        <v>10.607706021568927</v>
      </c>
      <c r="U433" s="5">
        <f>Q433*pricing!$L$4</f>
        <v>0</v>
      </c>
      <c r="V433" s="5">
        <f>R433*pricing!$L$5</f>
        <v>22.112863454769222</v>
      </c>
      <c r="W433" s="5" t="s">
        <v>611</v>
      </c>
      <c r="X433" s="5">
        <f t="shared" si="48"/>
        <v>32.720569476338149</v>
      </c>
      <c r="Y433" s="6" t="s">
        <v>32</v>
      </c>
      <c r="Z433" s="7" t="s">
        <v>33</v>
      </c>
      <c r="AA433" s="7" t="s">
        <v>34</v>
      </c>
      <c r="AB433" s="7" t="s">
        <v>35</v>
      </c>
      <c r="AC433" s="7" t="s">
        <v>36</v>
      </c>
    </row>
    <row r="434" spans="1:29" ht="17.25" customHeight="1" thickTop="1" thickBot="1" x14ac:dyDescent="0.25">
      <c r="B434" s="16" t="s">
        <v>750</v>
      </c>
      <c r="C434" s="15" t="s">
        <v>751</v>
      </c>
      <c r="D434" s="17"/>
      <c r="E434" s="18">
        <v>1.1499999999999999</v>
      </c>
      <c r="F434" s="19">
        <v>0.316</v>
      </c>
      <c r="G434" s="19">
        <v>0.13</v>
      </c>
      <c r="H434" s="20">
        <v>0</v>
      </c>
      <c r="I434" s="21">
        <f t="shared" si="42"/>
        <v>117.15231403353049</v>
      </c>
      <c r="J434" s="21">
        <f t="shared" si="43"/>
        <v>134.72516113856005</v>
      </c>
      <c r="K434" s="21" t="str">
        <f t="shared" si="44"/>
        <v>A</v>
      </c>
      <c r="L434" s="5">
        <f t="shared" si="45"/>
        <v>3.6339999999999999</v>
      </c>
      <c r="M434" s="22">
        <f t="shared" si="46"/>
        <v>1.4949999999999999</v>
      </c>
      <c r="N434" s="22">
        <f t="shared" si="47"/>
        <v>0</v>
      </c>
      <c r="O434" s="22" t="s">
        <v>611</v>
      </c>
      <c r="P434" s="5">
        <f>L434*pricing!$O$3</f>
        <v>2.94354</v>
      </c>
      <c r="Q434" s="5">
        <f>M434*pricing!$O$4</f>
        <v>1.1212499999999999</v>
      </c>
      <c r="R434" s="5">
        <f>N434*pricing!$O$5</f>
        <v>0</v>
      </c>
      <c r="S434" s="23"/>
      <c r="T434" s="5">
        <f>P434*pricing!$L$3</f>
        <v>90.171704520190573</v>
      </c>
      <c r="U434" s="5">
        <f>Q434*pricing!$L$4</f>
        <v>44.553456618369474</v>
      </c>
      <c r="V434" s="5">
        <f>R434*pricing!$L$5</f>
        <v>0</v>
      </c>
      <c r="W434" s="5" t="s">
        <v>611</v>
      </c>
      <c r="X434" s="5">
        <f t="shared" si="48"/>
        <v>134.72516113856005</v>
      </c>
      <c r="Y434" s="6" t="s">
        <v>32</v>
      </c>
      <c r="Z434" s="7" t="s">
        <v>33</v>
      </c>
      <c r="AA434" s="7" t="s">
        <v>34</v>
      </c>
      <c r="AB434" s="7" t="s">
        <v>35</v>
      </c>
      <c r="AC434" s="7" t="s">
        <v>36</v>
      </c>
    </row>
    <row r="435" spans="1:29" ht="17.25" customHeight="1" thickTop="1" thickBot="1" x14ac:dyDescent="0.25">
      <c r="B435" s="16" t="s">
        <v>752</v>
      </c>
      <c r="C435" s="15" t="s">
        <v>753</v>
      </c>
      <c r="D435" s="17"/>
      <c r="E435" s="18">
        <v>2.65</v>
      </c>
      <c r="F435" s="19">
        <v>6.5000000000000002E-2</v>
      </c>
      <c r="G435" s="19">
        <v>6.5000000000000002E-2</v>
      </c>
      <c r="H435" s="20">
        <v>0</v>
      </c>
      <c r="I435" s="21">
        <f t="shared" si="42"/>
        <v>35.499743917211795</v>
      </c>
      <c r="J435" s="21">
        <f t="shared" si="43"/>
        <v>94.074321380611252</v>
      </c>
      <c r="K435" s="21" t="str">
        <f t="shared" si="44"/>
        <v>Δ</v>
      </c>
      <c r="L435" s="5">
        <f t="shared" si="45"/>
        <v>1.7224999999999999</v>
      </c>
      <c r="M435" s="22">
        <f t="shared" si="46"/>
        <v>1.7224999999999999</v>
      </c>
      <c r="N435" s="22">
        <f t="shared" si="47"/>
        <v>0</v>
      </c>
      <c r="O435" s="22" t="s">
        <v>611</v>
      </c>
      <c r="P435" s="5">
        <f>L435*pricing!$O$3</f>
        <v>1.3952249999999999</v>
      </c>
      <c r="Q435" s="5">
        <f>M435*pricing!$O$4</f>
        <v>1.2918749999999999</v>
      </c>
      <c r="R435" s="5">
        <f>N435*pricing!$O$5</f>
        <v>0</v>
      </c>
      <c r="S435" s="23"/>
      <c r="T435" s="5">
        <f>P435*pricing!$L$3</f>
        <v>42.74099092901163</v>
      </c>
      <c r="U435" s="5">
        <f>Q435*pricing!$L$4</f>
        <v>51.333330451599615</v>
      </c>
      <c r="V435" s="5">
        <f>R435*pricing!$L$5</f>
        <v>0</v>
      </c>
      <c r="W435" s="5" t="s">
        <v>611</v>
      </c>
      <c r="X435" s="5">
        <f t="shared" si="48"/>
        <v>94.074321380611252</v>
      </c>
      <c r="Y435" s="6" t="s">
        <v>32</v>
      </c>
      <c r="Z435" s="7" t="s">
        <v>33</v>
      </c>
      <c r="AA435" s="7" t="s">
        <v>34</v>
      </c>
      <c r="AB435" s="7" t="s">
        <v>35</v>
      </c>
      <c r="AC435" s="7" t="s">
        <v>36</v>
      </c>
    </row>
    <row r="436" spans="1:29" ht="17.25" customHeight="1" thickTop="1" thickBot="1" x14ac:dyDescent="0.25">
      <c r="B436" s="16" t="s">
        <v>754</v>
      </c>
      <c r="C436" s="15" t="s">
        <v>755</v>
      </c>
      <c r="D436" s="17"/>
      <c r="E436" s="18">
        <v>0.7</v>
      </c>
      <c r="F436" s="19">
        <v>7.3999999999999996E-2</v>
      </c>
      <c r="G436" s="19">
        <v>0</v>
      </c>
      <c r="H436" s="20">
        <v>1.9E-2</v>
      </c>
      <c r="I436" s="21">
        <f t="shared" si="42"/>
        <v>42.718074518408727</v>
      </c>
      <c r="J436" s="21">
        <f t="shared" si="43"/>
        <v>29.902652162886106</v>
      </c>
      <c r="K436" s="21" t="str">
        <f t="shared" si="44"/>
        <v>Γ</v>
      </c>
      <c r="L436" s="5">
        <f t="shared" si="45"/>
        <v>0.5179999999999999</v>
      </c>
      <c r="M436" s="22">
        <f t="shared" si="46"/>
        <v>0</v>
      </c>
      <c r="N436" s="22">
        <f t="shared" si="47"/>
        <v>0.13300000000000001</v>
      </c>
      <c r="O436" s="22" t="s">
        <v>611</v>
      </c>
      <c r="P436" s="5">
        <f>L436*pricing!$O$3</f>
        <v>0.41957999999999995</v>
      </c>
      <c r="Q436" s="5">
        <f>M436*pricing!$O$4</f>
        <v>0</v>
      </c>
      <c r="R436" s="5">
        <f>N436*pricing!$O$5</f>
        <v>8.5120000000000001E-2</v>
      </c>
      <c r="S436" s="23"/>
      <c r="T436" s="5">
        <f>P436*pricing!$L$3</f>
        <v>12.853313962977081</v>
      </c>
      <c r="U436" s="5">
        <f>Q436*pricing!$L$4</f>
        <v>0</v>
      </c>
      <c r="V436" s="5">
        <f>R436*pricing!$L$5</f>
        <v>17.049338199909023</v>
      </c>
      <c r="W436" s="5" t="s">
        <v>611</v>
      </c>
      <c r="X436" s="5">
        <f t="shared" si="48"/>
        <v>29.902652162886106</v>
      </c>
      <c r="Y436" s="6" t="s">
        <v>32</v>
      </c>
      <c r="Z436" s="7" t="s">
        <v>33</v>
      </c>
      <c r="AA436" s="7" t="s">
        <v>34</v>
      </c>
      <c r="AB436" s="7" t="s">
        <v>35</v>
      </c>
      <c r="AC436" s="7" t="s">
        <v>36</v>
      </c>
    </row>
    <row r="437" spans="1:29" ht="17.25" customHeight="1" thickTop="1" thickBot="1" x14ac:dyDescent="0.25">
      <c r="A437" s="15">
        <v>323</v>
      </c>
      <c r="B437" s="16" t="s">
        <v>756</v>
      </c>
      <c r="C437" s="15" t="s">
        <v>757</v>
      </c>
      <c r="D437" s="17"/>
      <c r="E437" s="18">
        <v>3.45</v>
      </c>
      <c r="F437" s="19">
        <v>6.3E-2</v>
      </c>
      <c r="G437" s="19">
        <v>4.7E-2</v>
      </c>
      <c r="H437" s="20">
        <v>0</v>
      </c>
      <c r="I437" s="21">
        <f t="shared" si="42"/>
        <v>29.639181188696167</v>
      </c>
      <c r="J437" s="21">
        <f t="shared" si="43"/>
        <v>102.25517510100178</v>
      </c>
      <c r="K437" s="21" t="str">
        <f t="shared" si="44"/>
        <v>Δ</v>
      </c>
      <c r="L437" s="5">
        <f t="shared" si="45"/>
        <v>2.1735000000000002</v>
      </c>
      <c r="M437" s="22">
        <f t="shared" si="46"/>
        <v>1.6215000000000002</v>
      </c>
      <c r="N437" s="22">
        <f t="shared" si="47"/>
        <v>0</v>
      </c>
      <c r="O437" s="22" t="s">
        <v>611</v>
      </c>
      <c r="P437" s="5">
        <f>L437*pricing!$O$3</f>
        <v>1.7605350000000002</v>
      </c>
      <c r="Q437" s="5">
        <f>M437*pricing!$O$4</f>
        <v>1.2161250000000001</v>
      </c>
      <c r="R437" s="5">
        <f>N437*pricing!$O$5</f>
        <v>0</v>
      </c>
      <c r="S437" s="23"/>
      <c r="T437" s="5">
        <f>P437*pricing!$L$3</f>
        <v>53.931810614924117</v>
      </c>
      <c r="U437" s="5">
        <f>Q437*pricing!$L$4</f>
        <v>48.323364486077672</v>
      </c>
      <c r="V437" s="5">
        <f>R437*pricing!$L$5</f>
        <v>0</v>
      </c>
      <c r="W437" s="5" t="s">
        <v>611</v>
      </c>
      <c r="X437" s="5">
        <f t="shared" si="48"/>
        <v>102.25517510100178</v>
      </c>
      <c r="Y437" s="6" t="s">
        <v>32</v>
      </c>
      <c r="Z437" s="7" t="s">
        <v>33</v>
      </c>
      <c r="AA437" s="7" t="s">
        <v>34</v>
      </c>
      <c r="AB437" s="7" t="s">
        <v>35</v>
      </c>
      <c r="AC437" s="7" t="s">
        <v>36</v>
      </c>
    </row>
    <row r="438" spans="1:29" ht="17.25" customHeight="1" thickTop="1" thickBot="1" x14ac:dyDescent="0.25">
      <c r="B438" s="16" t="s">
        <v>758</v>
      </c>
      <c r="C438" s="15" t="s">
        <v>759</v>
      </c>
      <c r="D438" s="17"/>
      <c r="E438" s="18">
        <v>0.7</v>
      </c>
      <c r="F438" s="19">
        <v>4.1000000000000002E-2</v>
      </c>
      <c r="G438" s="19">
        <v>0.14199999999999999</v>
      </c>
      <c r="H438" s="20">
        <v>1.6E-2</v>
      </c>
      <c r="I438" s="21">
        <f t="shared" si="42"/>
        <v>73.00228786338721</v>
      </c>
      <c r="J438" s="21">
        <f t="shared" si="43"/>
        <v>51.101601504371047</v>
      </c>
      <c r="K438" s="21" t="str">
        <f t="shared" si="44"/>
        <v>B</v>
      </c>
      <c r="L438" s="5">
        <f t="shared" si="45"/>
        <v>0.28699999999999998</v>
      </c>
      <c r="M438" s="22">
        <f t="shared" si="46"/>
        <v>0.99399999999999988</v>
      </c>
      <c r="N438" s="22">
        <f t="shared" si="47"/>
        <v>0.112</v>
      </c>
      <c r="O438" s="22" t="s">
        <v>611</v>
      </c>
      <c r="P438" s="5">
        <f>L438*pricing!$O$3</f>
        <v>0.23247000000000001</v>
      </c>
      <c r="Q438" s="5">
        <f>M438*pricing!$O$4</f>
        <v>0.74549999999999994</v>
      </c>
      <c r="R438" s="5">
        <f>N438*pricing!$O$5</f>
        <v>7.1680000000000008E-2</v>
      </c>
      <c r="S438" s="23"/>
      <c r="T438" s="5">
        <f>P438*pricing!$L$3</f>
        <v>7.1214307092170319</v>
      </c>
      <c r="U438" s="5">
        <f>Q438*pricing!$L$4</f>
        <v>29.622833363651679</v>
      </c>
      <c r="V438" s="5">
        <f>R438*pricing!$L$5</f>
        <v>14.357337431502335</v>
      </c>
      <c r="W438" s="5" t="s">
        <v>611</v>
      </c>
      <c r="X438" s="5">
        <f t="shared" si="48"/>
        <v>51.101601504371047</v>
      </c>
      <c r="Y438" s="6" t="s">
        <v>32</v>
      </c>
      <c r="Z438" s="7" t="s">
        <v>33</v>
      </c>
      <c r="AA438" s="7" t="s">
        <v>34</v>
      </c>
      <c r="AB438" s="7" t="s">
        <v>35</v>
      </c>
      <c r="AC438" s="7" t="s">
        <v>36</v>
      </c>
    </row>
    <row r="439" spans="1:29" ht="17.25" customHeight="1" thickTop="1" thickBot="1" x14ac:dyDescent="0.25">
      <c r="B439" s="16" t="s">
        <v>760</v>
      </c>
      <c r="C439" s="15" t="s">
        <v>761</v>
      </c>
      <c r="D439" s="17"/>
      <c r="E439" s="18">
        <v>1.1499999999999999</v>
      </c>
      <c r="F439" s="19">
        <v>0.77200000000000002</v>
      </c>
      <c r="G439" s="19">
        <v>0</v>
      </c>
      <c r="H439" s="20">
        <v>0</v>
      </c>
      <c r="I439" s="21">
        <f t="shared" si="42"/>
        <v>191.55904207371253</v>
      </c>
      <c r="J439" s="21">
        <f t="shared" si="43"/>
        <v>220.29289838476939</v>
      </c>
      <c r="K439" s="21" t="str">
        <f t="shared" si="44"/>
        <v>A</v>
      </c>
      <c r="L439" s="5">
        <f t="shared" si="45"/>
        <v>8.8780000000000001</v>
      </c>
      <c r="M439" s="22">
        <f t="shared" si="46"/>
        <v>0</v>
      </c>
      <c r="N439" s="22">
        <f t="shared" si="47"/>
        <v>0</v>
      </c>
      <c r="O439" s="22" t="s">
        <v>611</v>
      </c>
      <c r="P439" s="5">
        <f>L439*pricing!$O$3</f>
        <v>7.1911800000000001</v>
      </c>
      <c r="Q439" s="5">
        <f>M439*pricing!$O$4</f>
        <v>0</v>
      </c>
      <c r="R439" s="5">
        <f>N439*pricing!$O$5</f>
        <v>0</v>
      </c>
      <c r="S439" s="23"/>
      <c r="T439" s="5">
        <f>P439*pricing!$L$3</f>
        <v>220.29289838476939</v>
      </c>
      <c r="U439" s="5">
        <f>Q439*pricing!$L$4</f>
        <v>0</v>
      </c>
      <c r="V439" s="5">
        <f>R439*pricing!$L$5</f>
        <v>0</v>
      </c>
      <c r="W439" s="5" t="s">
        <v>611</v>
      </c>
      <c r="X439" s="5">
        <f t="shared" si="48"/>
        <v>220.29289838476939</v>
      </c>
      <c r="Y439" s="6" t="s">
        <v>32</v>
      </c>
      <c r="Z439" s="7" t="s">
        <v>33</v>
      </c>
      <c r="AA439" s="7" t="s">
        <v>34</v>
      </c>
      <c r="AB439" s="7" t="s">
        <v>35</v>
      </c>
      <c r="AC439" s="7" t="s">
        <v>36</v>
      </c>
    </row>
    <row r="440" spans="1:29" ht="17.25" customHeight="1" thickTop="1" thickBot="1" x14ac:dyDescent="0.25">
      <c r="B440" s="16" t="s">
        <v>762</v>
      </c>
      <c r="C440" s="15" t="s">
        <v>763</v>
      </c>
      <c r="D440" s="17"/>
      <c r="E440" s="18">
        <v>1</v>
      </c>
      <c r="F440" s="19">
        <v>0.13200000000000001</v>
      </c>
      <c r="G440" s="19">
        <v>0</v>
      </c>
      <c r="H440" s="20">
        <v>0</v>
      </c>
      <c r="I440" s="21">
        <f t="shared" si="42"/>
        <v>32.753618592914577</v>
      </c>
      <c r="J440" s="21">
        <f t="shared" si="43"/>
        <v>32.753618592914577</v>
      </c>
      <c r="K440" s="21" t="str">
        <f t="shared" si="44"/>
        <v>Δ</v>
      </c>
      <c r="L440" s="5">
        <f t="shared" si="45"/>
        <v>1.32</v>
      </c>
      <c r="M440" s="22">
        <f t="shared" si="46"/>
        <v>0</v>
      </c>
      <c r="N440" s="22">
        <f t="shared" si="47"/>
        <v>0</v>
      </c>
      <c r="O440" s="22" t="s">
        <v>611</v>
      </c>
      <c r="P440" s="5">
        <f>L440*pricing!$O$3</f>
        <v>1.0692000000000002</v>
      </c>
      <c r="Q440" s="5">
        <f>M440*pricing!$O$4</f>
        <v>0</v>
      </c>
      <c r="R440" s="5">
        <f>N440*pricing!$O$5</f>
        <v>0</v>
      </c>
      <c r="S440" s="23"/>
      <c r="T440" s="5">
        <f>P440*pricing!$L$3</f>
        <v>32.753618592914577</v>
      </c>
      <c r="U440" s="5">
        <f>Q440*pricing!$L$4</f>
        <v>0</v>
      </c>
      <c r="V440" s="5">
        <f>R440*pricing!$L$5</f>
        <v>0</v>
      </c>
      <c r="W440" s="5" t="s">
        <v>611</v>
      </c>
      <c r="X440" s="5">
        <f t="shared" si="48"/>
        <v>32.753618592914577</v>
      </c>
      <c r="Y440" s="6" t="s">
        <v>32</v>
      </c>
      <c r="Z440" s="7" t="s">
        <v>33</v>
      </c>
      <c r="AA440" s="7" t="s">
        <v>34</v>
      </c>
      <c r="AB440" s="7" t="s">
        <v>35</v>
      </c>
      <c r="AC440" s="7" t="s">
        <v>36</v>
      </c>
    </row>
    <row r="441" spans="1:29" ht="17.25" customHeight="1" thickTop="1" thickBot="1" x14ac:dyDescent="0.25">
      <c r="B441" s="16" t="s">
        <v>764</v>
      </c>
      <c r="C441" s="15" t="s">
        <v>765</v>
      </c>
      <c r="D441" s="17"/>
      <c r="E441" s="18">
        <v>1.1000000000000001</v>
      </c>
      <c r="F441" s="19">
        <v>0.255</v>
      </c>
      <c r="G441" s="19">
        <v>0.107</v>
      </c>
      <c r="H441" s="20">
        <v>0</v>
      </c>
      <c r="I441" s="21">
        <f t="shared" si="42"/>
        <v>95.161794166729322</v>
      </c>
      <c r="J441" s="21">
        <f t="shared" si="43"/>
        <v>104.67797358340226</v>
      </c>
      <c r="K441" s="21" t="str">
        <f t="shared" si="44"/>
        <v>A</v>
      </c>
      <c r="L441" s="5">
        <f t="shared" si="45"/>
        <v>2.8050000000000002</v>
      </c>
      <c r="M441" s="22">
        <f t="shared" si="46"/>
        <v>1.177</v>
      </c>
      <c r="N441" s="22">
        <f t="shared" si="47"/>
        <v>0</v>
      </c>
      <c r="O441" s="22" t="s">
        <v>611</v>
      </c>
      <c r="P441" s="5">
        <f>L441*pricing!$O$3</f>
        <v>2.2720500000000001</v>
      </c>
      <c r="Q441" s="5">
        <f>M441*pricing!$O$4</f>
        <v>0.88275000000000003</v>
      </c>
      <c r="R441" s="5">
        <f>N441*pricing!$O$5</f>
        <v>0</v>
      </c>
      <c r="S441" s="23"/>
      <c r="T441" s="5">
        <f>P441*pricing!$L$3</f>
        <v>69.601439509943475</v>
      </c>
      <c r="U441" s="5">
        <f>Q441*pricing!$L$4</f>
        <v>35.076534073458781</v>
      </c>
      <c r="V441" s="5">
        <f>R441*pricing!$L$5</f>
        <v>0</v>
      </c>
      <c r="W441" s="5" t="s">
        <v>611</v>
      </c>
      <c r="X441" s="5">
        <f t="shared" si="48"/>
        <v>104.67797358340226</v>
      </c>
      <c r="Y441" s="6" t="s">
        <v>32</v>
      </c>
      <c r="Z441" s="7" t="s">
        <v>33</v>
      </c>
      <c r="AA441" s="7" t="s">
        <v>34</v>
      </c>
      <c r="AB441" s="7" t="s">
        <v>35</v>
      </c>
      <c r="AC441" s="7" t="s">
        <v>36</v>
      </c>
    </row>
    <row r="442" spans="1:29" ht="17.25" customHeight="1" thickTop="1" thickBot="1" x14ac:dyDescent="0.25">
      <c r="B442" s="16" t="s">
        <v>766</v>
      </c>
      <c r="C442" s="15" t="s">
        <v>767</v>
      </c>
      <c r="D442" s="17"/>
      <c r="E442" s="18">
        <v>0.5</v>
      </c>
      <c r="F442" s="19">
        <v>0.193</v>
      </c>
      <c r="G442" s="19">
        <v>0.48899999999999999</v>
      </c>
      <c r="H442" s="20">
        <v>3.2000000000000001E-2</v>
      </c>
      <c r="I442" s="21">
        <f t="shared" si="42"/>
        <v>234.64075996885401</v>
      </c>
      <c r="J442" s="21">
        <f t="shared" si="43"/>
        <v>117.32037998442701</v>
      </c>
      <c r="K442" s="21" t="str">
        <f t="shared" si="44"/>
        <v>A</v>
      </c>
      <c r="L442" s="5">
        <f t="shared" si="45"/>
        <v>0.96500000000000008</v>
      </c>
      <c r="M442" s="22">
        <f t="shared" si="46"/>
        <v>2.4449999999999998</v>
      </c>
      <c r="N442" s="22">
        <f t="shared" si="47"/>
        <v>0.16</v>
      </c>
      <c r="O442" s="22" t="s">
        <v>611</v>
      </c>
      <c r="P442" s="5">
        <f>L442*pricing!$O$3</f>
        <v>0.78165000000000007</v>
      </c>
      <c r="Q442" s="5">
        <f>M442*pricing!$O$4</f>
        <v>1.8337499999999998</v>
      </c>
      <c r="R442" s="5">
        <f>N442*pricing!$O$5</f>
        <v>0.1024</v>
      </c>
      <c r="S442" s="23"/>
      <c r="T442" s="5">
        <f>P442*pricing!$L$3</f>
        <v>23.944880259214063</v>
      </c>
      <c r="U442" s="5">
        <f>Q442*pricing!$L$4</f>
        <v>72.865017680209618</v>
      </c>
      <c r="V442" s="5">
        <f>R442*pricing!$L$5</f>
        <v>20.510482045003336</v>
      </c>
      <c r="W442" s="5" t="s">
        <v>611</v>
      </c>
      <c r="X442" s="5">
        <f t="shared" si="48"/>
        <v>117.32037998442701</v>
      </c>
      <c r="Y442" s="6" t="s">
        <v>32</v>
      </c>
      <c r="Z442" s="7" t="s">
        <v>33</v>
      </c>
      <c r="AA442" s="7" t="s">
        <v>34</v>
      </c>
      <c r="AB442" s="7" t="s">
        <v>35</v>
      </c>
      <c r="AC442" s="7" t="s">
        <v>36</v>
      </c>
    </row>
    <row r="443" spans="1:29" ht="17.25" customHeight="1" thickTop="1" thickBot="1" x14ac:dyDescent="0.25">
      <c r="B443" s="16" t="s">
        <v>768</v>
      </c>
      <c r="C443" s="15" t="s">
        <v>769</v>
      </c>
      <c r="D443" s="17"/>
      <c r="E443" s="18">
        <v>0.7</v>
      </c>
      <c r="F443" s="19">
        <v>0</v>
      </c>
      <c r="G443" s="19">
        <v>2.8000000000000001E-2</v>
      </c>
      <c r="H443" s="20">
        <v>8.0000000000000002E-3</v>
      </c>
      <c r="I443" s="21">
        <f t="shared" si="42"/>
        <v>18.599701124938761</v>
      </c>
      <c r="J443" s="21">
        <f t="shared" si="43"/>
        <v>13.019790787457133</v>
      </c>
      <c r="K443" s="21" t="str">
        <f t="shared" si="44"/>
        <v>Ε</v>
      </c>
      <c r="L443" s="5">
        <f t="shared" si="45"/>
        <v>0</v>
      </c>
      <c r="M443" s="22">
        <f t="shared" si="46"/>
        <v>0.19600000000000001</v>
      </c>
      <c r="N443" s="22">
        <f t="shared" si="47"/>
        <v>5.6000000000000001E-2</v>
      </c>
      <c r="O443" s="22" t="s">
        <v>611</v>
      </c>
      <c r="P443" s="5">
        <f>L443*pricing!$O$3</f>
        <v>0</v>
      </c>
      <c r="Q443" s="5">
        <f>M443*pricing!$O$4</f>
        <v>0.14700000000000002</v>
      </c>
      <c r="R443" s="5">
        <f>N443*pricing!$O$5</f>
        <v>3.5840000000000004E-2</v>
      </c>
      <c r="S443" s="23"/>
      <c r="T443" s="5">
        <f>P443*pricing!$L$3</f>
        <v>0</v>
      </c>
      <c r="U443" s="5">
        <f>Q443*pricing!$L$4</f>
        <v>5.841122071705966</v>
      </c>
      <c r="V443" s="5">
        <f>R443*pricing!$L$5</f>
        <v>7.1786687157511677</v>
      </c>
      <c r="W443" s="5" t="s">
        <v>611</v>
      </c>
      <c r="X443" s="5">
        <f t="shared" si="48"/>
        <v>13.019790787457133</v>
      </c>
      <c r="Y443" s="6" t="s">
        <v>32</v>
      </c>
      <c r="Z443" s="7" t="s">
        <v>33</v>
      </c>
      <c r="AA443" s="7" t="s">
        <v>34</v>
      </c>
      <c r="AB443" s="7" t="s">
        <v>35</v>
      </c>
      <c r="AC443" s="7" t="s">
        <v>36</v>
      </c>
    </row>
    <row r="444" spans="1:29" ht="17.25" customHeight="1" thickTop="1" thickBot="1" x14ac:dyDescent="0.25">
      <c r="B444" s="16" t="s">
        <v>770</v>
      </c>
      <c r="C444" s="15" t="s">
        <v>771</v>
      </c>
      <c r="D444" s="17"/>
      <c r="E444" s="18">
        <v>0.7</v>
      </c>
      <c r="F444" s="19">
        <v>0.27600000000000002</v>
      </c>
      <c r="G444" s="19">
        <v>0.30399999999999999</v>
      </c>
      <c r="H444" s="20">
        <v>0</v>
      </c>
      <c r="I444" s="21">
        <f t="shared" si="42"/>
        <v>159.08183427398257</v>
      </c>
      <c r="J444" s="21">
        <f t="shared" si="43"/>
        <v>111.3572839917878</v>
      </c>
      <c r="K444" s="21" t="str">
        <f t="shared" si="44"/>
        <v>A</v>
      </c>
      <c r="L444" s="5">
        <f t="shared" si="45"/>
        <v>1.9320000000000002</v>
      </c>
      <c r="M444" s="22">
        <f t="shared" si="46"/>
        <v>2.1280000000000001</v>
      </c>
      <c r="N444" s="22">
        <f t="shared" si="47"/>
        <v>0</v>
      </c>
      <c r="O444" s="22" t="s">
        <v>611</v>
      </c>
      <c r="P444" s="5">
        <f>L444*pricing!$O$3</f>
        <v>1.5649200000000003</v>
      </c>
      <c r="Q444" s="5">
        <f>M444*pricing!$O$4</f>
        <v>1.5960000000000001</v>
      </c>
      <c r="R444" s="5">
        <f>N444*pricing!$O$5</f>
        <v>0</v>
      </c>
      <c r="S444" s="23"/>
      <c r="T444" s="5">
        <f>P444*pricing!$L$3</f>
        <v>47.939387213265881</v>
      </c>
      <c r="U444" s="5">
        <f>Q444*pricing!$L$4</f>
        <v>63.417896778521914</v>
      </c>
      <c r="V444" s="5">
        <f>R444*pricing!$L$5</f>
        <v>0</v>
      </c>
      <c r="W444" s="5" t="s">
        <v>611</v>
      </c>
      <c r="X444" s="5">
        <f t="shared" si="48"/>
        <v>111.3572839917878</v>
      </c>
      <c r="Y444" s="6" t="s">
        <v>32</v>
      </c>
      <c r="Z444" s="7" t="s">
        <v>33</v>
      </c>
      <c r="AA444" s="7" t="s">
        <v>34</v>
      </c>
      <c r="AB444" s="7" t="s">
        <v>35</v>
      </c>
      <c r="AC444" s="7" t="s">
        <v>36</v>
      </c>
    </row>
    <row r="445" spans="1:29" ht="17.25" customHeight="1" thickTop="1" thickBot="1" x14ac:dyDescent="0.25">
      <c r="B445" s="16" t="s">
        <v>772</v>
      </c>
      <c r="C445" s="15" t="s">
        <v>773</v>
      </c>
      <c r="D445" s="17"/>
      <c r="E445" s="18">
        <v>1.05</v>
      </c>
      <c r="F445" s="19">
        <v>0.16600000000000001</v>
      </c>
      <c r="G445" s="19">
        <v>0.152</v>
      </c>
      <c r="H445" s="20">
        <v>0</v>
      </c>
      <c r="I445" s="21">
        <f t="shared" si="42"/>
        <v>86.488654414276169</v>
      </c>
      <c r="J445" s="21">
        <f t="shared" si="43"/>
        <v>90.813087134989985</v>
      </c>
      <c r="K445" s="21" t="str">
        <f t="shared" si="44"/>
        <v>A</v>
      </c>
      <c r="L445" s="5">
        <f t="shared" si="45"/>
        <v>1.7430000000000001</v>
      </c>
      <c r="M445" s="22">
        <f t="shared" si="46"/>
        <v>1.5959999999999999</v>
      </c>
      <c r="N445" s="22">
        <f t="shared" si="47"/>
        <v>0</v>
      </c>
      <c r="O445" s="22" t="s">
        <v>611</v>
      </c>
      <c r="P445" s="5">
        <f>L445*pricing!$O$3</f>
        <v>1.4118300000000001</v>
      </c>
      <c r="Q445" s="5">
        <f>M445*pricing!$O$4</f>
        <v>1.1969999999999998</v>
      </c>
      <c r="R445" s="5">
        <f>N445*pricing!$O$5</f>
        <v>0</v>
      </c>
      <c r="S445" s="23"/>
      <c r="T445" s="5">
        <f>P445*pricing!$L$3</f>
        <v>43.249664551098562</v>
      </c>
      <c r="U445" s="5">
        <f>Q445*pricing!$L$4</f>
        <v>47.56342258389143</v>
      </c>
      <c r="V445" s="5">
        <f>R445*pricing!$L$5</f>
        <v>0</v>
      </c>
      <c r="W445" s="5" t="s">
        <v>611</v>
      </c>
      <c r="X445" s="5">
        <f t="shared" si="48"/>
        <v>90.813087134989985</v>
      </c>
      <c r="Y445" s="6" t="s">
        <v>32</v>
      </c>
      <c r="Z445" s="7" t="s">
        <v>33</v>
      </c>
      <c r="AA445" s="7" t="s">
        <v>34</v>
      </c>
      <c r="AB445" s="7" t="s">
        <v>35</v>
      </c>
      <c r="AC445" s="7" t="s">
        <v>36</v>
      </c>
    </row>
    <row r="446" spans="1:29" ht="17.25" customHeight="1" thickTop="1" thickBot="1" x14ac:dyDescent="0.25">
      <c r="B446" s="16" t="s">
        <v>774</v>
      </c>
      <c r="C446" s="15" t="s">
        <v>775</v>
      </c>
      <c r="D446" s="17"/>
      <c r="E446" s="18">
        <v>1.35</v>
      </c>
      <c r="F446" s="19">
        <v>0</v>
      </c>
      <c r="G446" s="19">
        <v>0.34200000000000003</v>
      </c>
      <c r="H446" s="20">
        <v>2.8000000000000001E-2</v>
      </c>
      <c r="I446" s="21">
        <f t="shared" si="42"/>
        <v>137.81496340138034</v>
      </c>
      <c r="J446" s="21">
        <f t="shared" si="43"/>
        <v>186.05020059186347</v>
      </c>
      <c r="K446" s="21" t="str">
        <f t="shared" si="44"/>
        <v>A</v>
      </c>
      <c r="L446" s="5">
        <f t="shared" si="45"/>
        <v>0</v>
      </c>
      <c r="M446" s="22">
        <f t="shared" si="46"/>
        <v>4.6170000000000009</v>
      </c>
      <c r="N446" s="22">
        <f t="shared" si="47"/>
        <v>0.378</v>
      </c>
      <c r="O446" s="22" t="s">
        <v>611</v>
      </c>
      <c r="P446" s="5">
        <f>L446*pricing!$O$3</f>
        <v>0</v>
      </c>
      <c r="Q446" s="5">
        <f>M446*pricing!$O$4</f>
        <v>3.4627500000000007</v>
      </c>
      <c r="R446" s="5">
        <f>N446*pricing!$O$5</f>
        <v>0.24192</v>
      </c>
      <c r="S446" s="23"/>
      <c r="T446" s="5">
        <f>P446*pricing!$L$3</f>
        <v>0</v>
      </c>
      <c r="U446" s="5">
        <f>Q446*pricing!$L$4</f>
        <v>137.5941867605431</v>
      </c>
      <c r="V446" s="5">
        <f>R446*pricing!$L$5</f>
        <v>48.456013831320377</v>
      </c>
      <c r="W446" s="5" t="s">
        <v>611</v>
      </c>
      <c r="X446" s="5">
        <f t="shared" si="48"/>
        <v>186.05020059186347</v>
      </c>
      <c r="Y446" s="6" t="s">
        <v>32</v>
      </c>
      <c r="Z446" s="7" t="s">
        <v>33</v>
      </c>
      <c r="AA446" s="7" t="s">
        <v>34</v>
      </c>
      <c r="AB446" s="7" t="s">
        <v>35</v>
      </c>
      <c r="AC446" s="7" t="s">
        <v>36</v>
      </c>
    </row>
    <row r="447" spans="1:29" ht="17.25" customHeight="1" thickTop="1" thickBot="1" x14ac:dyDescent="0.25">
      <c r="B447" s="16" t="s">
        <v>776</v>
      </c>
      <c r="C447" s="15" t="s">
        <v>777</v>
      </c>
      <c r="D447" s="17"/>
      <c r="E447" s="18">
        <v>0.85</v>
      </c>
      <c r="F447" s="19">
        <v>0</v>
      </c>
      <c r="G447" s="19">
        <v>0.191</v>
      </c>
      <c r="H447" s="20">
        <v>3.9E-2</v>
      </c>
      <c r="I447" s="21">
        <f t="shared" si="42"/>
        <v>106.91543854060581</v>
      </c>
      <c r="J447" s="21">
        <f t="shared" si="43"/>
        <v>90.878122759514937</v>
      </c>
      <c r="K447" s="21" t="str">
        <f t="shared" si="44"/>
        <v>A</v>
      </c>
      <c r="L447" s="5">
        <f t="shared" si="45"/>
        <v>0</v>
      </c>
      <c r="M447" s="22">
        <f t="shared" si="46"/>
        <v>1.6234999999999999</v>
      </c>
      <c r="N447" s="22">
        <f t="shared" si="47"/>
        <v>0.33150000000000002</v>
      </c>
      <c r="O447" s="22" t="s">
        <v>611</v>
      </c>
      <c r="P447" s="5">
        <f>L447*pricing!$O$3</f>
        <v>0</v>
      </c>
      <c r="Q447" s="5">
        <f>M447*pricing!$O$4</f>
        <v>1.217625</v>
      </c>
      <c r="R447" s="5">
        <f>N447*pricing!$O$5</f>
        <v>0.21216000000000002</v>
      </c>
      <c r="S447" s="23"/>
      <c r="T447" s="5">
        <f>P447*pricing!$L$3</f>
        <v>0</v>
      </c>
      <c r="U447" s="5">
        <f>Q447*pricing!$L$4</f>
        <v>48.382967772523649</v>
      </c>
      <c r="V447" s="5">
        <f>R447*pricing!$L$5</f>
        <v>42.495154986991288</v>
      </c>
      <c r="W447" s="5" t="s">
        <v>611</v>
      </c>
      <c r="X447" s="5">
        <f t="shared" si="48"/>
        <v>90.878122759514937</v>
      </c>
      <c r="Y447" s="6" t="s">
        <v>32</v>
      </c>
      <c r="Z447" s="7" t="s">
        <v>33</v>
      </c>
      <c r="AA447" s="7" t="s">
        <v>34</v>
      </c>
      <c r="AB447" s="7" t="s">
        <v>35</v>
      </c>
      <c r="AC447" s="7" t="s">
        <v>36</v>
      </c>
    </row>
    <row r="448" spans="1:29" ht="17.25" customHeight="1" thickTop="1" thickBot="1" x14ac:dyDescent="0.25">
      <c r="B448" s="16" t="s">
        <v>778</v>
      </c>
      <c r="C448" s="15" t="s">
        <v>779</v>
      </c>
      <c r="D448" s="17"/>
      <c r="E448" s="18">
        <v>1</v>
      </c>
      <c r="F448" s="19">
        <v>0</v>
      </c>
      <c r="G448" s="19">
        <v>3.5999999999999997E-2</v>
      </c>
      <c r="H448" s="20">
        <v>1.7999999999999999E-2</v>
      </c>
      <c r="I448" s="21">
        <f t="shared" si="42"/>
        <v>33.802883860905013</v>
      </c>
      <c r="J448" s="21">
        <f t="shared" si="43"/>
        <v>33.802883860905013</v>
      </c>
      <c r="K448" s="21" t="str">
        <f t="shared" si="44"/>
        <v>Δ</v>
      </c>
      <c r="L448" s="5">
        <f t="shared" si="45"/>
        <v>0</v>
      </c>
      <c r="M448" s="22">
        <f t="shared" si="46"/>
        <v>0.36</v>
      </c>
      <c r="N448" s="22">
        <f t="shared" si="47"/>
        <v>0.18</v>
      </c>
      <c r="O448" s="22" t="s">
        <v>611</v>
      </c>
      <c r="P448" s="5">
        <f>L448*pricing!$O$3</f>
        <v>0</v>
      </c>
      <c r="Q448" s="5">
        <f>M448*pricing!$O$4</f>
        <v>0.27</v>
      </c>
      <c r="R448" s="5">
        <f>N448*pricing!$O$5</f>
        <v>0.1152</v>
      </c>
      <c r="S448" s="23"/>
      <c r="T448" s="5">
        <f>P448*pricing!$L$3</f>
        <v>0</v>
      </c>
      <c r="U448" s="5">
        <f>Q448*pricing!$L$4</f>
        <v>10.728591560276264</v>
      </c>
      <c r="V448" s="5">
        <f>R448*pricing!$L$5</f>
        <v>23.074292300628752</v>
      </c>
      <c r="W448" s="5" t="s">
        <v>611</v>
      </c>
      <c r="X448" s="5">
        <f t="shared" si="48"/>
        <v>33.802883860905013</v>
      </c>
      <c r="Y448" s="6" t="s">
        <v>32</v>
      </c>
      <c r="Z448" s="7" t="s">
        <v>33</v>
      </c>
      <c r="AA448" s="7" t="s">
        <v>34</v>
      </c>
      <c r="AB448" s="7" t="s">
        <v>35</v>
      </c>
      <c r="AC448" s="7" t="s">
        <v>36</v>
      </c>
    </row>
    <row r="449" spans="1:29" ht="17.25" customHeight="1" thickTop="1" thickBot="1" x14ac:dyDescent="0.25">
      <c r="B449" s="16" t="s">
        <v>780</v>
      </c>
      <c r="C449" s="15" t="s">
        <v>781</v>
      </c>
      <c r="D449" s="17"/>
      <c r="E449" s="18">
        <v>0.65</v>
      </c>
      <c r="F449" s="19">
        <v>0.50600000000000001</v>
      </c>
      <c r="G449" s="19">
        <v>0.222</v>
      </c>
      <c r="H449" s="20">
        <v>0</v>
      </c>
      <c r="I449" s="21">
        <f t="shared" si="42"/>
        <v>191.71518589454283</v>
      </c>
      <c r="J449" s="21">
        <f t="shared" si="43"/>
        <v>124.61487083145285</v>
      </c>
      <c r="K449" s="21" t="str">
        <f t="shared" si="44"/>
        <v>A</v>
      </c>
      <c r="L449" s="5">
        <f t="shared" si="45"/>
        <v>3.2890000000000001</v>
      </c>
      <c r="M449" s="22">
        <f t="shared" si="46"/>
        <v>1.4430000000000001</v>
      </c>
      <c r="N449" s="22">
        <f t="shared" si="47"/>
        <v>0</v>
      </c>
      <c r="O449" s="22" t="s">
        <v>611</v>
      </c>
      <c r="P449" s="5">
        <f>L449*pricing!$O$3</f>
        <v>2.6640900000000003</v>
      </c>
      <c r="Q449" s="5">
        <f>M449*pricing!$O$4</f>
        <v>1.0822500000000002</v>
      </c>
      <c r="R449" s="5">
        <f>N449*pricing!$O$5</f>
        <v>0</v>
      </c>
      <c r="S449" s="23"/>
      <c r="T449" s="5">
        <f>P449*pricing!$L$3</f>
        <v>81.611099660678818</v>
      </c>
      <c r="U449" s="5">
        <f>Q449*pricing!$L$4</f>
        <v>43.00377117077403</v>
      </c>
      <c r="V449" s="5">
        <f>R449*pricing!$L$5</f>
        <v>0</v>
      </c>
      <c r="W449" s="5" t="s">
        <v>611</v>
      </c>
      <c r="X449" s="5">
        <f t="shared" si="48"/>
        <v>124.61487083145285</v>
      </c>
      <c r="Y449" s="6" t="s">
        <v>32</v>
      </c>
      <c r="Z449" s="7" t="s">
        <v>33</v>
      </c>
      <c r="AA449" s="7" t="s">
        <v>34</v>
      </c>
      <c r="AB449" s="7" t="s">
        <v>35</v>
      </c>
      <c r="AC449" s="7" t="s">
        <v>36</v>
      </c>
    </row>
    <row r="450" spans="1:29" ht="17.25" customHeight="1" thickTop="1" thickBot="1" x14ac:dyDescent="0.25">
      <c r="B450" s="16" t="s">
        <v>782</v>
      </c>
      <c r="C450" s="15" t="s">
        <v>783</v>
      </c>
      <c r="D450" s="17"/>
      <c r="E450" s="18">
        <v>2.5499999999999998</v>
      </c>
      <c r="F450" s="19">
        <v>2.9000000000000001E-2</v>
      </c>
      <c r="G450" s="19">
        <v>1.2999999999999999E-2</v>
      </c>
      <c r="H450" s="20">
        <v>0</v>
      </c>
      <c r="I450" s="21">
        <f t="shared" ref="I450:I513" si="49">IF(X450&gt;0,X450/E450,0)</f>
        <v>11.070084370462308</v>
      </c>
      <c r="J450" s="21">
        <f t="shared" ref="J450:J513" si="50">I450*E450</f>
        <v>28.228715144678883</v>
      </c>
      <c r="K450" s="21" t="str">
        <f t="shared" ref="K450:K513" si="51">IF(I450&lt;25,"Ε",IF(I450&lt;40,"Δ",IF(I450&lt;60,"Γ",IF(I450&lt;80,"B","A"))))</f>
        <v>Ε</v>
      </c>
      <c r="L450" s="5">
        <f t="shared" ref="L450:L513" si="52">E450*F450*10</f>
        <v>0.73950000000000005</v>
      </c>
      <c r="M450" s="22">
        <f t="shared" ref="M450:M513" si="53">E450*G450*10</f>
        <v>0.33150000000000002</v>
      </c>
      <c r="N450" s="22">
        <f t="shared" ref="N450:N513" si="54">E450*H450*10</f>
        <v>0</v>
      </c>
      <c r="O450" s="22" t="s">
        <v>611</v>
      </c>
      <c r="P450" s="5">
        <f>L450*pricing!$O$3</f>
        <v>0.59899500000000006</v>
      </c>
      <c r="Q450" s="5">
        <f>M450*pricing!$O$4</f>
        <v>0.24862500000000001</v>
      </c>
      <c r="R450" s="5">
        <f>N450*pricing!$O$5</f>
        <v>0</v>
      </c>
      <c r="S450" s="23"/>
      <c r="T450" s="5">
        <f>P450*pricing!$L$3</f>
        <v>18.349470416257823</v>
      </c>
      <c r="U450" s="5">
        <f>Q450*pricing!$L$4</f>
        <v>9.8792447284210603</v>
      </c>
      <c r="V450" s="5">
        <f>R450*pricing!$L$5</f>
        <v>0</v>
      </c>
      <c r="W450" s="5" t="s">
        <v>611</v>
      </c>
      <c r="X450" s="5">
        <f t="shared" ref="X450:X513" si="55">SUM(T450:V450)</f>
        <v>28.228715144678883</v>
      </c>
      <c r="Y450" s="6" t="s">
        <v>32</v>
      </c>
      <c r="Z450" s="7" t="s">
        <v>33</v>
      </c>
      <c r="AA450" s="7" t="s">
        <v>34</v>
      </c>
      <c r="AB450" s="7" t="s">
        <v>35</v>
      </c>
      <c r="AC450" s="7" t="s">
        <v>36</v>
      </c>
    </row>
    <row r="451" spans="1:29" ht="17.25" customHeight="1" thickTop="1" thickBot="1" x14ac:dyDescent="0.25">
      <c r="B451" s="16" t="s">
        <v>784</v>
      </c>
      <c r="C451" s="15" t="s">
        <v>785</v>
      </c>
      <c r="D451" s="17"/>
      <c r="E451" s="18">
        <v>1.1499999999999999</v>
      </c>
      <c r="F451" s="19">
        <v>0</v>
      </c>
      <c r="G451" s="19">
        <v>0.27500000000000002</v>
      </c>
      <c r="H451" s="20">
        <v>0.04</v>
      </c>
      <c r="I451" s="21">
        <f t="shared" si="49"/>
        <v>133.2307239757298</v>
      </c>
      <c r="J451" s="21">
        <f t="shared" si="50"/>
        <v>153.21533257208927</v>
      </c>
      <c r="K451" s="21" t="str">
        <f t="shared" si="51"/>
        <v>A</v>
      </c>
      <c r="L451" s="5">
        <f t="shared" si="52"/>
        <v>0</v>
      </c>
      <c r="M451" s="22">
        <f t="shared" si="53"/>
        <v>3.1624999999999996</v>
      </c>
      <c r="N451" s="22">
        <f t="shared" si="54"/>
        <v>0.45999999999999996</v>
      </c>
      <c r="O451" s="22" t="s">
        <v>611</v>
      </c>
      <c r="P451" s="5">
        <f>L451*pricing!$O$3</f>
        <v>0</v>
      </c>
      <c r="Q451" s="5">
        <f>M451*pricing!$O$4</f>
        <v>2.3718749999999997</v>
      </c>
      <c r="R451" s="5">
        <f>N451*pricing!$O$5</f>
        <v>0.2944</v>
      </c>
      <c r="S451" s="23"/>
      <c r="T451" s="5">
        <f>P451*pricing!$L$3</f>
        <v>0</v>
      </c>
      <c r="U451" s="5">
        <f>Q451*pricing!$L$4</f>
        <v>94.247696692704665</v>
      </c>
      <c r="V451" s="5">
        <f>R451*pricing!$L$5</f>
        <v>58.967635879384588</v>
      </c>
      <c r="W451" s="5" t="s">
        <v>611</v>
      </c>
      <c r="X451" s="5">
        <f t="shared" si="55"/>
        <v>153.21533257208927</v>
      </c>
      <c r="Y451" s="6" t="s">
        <v>32</v>
      </c>
      <c r="Z451" s="7" t="s">
        <v>33</v>
      </c>
      <c r="AA451" s="7" t="s">
        <v>34</v>
      </c>
      <c r="AB451" s="7" t="s">
        <v>35</v>
      </c>
      <c r="AC451" s="7" t="s">
        <v>36</v>
      </c>
    </row>
    <row r="452" spans="1:29" ht="17.25" customHeight="1" thickTop="1" thickBot="1" x14ac:dyDescent="0.25">
      <c r="B452" s="16" t="s">
        <v>786</v>
      </c>
      <c r="C452" s="15" t="s">
        <v>787</v>
      </c>
      <c r="D452" s="17"/>
      <c r="E452" s="18">
        <v>0.95</v>
      </c>
      <c r="F452" s="19">
        <v>0.28799999999999998</v>
      </c>
      <c r="G452" s="19">
        <v>0.13200000000000001</v>
      </c>
      <c r="H452" s="20">
        <v>0</v>
      </c>
      <c r="I452" s="21">
        <f t="shared" si="49"/>
        <v>110.80060962070536</v>
      </c>
      <c r="J452" s="21">
        <f t="shared" si="50"/>
        <v>105.26057913967009</v>
      </c>
      <c r="K452" s="21" t="str">
        <f t="shared" si="51"/>
        <v>A</v>
      </c>
      <c r="L452" s="5">
        <f t="shared" si="52"/>
        <v>2.7359999999999998</v>
      </c>
      <c r="M452" s="22">
        <f t="shared" si="53"/>
        <v>1.254</v>
      </c>
      <c r="N452" s="22">
        <f t="shared" si="54"/>
        <v>0</v>
      </c>
      <c r="O452" s="22" t="s">
        <v>611</v>
      </c>
      <c r="P452" s="5">
        <f>L452*pricing!$O$3</f>
        <v>2.2161599999999999</v>
      </c>
      <c r="Q452" s="5">
        <f>M452*pricing!$O$4</f>
        <v>0.9405</v>
      </c>
      <c r="R452" s="5">
        <f>N452*pricing!$O$5</f>
        <v>0</v>
      </c>
      <c r="S452" s="23"/>
      <c r="T452" s="5">
        <f>P452*pricing!$L$3</f>
        <v>67.88931853804111</v>
      </c>
      <c r="U452" s="5">
        <f>Q452*pricing!$L$4</f>
        <v>37.371260601628983</v>
      </c>
      <c r="V452" s="5">
        <f>R452*pricing!$L$5</f>
        <v>0</v>
      </c>
      <c r="W452" s="5" t="s">
        <v>611</v>
      </c>
      <c r="X452" s="5">
        <f t="shared" si="55"/>
        <v>105.26057913967009</v>
      </c>
      <c r="Y452" s="6" t="s">
        <v>32</v>
      </c>
      <c r="Z452" s="7" t="s">
        <v>33</v>
      </c>
      <c r="AA452" s="7" t="s">
        <v>34</v>
      </c>
      <c r="AB452" s="7" t="s">
        <v>35</v>
      </c>
      <c r="AC452" s="7" t="s">
        <v>36</v>
      </c>
    </row>
    <row r="453" spans="1:29" ht="17.25" customHeight="1" thickTop="1" thickBot="1" x14ac:dyDescent="0.25">
      <c r="B453" s="16" t="s">
        <v>788</v>
      </c>
      <c r="C453" s="15" t="s">
        <v>789</v>
      </c>
      <c r="D453" s="17"/>
      <c r="E453" s="18">
        <v>0.97</v>
      </c>
      <c r="F453" s="19">
        <v>0</v>
      </c>
      <c r="G453" s="19">
        <v>1.7000000000000001E-2</v>
      </c>
      <c r="H453" s="20">
        <v>2.4E-2</v>
      </c>
      <c r="I453" s="21">
        <f t="shared" si="49"/>
        <v>35.832002415413235</v>
      </c>
      <c r="J453" s="21">
        <f t="shared" si="50"/>
        <v>34.757042342950839</v>
      </c>
      <c r="K453" s="21" t="str">
        <f t="shared" si="51"/>
        <v>Δ</v>
      </c>
      <c r="L453" s="5">
        <f t="shared" si="52"/>
        <v>0</v>
      </c>
      <c r="M453" s="22">
        <f t="shared" si="53"/>
        <v>0.16490000000000002</v>
      </c>
      <c r="N453" s="22">
        <f t="shared" si="54"/>
        <v>0.23279999999999998</v>
      </c>
      <c r="O453" s="22" t="s">
        <v>611</v>
      </c>
      <c r="P453" s="5">
        <f>L453*pricing!$O$3</f>
        <v>0</v>
      </c>
      <c r="Q453" s="5">
        <f>M453*pricing!$O$4</f>
        <v>0.12367500000000001</v>
      </c>
      <c r="R453" s="5">
        <f>N453*pricing!$O$5</f>
        <v>0.14899199999999999</v>
      </c>
      <c r="S453" s="23"/>
      <c r="T453" s="5">
        <f>P453*pricing!$L$3</f>
        <v>0</v>
      </c>
      <c r="U453" s="5">
        <f>Q453*pricing!$L$4</f>
        <v>4.9142909674709889</v>
      </c>
      <c r="V453" s="5">
        <f>R453*pricing!$L$5</f>
        <v>29.84275137547985</v>
      </c>
      <c r="W453" s="5" t="s">
        <v>611</v>
      </c>
      <c r="X453" s="5">
        <f t="shared" si="55"/>
        <v>34.757042342950839</v>
      </c>
      <c r="Y453" s="6" t="s">
        <v>32</v>
      </c>
      <c r="Z453" s="7" t="s">
        <v>33</v>
      </c>
      <c r="AA453" s="7" t="s">
        <v>34</v>
      </c>
      <c r="AB453" s="7" t="s">
        <v>35</v>
      </c>
      <c r="AC453" s="7" t="s">
        <v>36</v>
      </c>
    </row>
    <row r="454" spans="1:29" ht="17.25" customHeight="1" thickTop="1" thickBot="1" x14ac:dyDescent="0.25">
      <c r="A454" s="15">
        <v>324</v>
      </c>
      <c r="B454" s="16" t="s">
        <v>790</v>
      </c>
      <c r="C454" s="25" t="s">
        <v>791</v>
      </c>
      <c r="D454" s="26"/>
      <c r="E454" s="18">
        <v>0.66</v>
      </c>
      <c r="F454" s="19">
        <v>0</v>
      </c>
      <c r="G454" s="19">
        <v>8.5999999999999993E-2</v>
      </c>
      <c r="H454" s="20">
        <v>1.2999999999999999E-2</v>
      </c>
      <c r="I454" s="21">
        <f t="shared" si="49"/>
        <v>42.29417983333628</v>
      </c>
      <c r="J454" s="21">
        <f t="shared" si="50"/>
        <v>27.914158690001948</v>
      </c>
      <c r="K454" s="21" t="str">
        <f t="shared" si="51"/>
        <v>Γ</v>
      </c>
      <c r="L454" s="5">
        <f t="shared" si="52"/>
        <v>0</v>
      </c>
      <c r="M454" s="22">
        <f t="shared" si="53"/>
        <v>0.56759999999999999</v>
      </c>
      <c r="N454" s="22">
        <f t="shared" si="54"/>
        <v>8.5800000000000015E-2</v>
      </c>
      <c r="O454" s="22" t="s">
        <v>611</v>
      </c>
      <c r="P454" s="5">
        <f>L454*pricing!$O$3</f>
        <v>0</v>
      </c>
      <c r="Q454" s="5">
        <f>M454*pricing!$O$4</f>
        <v>0.42569999999999997</v>
      </c>
      <c r="R454" s="5">
        <f>N454*pricing!$O$5</f>
        <v>5.4912000000000009E-2</v>
      </c>
      <c r="S454" s="23"/>
      <c r="T454" s="5">
        <f>P454*pricing!$L$3</f>
        <v>0</v>
      </c>
      <c r="U454" s="5">
        <f>Q454*pricing!$L$4</f>
        <v>16.915412693368907</v>
      </c>
      <c r="V454" s="5">
        <f>R454*pricing!$L$5</f>
        <v>10.998745996633041</v>
      </c>
      <c r="W454" s="5" t="s">
        <v>611</v>
      </c>
      <c r="X454" s="5">
        <f t="shared" si="55"/>
        <v>27.914158690001948</v>
      </c>
      <c r="Y454" s="6" t="s">
        <v>32</v>
      </c>
      <c r="Z454" s="7" t="s">
        <v>33</v>
      </c>
      <c r="AA454" s="7" t="s">
        <v>34</v>
      </c>
      <c r="AB454" s="7" t="s">
        <v>35</v>
      </c>
      <c r="AC454" s="7" t="s">
        <v>36</v>
      </c>
    </row>
    <row r="455" spans="1:29" ht="17.25" customHeight="1" thickTop="1" thickBot="1" x14ac:dyDescent="0.25">
      <c r="A455" s="15">
        <v>325</v>
      </c>
      <c r="B455" s="16" t="s">
        <v>792</v>
      </c>
      <c r="C455" s="25" t="s">
        <v>793</v>
      </c>
      <c r="D455" s="26"/>
      <c r="E455" s="18">
        <v>3.33</v>
      </c>
      <c r="F455" s="19">
        <v>5.8999999999999997E-2</v>
      </c>
      <c r="G455" s="19">
        <v>5.3999999999999999E-2</v>
      </c>
      <c r="H455" s="20">
        <v>0</v>
      </c>
      <c r="I455" s="21">
        <f t="shared" si="49"/>
        <v>30.732762317550456</v>
      </c>
      <c r="J455" s="21">
        <f t="shared" si="50"/>
        <v>102.34009851744302</v>
      </c>
      <c r="K455" s="21" t="str">
        <f t="shared" si="51"/>
        <v>Δ</v>
      </c>
      <c r="L455" s="5">
        <f t="shared" si="52"/>
        <v>1.9647000000000001</v>
      </c>
      <c r="M455" s="22">
        <f t="shared" si="53"/>
        <v>1.7982</v>
      </c>
      <c r="N455" s="22">
        <f t="shared" si="54"/>
        <v>0</v>
      </c>
      <c r="O455" s="22" t="s">
        <v>611</v>
      </c>
      <c r="P455" s="5">
        <f>L455*pricing!$O$3</f>
        <v>1.5914070000000002</v>
      </c>
      <c r="Q455" s="5">
        <f>M455*pricing!$O$4</f>
        <v>1.3486500000000001</v>
      </c>
      <c r="R455" s="5">
        <f>N455*pricing!$O$5</f>
        <v>0</v>
      </c>
      <c r="S455" s="23"/>
      <c r="T455" s="5">
        <f>P455*pricing!$L$3</f>
        <v>48.750783673863083</v>
      </c>
      <c r="U455" s="5">
        <f>Q455*pricing!$L$4</f>
        <v>53.589314843579942</v>
      </c>
      <c r="V455" s="5">
        <f>R455*pricing!$L$5</f>
        <v>0</v>
      </c>
      <c r="W455" s="5" t="s">
        <v>611</v>
      </c>
      <c r="X455" s="5">
        <f t="shared" si="55"/>
        <v>102.34009851744302</v>
      </c>
      <c r="Y455" s="6" t="s">
        <v>32</v>
      </c>
      <c r="Z455" s="7" t="s">
        <v>33</v>
      </c>
      <c r="AA455" s="7" t="s">
        <v>34</v>
      </c>
      <c r="AB455" s="7" t="s">
        <v>35</v>
      </c>
      <c r="AC455" s="7" t="s">
        <v>36</v>
      </c>
    </row>
    <row r="456" spans="1:29" ht="17.25" customHeight="1" thickTop="1" thickBot="1" x14ac:dyDescent="0.25">
      <c r="A456" s="15">
        <v>326</v>
      </c>
      <c r="B456" s="16" t="s">
        <v>794</v>
      </c>
      <c r="C456" s="25" t="s">
        <v>795</v>
      </c>
      <c r="D456" s="26"/>
      <c r="E456" s="18">
        <v>0.63500000000000001</v>
      </c>
      <c r="F456" s="19">
        <v>0</v>
      </c>
      <c r="G456" s="19">
        <v>0.14000000000000001</v>
      </c>
      <c r="H456" s="20">
        <v>1.6E-2</v>
      </c>
      <c r="I456" s="21">
        <f t="shared" si="49"/>
        <v>62.232782557188806</v>
      </c>
      <c r="J456" s="21">
        <f t="shared" si="50"/>
        <v>39.517816923814891</v>
      </c>
      <c r="K456" s="21" t="str">
        <f t="shared" si="51"/>
        <v>B</v>
      </c>
      <c r="L456" s="5">
        <f t="shared" si="52"/>
        <v>0</v>
      </c>
      <c r="M456" s="22">
        <f t="shared" si="53"/>
        <v>0.88900000000000001</v>
      </c>
      <c r="N456" s="22">
        <f t="shared" si="54"/>
        <v>0.10160000000000001</v>
      </c>
      <c r="O456" s="22" t="s">
        <v>611</v>
      </c>
      <c r="P456" s="5">
        <f>L456*pricing!$O$3</f>
        <v>0</v>
      </c>
      <c r="Q456" s="5">
        <f>M456*pricing!$O$4</f>
        <v>0.66674999999999995</v>
      </c>
      <c r="R456" s="5">
        <f>N456*pricing!$O$5</f>
        <v>6.5024000000000012E-2</v>
      </c>
      <c r="S456" s="23"/>
      <c r="T456" s="5">
        <f>P456*pricing!$L$3</f>
        <v>0</v>
      </c>
      <c r="U456" s="5">
        <f>Q456*pricing!$L$4</f>
        <v>26.493660825237772</v>
      </c>
      <c r="V456" s="5">
        <f>R456*pricing!$L$5</f>
        <v>13.024156098577121</v>
      </c>
      <c r="W456" s="5" t="s">
        <v>611</v>
      </c>
      <c r="X456" s="5">
        <f t="shared" si="55"/>
        <v>39.517816923814891</v>
      </c>
      <c r="Y456" s="6" t="s">
        <v>32</v>
      </c>
      <c r="Z456" s="7" t="s">
        <v>33</v>
      </c>
      <c r="AA456" s="7" t="s">
        <v>34</v>
      </c>
      <c r="AB456" s="7" t="s">
        <v>35</v>
      </c>
      <c r="AC456" s="7" t="s">
        <v>36</v>
      </c>
    </row>
    <row r="457" spans="1:29" ht="17.25" customHeight="1" thickTop="1" thickBot="1" x14ac:dyDescent="0.25">
      <c r="A457" s="15">
        <v>327</v>
      </c>
      <c r="B457" s="16" t="s">
        <v>796</v>
      </c>
      <c r="C457" s="25" t="s">
        <v>797</v>
      </c>
      <c r="D457" s="26"/>
      <c r="E457" s="18">
        <v>1</v>
      </c>
      <c r="F457" s="19">
        <v>0.70899999999999996</v>
      </c>
      <c r="G457" s="19">
        <v>0</v>
      </c>
      <c r="H457" s="20">
        <v>0</v>
      </c>
      <c r="I457" s="21">
        <f t="shared" si="49"/>
        <v>175.92663319982148</v>
      </c>
      <c r="J457" s="21">
        <f t="shared" si="50"/>
        <v>175.92663319982148</v>
      </c>
      <c r="K457" s="21" t="str">
        <f t="shared" si="51"/>
        <v>A</v>
      </c>
      <c r="L457" s="5">
        <f t="shared" si="52"/>
        <v>7.09</v>
      </c>
      <c r="M457" s="22">
        <f t="shared" si="53"/>
        <v>0</v>
      </c>
      <c r="N457" s="22">
        <f t="shared" si="54"/>
        <v>0</v>
      </c>
      <c r="O457" s="22" t="s">
        <v>611</v>
      </c>
      <c r="P457" s="5">
        <f>L457*pricing!$O$3</f>
        <v>5.7429000000000006</v>
      </c>
      <c r="Q457" s="5">
        <f>M457*pricing!$O$4</f>
        <v>0</v>
      </c>
      <c r="R457" s="5">
        <f>N457*pricing!$O$5</f>
        <v>0</v>
      </c>
      <c r="S457" s="23"/>
      <c r="T457" s="5">
        <f>P457*pricing!$L$3</f>
        <v>175.92663319982148</v>
      </c>
      <c r="U457" s="5">
        <f>Q457*pricing!$L$4</f>
        <v>0</v>
      </c>
      <c r="V457" s="5">
        <f>R457*pricing!$L$5</f>
        <v>0</v>
      </c>
      <c r="W457" s="5" t="s">
        <v>611</v>
      </c>
      <c r="X457" s="5">
        <f t="shared" si="55"/>
        <v>175.92663319982148</v>
      </c>
      <c r="Y457" s="6" t="s">
        <v>32</v>
      </c>
      <c r="Z457" s="7" t="s">
        <v>33</v>
      </c>
      <c r="AA457" s="7" t="s">
        <v>34</v>
      </c>
      <c r="AB457" s="7" t="s">
        <v>35</v>
      </c>
      <c r="AC457" s="7" t="s">
        <v>36</v>
      </c>
    </row>
    <row r="458" spans="1:29" ht="17.25" customHeight="1" thickTop="1" thickBot="1" x14ac:dyDescent="0.25">
      <c r="A458" s="15">
        <v>329</v>
      </c>
      <c r="B458" s="16" t="s">
        <v>798</v>
      </c>
      <c r="C458" s="15" t="s">
        <v>799</v>
      </c>
      <c r="D458" s="17"/>
      <c r="E458" s="18">
        <v>1.04</v>
      </c>
      <c r="F458" s="19">
        <v>0.13100000000000001</v>
      </c>
      <c r="G458" s="19">
        <v>0</v>
      </c>
      <c r="H458" s="20">
        <v>3.5999999999999997E-2</v>
      </c>
      <c r="I458" s="21">
        <f t="shared" si="49"/>
        <v>78.65406971998334</v>
      </c>
      <c r="J458" s="21">
        <f t="shared" si="50"/>
        <v>81.80023250878267</v>
      </c>
      <c r="K458" s="21" t="str">
        <f t="shared" si="51"/>
        <v>B</v>
      </c>
      <c r="L458" s="5">
        <f t="shared" si="52"/>
        <v>1.3624000000000001</v>
      </c>
      <c r="M458" s="22">
        <f t="shared" si="53"/>
        <v>0</v>
      </c>
      <c r="N458" s="22">
        <f t="shared" si="54"/>
        <v>0.37440000000000001</v>
      </c>
      <c r="O458" s="22" t="s">
        <v>611</v>
      </c>
      <c r="P458" s="5">
        <f>L458*pricing!$O$3</f>
        <v>1.1035440000000001</v>
      </c>
      <c r="Q458" s="5">
        <f>M458*pricing!$O$4</f>
        <v>0</v>
      </c>
      <c r="R458" s="5">
        <f>N458*pricing!$O$5</f>
        <v>0.23961600000000002</v>
      </c>
      <c r="S458" s="23"/>
      <c r="T458" s="5">
        <f>P458*pricing!$L$3</f>
        <v>33.805704523474859</v>
      </c>
      <c r="U458" s="5">
        <f>Q458*pricing!$L$4</f>
        <v>0</v>
      </c>
      <c r="V458" s="5">
        <f>R458*pricing!$L$5</f>
        <v>47.994527985307812</v>
      </c>
      <c r="W458" s="5" t="s">
        <v>611</v>
      </c>
      <c r="X458" s="5">
        <f t="shared" si="55"/>
        <v>81.80023250878267</v>
      </c>
      <c r="Y458" s="6" t="s">
        <v>32</v>
      </c>
      <c r="Z458" s="7" t="s">
        <v>33</v>
      </c>
      <c r="AA458" s="7" t="s">
        <v>34</v>
      </c>
      <c r="AB458" s="7" t="s">
        <v>35</v>
      </c>
      <c r="AC458" s="7" t="s">
        <v>36</v>
      </c>
    </row>
    <row r="459" spans="1:29" ht="17.25" customHeight="1" thickTop="1" thickBot="1" x14ac:dyDescent="0.25">
      <c r="A459" s="15">
        <v>330</v>
      </c>
      <c r="B459" s="16" t="s">
        <v>800</v>
      </c>
      <c r="C459" s="15" t="s">
        <v>801</v>
      </c>
      <c r="D459" s="17"/>
      <c r="E459" s="18">
        <v>0.8</v>
      </c>
      <c r="F459" s="19">
        <v>0</v>
      </c>
      <c r="G459" s="19">
        <v>2.5999999999999999E-2</v>
      </c>
      <c r="H459" s="20">
        <v>0.02</v>
      </c>
      <c r="I459" s="21">
        <f t="shared" si="49"/>
        <v>33.386529794231471</v>
      </c>
      <c r="J459" s="21">
        <f t="shared" si="50"/>
        <v>26.709223835385178</v>
      </c>
      <c r="K459" s="21" t="str">
        <f t="shared" si="51"/>
        <v>Δ</v>
      </c>
      <c r="L459" s="5">
        <f t="shared" si="52"/>
        <v>0</v>
      </c>
      <c r="M459" s="22">
        <f t="shared" si="53"/>
        <v>0.20799999999999999</v>
      </c>
      <c r="N459" s="22">
        <f t="shared" si="54"/>
        <v>0.16</v>
      </c>
      <c r="O459" s="22" t="s">
        <v>611</v>
      </c>
      <c r="P459" s="5">
        <f>L459*pricing!$O$3</f>
        <v>0</v>
      </c>
      <c r="Q459" s="5">
        <f>M459*pricing!$O$4</f>
        <v>0.156</v>
      </c>
      <c r="R459" s="5">
        <f>N459*pricing!$O$5</f>
        <v>0.1024</v>
      </c>
      <c r="S459" s="23"/>
      <c r="T459" s="5">
        <f>P459*pricing!$L$3</f>
        <v>0</v>
      </c>
      <c r="U459" s="5">
        <f>Q459*pricing!$L$4</f>
        <v>6.1987417903818409</v>
      </c>
      <c r="V459" s="5">
        <f>R459*pricing!$L$5</f>
        <v>20.510482045003336</v>
      </c>
      <c r="W459" s="5" t="s">
        <v>611</v>
      </c>
      <c r="X459" s="5">
        <f t="shared" si="55"/>
        <v>26.709223835385178</v>
      </c>
      <c r="Y459" s="6" t="s">
        <v>32</v>
      </c>
      <c r="Z459" s="7" t="s">
        <v>33</v>
      </c>
      <c r="AA459" s="7" t="s">
        <v>34</v>
      </c>
      <c r="AB459" s="7" t="s">
        <v>35</v>
      </c>
      <c r="AC459" s="7" t="s">
        <v>36</v>
      </c>
    </row>
    <row r="460" spans="1:29" ht="17.25" customHeight="1" thickTop="1" thickBot="1" x14ac:dyDescent="0.25">
      <c r="A460" s="15">
        <v>252</v>
      </c>
      <c r="B460" s="16" t="s">
        <v>802</v>
      </c>
      <c r="C460" s="15" t="s">
        <v>803</v>
      </c>
      <c r="D460" s="17"/>
      <c r="E460" s="18">
        <v>3.5</v>
      </c>
      <c r="F460" s="19">
        <v>0.121</v>
      </c>
      <c r="G460" s="19">
        <v>5.1999999999999998E-2</v>
      </c>
      <c r="H460" s="20">
        <v>0</v>
      </c>
      <c r="I460" s="21">
        <f t="shared" si="49"/>
        <v>45.521004852792956</v>
      </c>
      <c r="J460" s="21">
        <f t="shared" si="50"/>
        <v>159.32351698477535</v>
      </c>
      <c r="K460" s="21" t="str">
        <f t="shared" si="51"/>
        <v>Γ</v>
      </c>
      <c r="L460" s="5">
        <f t="shared" si="52"/>
        <v>4.2349999999999994</v>
      </c>
      <c r="M460" s="22">
        <f t="shared" si="53"/>
        <v>1.8199999999999998</v>
      </c>
      <c r="N460" s="22">
        <f t="shared" si="54"/>
        <v>0</v>
      </c>
      <c r="O460" s="22" t="s">
        <v>611</v>
      </c>
      <c r="P460" s="5">
        <f>L460*pricing!$O$3</f>
        <v>3.4303499999999998</v>
      </c>
      <c r="Q460" s="5">
        <f>M460*pricing!$O$4</f>
        <v>1.3649999999999998</v>
      </c>
      <c r="R460" s="5">
        <f>N460*pricing!$O$5</f>
        <v>0</v>
      </c>
      <c r="S460" s="23"/>
      <c r="T460" s="5">
        <f>P460*pricing!$L$3</f>
        <v>105.08452631893425</v>
      </c>
      <c r="U460" s="5">
        <f>Q460*pricing!$L$4</f>
        <v>54.238990665841101</v>
      </c>
      <c r="V460" s="5">
        <f>R460*pricing!$L$5</f>
        <v>0</v>
      </c>
      <c r="W460" s="5" t="s">
        <v>611</v>
      </c>
      <c r="X460" s="5">
        <f t="shared" si="55"/>
        <v>159.32351698477535</v>
      </c>
      <c r="Y460" s="6" t="s">
        <v>32</v>
      </c>
      <c r="Z460" s="7" t="s">
        <v>33</v>
      </c>
      <c r="AA460" s="7" t="s">
        <v>34</v>
      </c>
      <c r="AB460" s="7" t="s">
        <v>35</v>
      </c>
      <c r="AC460" s="7" t="s">
        <v>36</v>
      </c>
    </row>
    <row r="461" spans="1:29" ht="17.25" customHeight="1" thickTop="1" thickBot="1" x14ac:dyDescent="0.25">
      <c r="A461" s="15">
        <v>331</v>
      </c>
      <c r="B461" s="16" t="s">
        <v>804</v>
      </c>
      <c r="C461" s="34" t="s">
        <v>805</v>
      </c>
      <c r="D461" s="6"/>
      <c r="E461" s="18">
        <v>1.3</v>
      </c>
      <c r="F461" s="19">
        <v>0.24099999999999999</v>
      </c>
      <c r="G461" s="19">
        <v>0</v>
      </c>
      <c r="H461" s="20">
        <v>0</v>
      </c>
      <c r="I461" s="21">
        <f t="shared" si="49"/>
        <v>59.800167279487979</v>
      </c>
      <c r="J461" s="21">
        <f t="shared" si="50"/>
        <v>77.740217463334375</v>
      </c>
      <c r="K461" s="21" t="str">
        <f t="shared" si="51"/>
        <v>Γ</v>
      </c>
      <c r="L461" s="5">
        <f t="shared" si="52"/>
        <v>3.133</v>
      </c>
      <c r="M461" s="22">
        <f t="shared" si="53"/>
        <v>0</v>
      </c>
      <c r="N461" s="22">
        <f t="shared" si="54"/>
        <v>0</v>
      </c>
      <c r="O461" s="22" t="s">
        <v>611</v>
      </c>
      <c r="P461" s="5">
        <f>L461*pricing!$O$3</f>
        <v>2.5377300000000003</v>
      </c>
      <c r="Q461" s="5">
        <f>M461*pricing!$O$4</f>
        <v>0</v>
      </c>
      <c r="R461" s="5">
        <f>N461*pricing!$O$5</f>
        <v>0</v>
      </c>
      <c r="S461" s="23"/>
      <c r="T461" s="5">
        <f>P461*pricing!$L$3</f>
        <v>77.740217463334375</v>
      </c>
      <c r="U461" s="5">
        <f>Q461*pricing!$L$4</f>
        <v>0</v>
      </c>
      <c r="V461" s="5">
        <f>R461*pricing!$L$5</f>
        <v>0</v>
      </c>
      <c r="W461" s="5" t="s">
        <v>611</v>
      </c>
      <c r="X461" s="5">
        <f t="shared" si="55"/>
        <v>77.740217463334375</v>
      </c>
      <c r="Y461" s="6" t="s">
        <v>32</v>
      </c>
      <c r="Z461" s="7" t="s">
        <v>33</v>
      </c>
      <c r="AA461" s="7" t="s">
        <v>34</v>
      </c>
      <c r="AB461" s="7" t="s">
        <v>35</v>
      </c>
      <c r="AC461" s="7" t="s">
        <v>36</v>
      </c>
    </row>
    <row r="462" spans="1:29" ht="17.25" customHeight="1" thickTop="1" thickBot="1" x14ac:dyDescent="0.25">
      <c r="A462" s="15">
        <v>332</v>
      </c>
      <c r="B462" s="16" t="s">
        <v>806</v>
      </c>
      <c r="C462" s="15" t="s">
        <v>807</v>
      </c>
      <c r="D462" s="17"/>
      <c r="E462" s="18">
        <v>0.95</v>
      </c>
      <c r="F462" s="19">
        <v>6.3E-2</v>
      </c>
      <c r="G462" s="19">
        <v>0</v>
      </c>
      <c r="H462" s="20">
        <v>2.5000000000000001E-2</v>
      </c>
      <c r="I462" s="21">
        <f t="shared" si="49"/>
        <v>47.680037069208758</v>
      </c>
      <c r="J462" s="21">
        <f t="shared" si="50"/>
        <v>45.296035215748319</v>
      </c>
      <c r="K462" s="21" t="str">
        <f t="shared" si="51"/>
        <v>Γ</v>
      </c>
      <c r="L462" s="5">
        <f t="shared" si="52"/>
        <v>0.59850000000000003</v>
      </c>
      <c r="M462" s="22">
        <f t="shared" si="53"/>
        <v>0</v>
      </c>
      <c r="N462" s="22">
        <f t="shared" si="54"/>
        <v>0.23749999999999999</v>
      </c>
      <c r="O462" s="22" t="s">
        <v>611</v>
      </c>
      <c r="P462" s="5">
        <f>L462*pricing!$O$3</f>
        <v>0.48478500000000008</v>
      </c>
      <c r="Q462" s="5">
        <f>M462*pricing!$O$4</f>
        <v>0</v>
      </c>
      <c r="R462" s="5">
        <f>N462*pricing!$O$5</f>
        <v>0.152</v>
      </c>
      <c r="S462" s="23"/>
      <c r="T462" s="5">
        <f>P462*pricing!$L$3</f>
        <v>14.850788430196497</v>
      </c>
      <c r="U462" s="5">
        <f>Q462*pricing!$L$4</f>
        <v>0</v>
      </c>
      <c r="V462" s="5">
        <f>R462*pricing!$L$5</f>
        <v>30.445246785551824</v>
      </c>
      <c r="W462" s="5" t="s">
        <v>611</v>
      </c>
      <c r="X462" s="5">
        <f t="shared" si="55"/>
        <v>45.296035215748319</v>
      </c>
      <c r="Y462" s="6" t="s">
        <v>32</v>
      </c>
      <c r="Z462" s="7" t="s">
        <v>33</v>
      </c>
      <c r="AA462" s="7" t="s">
        <v>34</v>
      </c>
      <c r="AB462" s="7" t="s">
        <v>35</v>
      </c>
      <c r="AC462" s="7" t="s">
        <v>36</v>
      </c>
    </row>
    <row r="463" spans="1:29" ht="17.25" customHeight="1" thickTop="1" thickBot="1" x14ac:dyDescent="0.25">
      <c r="A463" s="15">
        <v>333</v>
      </c>
      <c r="B463" s="16" t="s">
        <v>808</v>
      </c>
      <c r="C463" s="15" t="s">
        <v>809</v>
      </c>
      <c r="D463" s="17"/>
      <c r="E463" s="18">
        <v>1</v>
      </c>
      <c r="F463" s="19">
        <v>0</v>
      </c>
      <c r="G463" s="19">
        <v>0</v>
      </c>
      <c r="H463" s="20">
        <v>0</v>
      </c>
      <c r="I463" s="21">
        <f t="shared" si="49"/>
        <v>0</v>
      </c>
      <c r="J463" s="21">
        <f t="shared" si="50"/>
        <v>0</v>
      </c>
      <c r="K463" s="21" t="str">
        <f t="shared" si="51"/>
        <v>Ε</v>
      </c>
      <c r="L463" s="5">
        <f t="shared" si="52"/>
        <v>0</v>
      </c>
      <c r="M463" s="22">
        <f t="shared" si="53"/>
        <v>0</v>
      </c>
      <c r="N463" s="22">
        <f t="shared" si="54"/>
        <v>0</v>
      </c>
      <c r="O463" s="22" t="s">
        <v>611</v>
      </c>
      <c r="P463" s="5">
        <f>L463*pricing!$O$3</f>
        <v>0</v>
      </c>
      <c r="Q463" s="5">
        <f>M463*pricing!$O$4</f>
        <v>0</v>
      </c>
      <c r="R463" s="5">
        <f>N463*pricing!$O$5</f>
        <v>0</v>
      </c>
      <c r="S463" s="23"/>
      <c r="T463" s="5">
        <f>P463*pricing!$L$3</f>
        <v>0</v>
      </c>
      <c r="U463" s="5">
        <f>Q463*pricing!$L$4</f>
        <v>0</v>
      </c>
      <c r="V463" s="5">
        <f>R463*pricing!$L$5</f>
        <v>0</v>
      </c>
      <c r="W463" s="5" t="s">
        <v>611</v>
      </c>
      <c r="X463" s="5">
        <f t="shared" si="55"/>
        <v>0</v>
      </c>
      <c r="Y463" s="6" t="s">
        <v>32</v>
      </c>
      <c r="Z463" s="7" t="s">
        <v>33</v>
      </c>
      <c r="AA463" s="7" t="s">
        <v>34</v>
      </c>
      <c r="AB463" s="7" t="s">
        <v>35</v>
      </c>
      <c r="AC463" s="7" t="s">
        <v>36</v>
      </c>
    </row>
    <row r="464" spans="1:29" ht="17.25" customHeight="1" thickTop="1" thickBot="1" x14ac:dyDescent="0.25">
      <c r="A464" s="15">
        <v>334</v>
      </c>
      <c r="B464" s="16" t="s">
        <v>810</v>
      </c>
      <c r="C464" s="15" t="s">
        <v>811</v>
      </c>
      <c r="D464" s="17"/>
      <c r="E464" s="18">
        <v>0.6</v>
      </c>
      <c r="F464" s="19">
        <v>3.5999999999999997E-2</v>
      </c>
      <c r="G464" s="19">
        <v>0.90600000000000003</v>
      </c>
      <c r="H464" s="20">
        <v>7.1999999999999995E-2</v>
      </c>
      <c r="I464" s="21">
        <f t="shared" si="49"/>
        <v>371.23286187359582</v>
      </c>
      <c r="J464" s="21">
        <f t="shared" si="50"/>
        <v>222.73971712415749</v>
      </c>
      <c r="K464" s="21" t="str">
        <f t="shared" si="51"/>
        <v>A</v>
      </c>
      <c r="L464" s="5">
        <f t="shared" si="52"/>
        <v>0.21599999999999997</v>
      </c>
      <c r="M464" s="22">
        <f t="shared" si="53"/>
        <v>5.4359999999999999</v>
      </c>
      <c r="N464" s="22">
        <f t="shared" si="54"/>
        <v>0.43199999999999994</v>
      </c>
      <c r="O464" s="22" t="s">
        <v>611</v>
      </c>
      <c r="P464" s="5">
        <f>L464*pricing!$O$3</f>
        <v>0.17495999999999998</v>
      </c>
      <c r="Q464" s="5">
        <f>M464*pricing!$O$4</f>
        <v>4.077</v>
      </c>
      <c r="R464" s="5">
        <f>N464*pricing!$O$5</f>
        <v>0.27647999999999995</v>
      </c>
      <c r="S464" s="23"/>
      <c r="T464" s="5">
        <f>P464*pricing!$L$3</f>
        <v>5.3596830424769291</v>
      </c>
      <c r="U464" s="5">
        <f>Q464*pricing!$L$4</f>
        <v>162.00173256017158</v>
      </c>
      <c r="V464" s="5">
        <f>R464*pricing!$L$5</f>
        <v>55.378301521508995</v>
      </c>
      <c r="W464" s="5" t="s">
        <v>611</v>
      </c>
      <c r="X464" s="5">
        <f t="shared" si="55"/>
        <v>222.73971712415749</v>
      </c>
      <c r="Y464" s="6" t="s">
        <v>32</v>
      </c>
      <c r="Z464" s="7" t="s">
        <v>33</v>
      </c>
      <c r="AA464" s="7" t="s">
        <v>34</v>
      </c>
      <c r="AB464" s="7" t="s">
        <v>35</v>
      </c>
      <c r="AC464" s="7" t="s">
        <v>36</v>
      </c>
    </row>
    <row r="465" spans="1:29" ht="17.25" customHeight="1" thickTop="1" thickBot="1" x14ac:dyDescent="0.25">
      <c r="A465" s="15">
        <v>335</v>
      </c>
      <c r="B465" s="16" t="s">
        <v>812</v>
      </c>
      <c r="C465" s="15" t="s">
        <v>813</v>
      </c>
      <c r="D465" s="17"/>
      <c r="E465" s="18">
        <v>0.7</v>
      </c>
      <c r="F465" s="19">
        <v>0</v>
      </c>
      <c r="G465" s="19">
        <v>6.6000000000000003E-2</v>
      </c>
      <c r="H465" s="20">
        <v>0.01</v>
      </c>
      <c r="I465" s="21">
        <f t="shared" si="49"/>
        <v>32.488135805300232</v>
      </c>
      <c r="J465" s="21">
        <f t="shared" si="50"/>
        <v>22.741695063710161</v>
      </c>
      <c r="K465" s="21" t="str">
        <f t="shared" si="51"/>
        <v>Δ</v>
      </c>
      <c r="L465" s="5">
        <f t="shared" si="52"/>
        <v>0</v>
      </c>
      <c r="M465" s="22">
        <f t="shared" si="53"/>
        <v>0.46199999999999997</v>
      </c>
      <c r="N465" s="22">
        <f t="shared" si="54"/>
        <v>6.9999999999999993E-2</v>
      </c>
      <c r="O465" s="22" t="s">
        <v>611</v>
      </c>
      <c r="P465" s="5">
        <f>L465*pricing!$O$3</f>
        <v>0</v>
      </c>
      <c r="Q465" s="5">
        <f>M465*pricing!$O$4</f>
        <v>0.34649999999999997</v>
      </c>
      <c r="R465" s="5">
        <f>N465*pricing!$O$5</f>
        <v>4.48E-2</v>
      </c>
      <c r="S465" s="23"/>
      <c r="T465" s="5">
        <f>P465*pricing!$L$3</f>
        <v>0</v>
      </c>
      <c r="U465" s="5">
        <f>Q465*pricing!$L$4</f>
        <v>13.768359169021203</v>
      </c>
      <c r="V465" s="5">
        <f>R465*pricing!$L$5</f>
        <v>8.9733358946889599</v>
      </c>
      <c r="W465" s="5" t="s">
        <v>611</v>
      </c>
      <c r="X465" s="5">
        <f t="shared" si="55"/>
        <v>22.741695063710161</v>
      </c>
      <c r="Y465" s="6" t="s">
        <v>32</v>
      </c>
      <c r="Z465" s="7" t="s">
        <v>33</v>
      </c>
      <c r="AA465" s="7" t="s">
        <v>34</v>
      </c>
      <c r="AB465" s="7" t="s">
        <v>35</v>
      </c>
      <c r="AC465" s="7" t="s">
        <v>36</v>
      </c>
    </row>
    <row r="466" spans="1:29" ht="17.25" customHeight="1" thickTop="1" thickBot="1" x14ac:dyDescent="0.25">
      <c r="A466" s="15">
        <v>336</v>
      </c>
      <c r="B466" s="16" t="s">
        <v>814</v>
      </c>
      <c r="C466" s="15" t="s">
        <v>815</v>
      </c>
      <c r="D466" s="17"/>
      <c r="E466" s="18">
        <v>0.9</v>
      </c>
      <c r="F466" s="19">
        <v>0</v>
      </c>
      <c r="G466" s="19">
        <v>2.4E-2</v>
      </c>
      <c r="H466" s="20">
        <v>0</v>
      </c>
      <c r="I466" s="21">
        <f t="shared" si="49"/>
        <v>7.1523943735175104</v>
      </c>
      <c r="J466" s="21">
        <f t="shared" si="50"/>
        <v>6.4371549361657596</v>
      </c>
      <c r="K466" s="21" t="str">
        <f t="shared" si="51"/>
        <v>Ε</v>
      </c>
      <c r="L466" s="5">
        <f t="shared" si="52"/>
        <v>0</v>
      </c>
      <c r="M466" s="22">
        <f t="shared" si="53"/>
        <v>0.21600000000000003</v>
      </c>
      <c r="N466" s="22">
        <f t="shared" si="54"/>
        <v>0</v>
      </c>
      <c r="O466" s="22" t="s">
        <v>611</v>
      </c>
      <c r="P466" s="5">
        <f>L466*pricing!$O$3</f>
        <v>0</v>
      </c>
      <c r="Q466" s="5">
        <f>M466*pricing!$O$4</f>
        <v>0.16200000000000003</v>
      </c>
      <c r="R466" s="5">
        <f>N466*pricing!$O$5</f>
        <v>0</v>
      </c>
      <c r="S466" s="23"/>
      <c r="T466" s="5">
        <f>P466*pricing!$L$3</f>
        <v>0</v>
      </c>
      <c r="U466" s="5">
        <f>Q466*pricing!$L$4</f>
        <v>6.4371549361657596</v>
      </c>
      <c r="V466" s="5">
        <f>R466*pricing!$L$5</f>
        <v>0</v>
      </c>
      <c r="W466" s="5" t="s">
        <v>611</v>
      </c>
      <c r="X466" s="5">
        <f t="shared" si="55"/>
        <v>6.4371549361657596</v>
      </c>
      <c r="Y466" s="6" t="s">
        <v>32</v>
      </c>
      <c r="Z466" s="7" t="s">
        <v>33</v>
      </c>
      <c r="AA466" s="7" t="s">
        <v>34</v>
      </c>
      <c r="AB466" s="7" t="s">
        <v>35</v>
      </c>
      <c r="AC466" s="7" t="s">
        <v>36</v>
      </c>
    </row>
    <row r="467" spans="1:29" ht="17.25" customHeight="1" thickTop="1" thickBot="1" x14ac:dyDescent="0.25">
      <c r="A467" s="15">
        <v>337</v>
      </c>
      <c r="B467" s="16" t="s">
        <v>816</v>
      </c>
      <c r="C467" s="15" t="s">
        <v>817</v>
      </c>
      <c r="D467" s="17"/>
      <c r="E467" s="18">
        <v>1.1000000000000001</v>
      </c>
      <c r="F467" s="19">
        <v>0</v>
      </c>
      <c r="G467" s="19">
        <v>0.35799999999999998</v>
      </c>
      <c r="H467" s="20">
        <v>0.03</v>
      </c>
      <c r="I467" s="21">
        <f t="shared" si="49"/>
        <v>145.1470365726841</v>
      </c>
      <c r="J467" s="21">
        <f t="shared" si="50"/>
        <v>159.66174022995253</v>
      </c>
      <c r="K467" s="21" t="str">
        <f t="shared" si="51"/>
        <v>A</v>
      </c>
      <c r="L467" s="5">
        <f t="shared" si="52"/>
        <v>0</v>
      </c>
      <c r="M467" s="22">
        <f t="shared" si="53"/>
        <v>3.9380000000000006</v>
      </c>
      <c r="N467" s="22">
        <f t="shared" si="54"/>
        <v>0.33</v>
      </c>
      <c r="O467" s="22" t="s">
        <v>611</v>
      </c>
      <c r="P467" s="5">
        <f>L467*pricing!$O$3</f>
        <v>0</v>
      </c>
      <c r="Q467" s="5">
        <f>M467*pricing!$O$4</f>
        <v>2.9535000000000005</v>
      </c>
      <c r="R467" s="5">
        <f>N467*pricing!$O$5</f>
        <v>0.21120000000000003</v>
      </c>
      <c r="S467" s="23"/>
      <c r="T467" s="5">
        <f>P467*pricing!$L$3</f>
        <v>0</v>
      </c>
      <c r="U467" s="5">
        <f>Q467*pricing!$L$4</f>
        <v>117.35887101213314</v>
      </c>
      <c r="V467" s="5">
        <f>R467*pricing!$L$5</f>
        <v>42.302869217819385</v>
      </c>
      <c r="W467" s="5" t="s">
        <v>611</v>
      </c>
      <c r="X467" s="5">
        <f t="shared" si="55"/>
        <v>159.66174022995253</v>
      </c>
      <c r="Y467" s="6" t="s">
        <v>32</v>
      </c>
      <c r="Z467" s="7" t="s">
        <v>33</v>
      </c>
      <c r="AA467" s="7" t="s">
        <v>34</v>
      </c>
      <c r="AB467" s="7" t="s">
        <v>35</v>
      </c>
      <c r="AC467" s="7" t="s">
        <v>36</v>
      </c>
    </row>
    <row r="468" spans="1:29" ht="17.25" customHeight="1" thickTop="1" thickBot="1" x14ac:dyDescent="0.25">
      <c r="A468" s="15">
        <v>338</v>
      </c>
      <c r="B468" s="16" t="s">
        <v>818</v>
      </c>
      <c r="C468" s="15" t="s">
        <v>819</v>
      </c>
      <c r="D468" s="17"/>
      <c r="E468" s="18">
        <v>0.9</v>
      </c>
      <c r="F468" s="19">
        <v>0.22600000000000001</v>
      </c>
      <c r="G468" s="19">
        <v>0</v>
      </c>
      <c r="H468" s="20">
        <v>0.04</v>
      </c>
      <c r="I468" s="21">
        <f t="shared" si="49"/>
        <v>107.3543702791651</v>
      </c>
      <c r="J468" s="21">
        <f t="shared" si="50"/>
        <v>96.618933251248592</v>
      </c>
      <c r="K468" s="21" t="str">
        <f t="shared" si="51"/>
        <v>A</v>
      </c>
      <c r="L468" s="5">
        <f t="shared" si="52"/>
        <v>2.0339999999999998</v>
      </c>
      <c r="M468" s="22">
        <f t="shared" si="53"/>
        <v>0</v>
      </c>
      <c r="N468" s="22">
        <f t="shared" si="54"/>
        <v>0.36000000000000004</v>
      </c>
      <c r="O468" s="22" t="s">
        <v>611</v>
      </c>
      <c r="P468" s="5">
        <f>L468*pricing!$O$3</f>
        <v>1.64754</v>
      </c>
      <c r="Q468" s="5">
        <f>M468*pricing!$O$4</f>
        <v>0</v>
      </c>
      <c r="R468" s="5">
        <f>N468*pricing!$O$5</f>
        <v>0.23040000000000002</v>
      </c>
      <c r="S468" s="23"/>
      <c r="T468" s="5">
        <f>P468*pricing!$L$3</f>
        <v>50.470348649991088</v>
      </c>
      <c r="U468" s="5">
        <f>Q468*pricing!$L$4</f>
        <v>0</v>
      </c>
      <c r="V468" s="5">
        <f>R468*pricing!$L$5</f>
        <v>46.148584601257511</v>
      </c>
      <c r="W468" s="5" t="s">
        <v>611</v>
      </c>
      <c r="X468" s="5">
        <f t="shared" si="55"/>
        <v>96.618933251248592</v>
      </c>
      <c r="Y468" s="6" t="s">
        <v>32</v>
      </c>
      <c r="Z468" s="7" t="s">
        <v>33</v>
      </c>
      <c r="AA468" s="7" t="s">
        <v>34</v>
      </c>
      <c r="AB468" s="7" t="s">
        <v>35</v>
      </c>
      <c r="AC468" s="7" t="s">
        <v>36</v>
      </c>
    </row>
    <row r="469" spans="1:29" ht="17.25" customHeight="1" thickTop="1" thickBot="1" x14ac:dyDescent="0.25">
      <c r="A469" s="15">
        <v>339</v>
      </c>
      <c r="B469" s="16" t="s">
        <v>820</v>
      </c>
      <c r="C469" s="15" t="s">
        <v>821</v>
      </c>
      <c r="D469" s="17"/>
      <c r="E469" s="18">
        <v>1.3</v>
      </c>
      <c r="F469" s="19">
        <v>0</v>
      </c>
      <c r="G469" s="19">
        <v>0.245</v>
      </c>
      <c r="H469" s="20">
        <v>1.2E-2</v>
      </c>
      <c r="I469" s="21">
        <f t="shared" si="49"/>
        <v>88.396887430077058</v>
      </c>
      <c r="J469" s="21">
        <f t="shared" si="50"/>
        <v>114.91595365910018</v>
      </c>
      <c r="K469" s="21" t="str">
        <f t="shared" si="51"/>
        <v>A</v>
      </c>
      <c r="L469" s="5">
        <f t="shared" si="52"/>
        <v>0</v>
      </c>
      <c r="M469" s="22">
        <f t="shared" si="53"/>
        <v>3.1850000000000001</v>
      </c>
      <c r="N469" s="22">
        <f t="shared" si="54"/>
        <v>0.156</v>
      </c>
      <c r="O469" s="22" t="s">
        <v>611</v>
      </c>
      <c r="P469" s="5">
        <f>L469*pricing!$O$3</f>
        <v>0</v>
      </c>
      <c r="Q469" s="5">
        <f>M469*pricing!$O$4</f>
        <v>2.3887499999999999</v>
      </c>
      <c r="R469" s="5">
        <f>N469*pricing!$O$5</f>
        <v>9.9839999999999998E-2</v>
      </c>
      <c r="S469" s="23"/>
      <c r="T469" s="5">
        <f>P469*pricing!$L$3</f>
        <v>0</v>
      </c>
      <c r="U469" s="5">
        <f>Q469*pricing!$L$4</f>
        <v>94.918233665221933</v>
      </c>
      <c r="V469" s="5">
        <f>R469*pricing!$L$5</f>
        <v>19.997719993878253</v>
      </c>
      <c r="W469" s="5" t="s">
        <v>611</v>
      </c>
      <c r="X469" s="5">
        <f t="shared" si="55"/>
        <v>114.91595365910018</v>
      </c>
      <c r="Y469" s="6" t="s">
        <v>32</v>
      </c>
      <c r="Z469" s="7" t="s">
        <v>33</v>
      </c>
      <c r="AA469" s="7" t="s">
        <v>34</v>
      </c>
      <c r="AB469" s="7" t="s">
        <v>35</v>
      </c>
      <c r="AC469" s="7" t="s">
        <v>36</v>
      </c>
    </row>
    <row r="470" spans="1:29" ht="17.25" customHeight="1" thickTop="1" thickBot="1" x14ac:dyDescent="0.25">
      <c r="A470" s="15">
        <v>340</v>
      </c>
      <c r="B470" s="16" t="s">
        <v>822</v>
      </c>
      <c r="C470" s="15" t="s">
        <v>823</v>
      </c>
      <c r="D470" s="17"/>
      <c r="E470" s="18">
        <v>0.75</v>
      </c>
      <c r="F470" s="19">
        <v>0.45600000000000002</v>
      </c>
      <c r="G470" s="19">
        <v>0.34399999999999997</v>
      </c>
      <c r="H470" s="20">
        <v>0</v>
      </c>
      <c r="I470" s="21">
        <f t="shared" si="49"/>
        <v>215.66651691715285</v>
      </c>
      <c r="J470" s="21">
        <f t="shared" si="50"/>
        <v>161.74988768786463</v>
      </c>
      <c r="K470" s="21" t="str">
        <f t="shared" si="51"/>
        <v>A</v>
      </c>
      <c r="L470" s="5">
        <f t="shared" si="52"/>
        <v>3.4200000000000004</v>
      </c>
      <c r="M470" s="22">
        <f t="shared" si="53"/>
        <v>2.58</v>
      </c>
      <c r="N470" s="22">
        <f t="shared" si="54"/>
        <v>0</v>
      </c>
      <c r="O470" s="22" t="s">
        <v>611</v>
      </c>
      <c r="P470" s="5">
        <f>L470*pricing!$O$3</f>
        <v>2.7702000000000004</v>
      </c>
      <c r="Q470" s="5">
        <f>M470*pricing!$O$4</f>
        <v>1.9350000000000001</v>
      </c>
      <c r="R470" s="5">
        <f>N470*pricing!$O$5</f>
        <v>0</v>
      </c>
      <c r="S470" s="23"/>
      <c r="T470" s="5">
        <f>P470*pricing!$L$3</f>
        <v>84.861648172551412</v>
      </c>
      <c r="U470" s="5">
        <f>Q470*pricing!$L$4</f>
        <v>76.888239515313217</v>
      </c>
      <c r="V470" s="5">
        <f>R470*pricing!$L$5</f>
        <v>0</v>
      </c>
      <c r="W470" s="5" t="s">
        <v>611</v>
      </c>
      <c r="X470" s="5">
        <f t="shared" si="55"/>
        <v>161.74988768786463</v>
      </c>
      <c r="Y470" s="6" t="s">
        <v>32</v>
      </c>
      <c r="Z470" s="7" t="s">
        <v>33</v>
      </c>
      <c r="AA470" s="7" t="s">
        <v>34</v>
      </c>
      <c r="AB470" s="7" t="s">
        <v>35</v>
      </c>
      <c r="AC470" s="7" t="s">
        <v>36</v>
      </c>
    </row>
    <row r="471" spans="1:29" ht="17.25" customHeight="1" thickTop="1" thickBot="1" x14ac:dyDescent="0.25">
      <c r="A471" s="15">
        <v>341</v>
      </c>
      <c r="B471" s="16" t="s">
        <v>824</v>
      </c>
      <c r="C471" s="15" t="s">
        <v>825</v>
      </c>
      <c r="D471" s="17"/>
      <c r="E471" s="18">
        <v>0.8</v>
      </c>
      <c r="F471" s="19">
        <v>0.25</v>
      </c>
      <c r="G471" s="19">
        <v>0.221</v>
      </c>
      <c r="H471" s="20">
        <v>0</v>
      </c>
      <c r="I471" s="21">
        <f t="shared" si="49"/>
        <v>127.89500006999376</v>
      </c>
      <c r="J471" s="21">
        <f t="shared" si="50"/>
        <v>102.316000055995</v>
      </c>
      <c r="K471" s="21" t="str">
        <f t="shared" si="51"/>
        <v>A</v>
      </c>
      <c r="L471" s="5">
        <f t="shared" si="52"/>
        <v>2</v>
      </c>
      <c r="M471" s="22">
        <f t="shared" si="53"/>
        <v>1.7680000000000002</v>
      </c>
      <c r="N471" s="22">
        <f t="shared" si="54"/>
        <v>0</v>
      </c>
      <c r="O471" s="22" t="s">
        <v>611</v>
      </c>
      <c r="P471" s="5">
        <f>L471*pricing!$O$3</f>
        <v>1.62</v>
      </c>
      <c r="Q471" s="5">
        <f>M471*pricing!$O$4</f>
        <v>1.3260000000000001</v>
      </c>
      <c r="R471" s="5">
        <f>N471*pricing!$O$5</f>
        <v>0</v>
      </c>
      <c r="S471" s="23"/>
      <c r="T471" s="5">
        <f>P471*pricing!$L$3</f>
        <v>49.626694837749355</v>
      </c>
      <c r="U471" s="5">
        <f>Q471*pricing!$L$4</f>
        <v>52.68930521824565</v>
      </c>
      <c r="V471" s="5">
        <f>R471*pricing!$L$5</f>
        <v>0</v>
      </c>
      <c r="W471" s="5" t="s">
        <v>611</v>
      </c>
      <c r="X471" s="5">
        <f t="shared" si="55"/>
        <v>102.316000055995</v>
      </c>
      <c r="Y471" s="6" t="s">
        <v>32</v>
      </c>
      <c r="Z471" s="7" t="s">
        <v>33</v>
      </c>
      <c r="AA471" s="7" t="s">
        <v>34</v>
      </c>
      <c r="AB471" s="7" t="s">
        <v>35</v>
      </c>
      <c r="AC471" s="7" t="s">
        <v>36</v>
      </c>
    </row>
    <row r="472" spans="1:29" ht="17.25" customHeight="1" thickTop="1" thickBot="1" x14ac:dyDescent="0.25">
      <c r="A472" s="15">
        <v>342</v>
      </c>
      <c r="B472" s="16" t="s">
        <v>826</v>
      </c>
      <c r="C472" s="15" t="s">
        <v>827</v>
      </c>
      <c r="D472" s="17"/>
      <c r="E472" s="18">
        <v>1.35</v>
      </c>
      <c r="F472" s="19">
        <v>0.20599999999999999</v>
      </c>
      <c r="G472" s="19">
        <v>2.4E-2</v>
      </c>
      <c r="H472" s="20">
        <v>1.6E-2</v>
      </c>
      <c r="I472" s="21">
        <f t="shared" si="49"/>
        <v>78.778372101402681</v>
      </c>
      <c r="J472" s="21">
        <f t="shared" si="50"/>
        <v>106.35080233689362</v>
      </c>
      <c r="K472" s="21" t="str">
        <f t="shared" si="51"/>
        <v>B</v>
      </c>
      <c r="L472" s="5">
        <f t="shared" si="52"/>
        <v>2.7810000000000001</v>
      </c>
      <c r="M472" s="22">
        <f t="shared" si="53"/>
        <v>0.32400000000000007</v>
      </c>
      <c r="N472" s="22">
        <f t="shared" si="54"/>
        <v>0.21600000000000003</v>
      </c>
      <c r="O472" s="22" t="s">
        <v>611</v>
      </c>
      <c r="P472" s="5">
        <f>L472*pricing!$O$3</f>
        <v>2.2526100000000002</v>
      </c>
      <c r="Q472" s="5">
        <f>M472*pricing!$O$4</f>
        <v>0.24300000000000005</v>
      </c>
      <c r="R472" s="5">
        <f>N472*pricing!$O$5</f>
        <v>0.13824000000000003</v>
      </c>
      <c r="S472" s="23"/>
      <c r="T472" s="5">
        <f>P472*pricing!$L$3</f>
        <v>69.005919171890483</v>
      </c>
      <c r="U472" s="5">
        <f>Q472*pricing!$L$4</f>
        <v>9.6557324042486385</v>
      </c>
      <c r="V472" s="5">
        <f>R472*pricing!$L$5</f>
        <v>27.689150760754508</v>
      </c>
      <c r="W472" s="5" t="s">
        <v>611</v>
      </c>
      <c r="X472" s="5">
        <f t="shared" si="55"/>
        <v>106.35080233689362</v>
      </c>
      <c r="Y472" s="6" t="s">
        <v>32</v>
      </c>
      <c r="Z472" s="7" t="s">
        <v>33</v>
      </c>
      <c r="AA472" s="7" t="s">
        <v>34</v>
      </c>
      <c r="AB472" s="7" t="s">
        <v>35</v>
      </c>
      <c r="AC472" s="7" t="s">
        <v>36</v>
      </c>
    </row>
    <row r="473" spans="1:29" ht="17.25" customHeight="1" thickTop="1" thickBot="1" x14ac:dyDescent="0.25">
      <c r="A473" s="15">
        <v>343</v>
      </c>
      <c r="B473" s="16" t="s">
        <v>828</v>
      </c>
      <c r="C473" s="15" t="s">
        <v>829</v>
      </c>
      <c r="D473" s="17"/>
      <c r="E473" s="18">
        <v>1.1000000000000001</v>
      </c>
      <c r="F473" s="19">
        <v>0.251</v>
      </c>
      <c r="G473" s="19">
        <v>0</v>
      </c>
      <c r="H473" s="20">
        <v>0</v>
      </c>
      <c r="I473" s="21">
        <f t="shared" si="49"/>
        <v>62.281502021375438</v>
      </c>
      <c r="J473" s="21">
        <f t="shared" si="50"/>
        <v>68.509652223512987</v>
      </c>
      <c r="K473" s="21" t="str">
        <f t="shared" si="51"/>
        <v>B</v>
      </c>
      <c r="L473" s="5">
        <f t="shared" si="52"/>
        <v>2.7610000000000001</v>
      </c>
      <c r="M473" s="22">
        <f t="shared" si="53"/>
        <v>0</v>
      </c>
      <c r="N473" s="22">
        <f t="shared" si="54"/>
        <v>0</v>
      </c>
      <c r="O473" s="22" t="s">
        <v>611</v>
      </c>
      <c r="P473" s="5">
        <f>L473*pricing!$O$3</f>
        <v>2.2364100000000002</v>
      </c>
      <c r="Q473" s="5">
        <f>M473*pricing!$O$4</f>
        <v>0</v>
      </c>
      <c r="R473" s="5">
        <f>N473*pricing!$O$5</f>
        <v>0</v>
      </c>
      <c r="S473" s="23"/>
      <c r="T473" s="5">
        <f>P473*pricing!$L$3</f>
        <v>68.509652223512987</v>
      </c>
      <c r="U473" s="5">
        <f>Q473*pricing!$L$4</f>
        <v>0</v>
      </c>
      <c r="V473" s="5">
        <f>R473*pricing!$L$5</f>
        <v>0</v>
      </c>
      <c r="W473" s="5" t="s">
        <v>611</v>
      </c>
      <c r="X473" s="5">
        <f t="shared" si="55"/>
        <v>68.509652223512987</v>
      </c>
      <c r="Y473" s="6" t="s">
        <v>32</v>
      </c>
      <c r="Z473" s="7" t="s">
        <v>33</v>
      </c>
      <c r="AA473" s="7" t="s">
        <v>34</v>
      </c>
      <c r="AB473" s="7" t="s">
        <v>35</v>
      </c>
      <c r="AC473" s="7" t="s">
        <v>36</v>
      </c>
    </row>
    <row r="474" spans="1:29" ht="17.25" customHeight="1" thickTop="1" thickBot="1" x14ac:dyDescent="0.25">
      <c r="A474" s="15">
        <v>344</v>
      </c>
      <c r="B474" s="16" t="s">
        <v>830</v>
      </c>
      <c r="C474" s="15" t="s">
        <v>831</v>
      </c>
      <c r="D474" s="17"/>
      <c r="E474" s="18">
        <v>2.35</v>
      </c>
      <c r="F474" s="19">
        <v>6.4000000000000001E-2</v>
      </c>
      <c r="G474" s="19">
        <v>3.6999999999999998E-2</v>
      </c>
      <c r="H474" s="20">
        <v>0</v>
      </c>
      <c r="I474" s="21">
        <f t="shared" si="49"/>
        <v>26.90715034058595</v>
      </c>
      <c r="J474" s="21">
        <f t="shared" si="50"/>
        <v>63.231803300376988</v>
      </c>
      <c r="K474" s="21" t="str">
        <f t="shared" si="51"/>
        <v>Δ</v>
      </c>
      <c r="L474" s="5">
        <f t="shared" si="52"/>
        <v>1.504</v>
      </c>
      <c r="M474" s="22">
        <f t="shared" si="53"/>
        <v>0.86949999999999994</v>
      </c>
      <c r="N474" s="22">
        <f t="shared" si="54"/>
        <v>0</v>
      </c>
      <c r="O474" s="22" t="s">
        <v>611</v>
      </c>
      <c r="P474" s="5">
        <f>L474*pricing!$O$3</f>
        <v>1.21824</v>
      </c>
      <c r="Q474" s="5">
        <f>M474*pricing!$O$4</f>
        <v>0.65212499999999995</v>
      </c>
      <c r="R474" s="5">
        <f>N474*pricing!$O$5</f>
        <v>0</v>
      </c>
      <c r="S474" s="23"/>
      <c r="T474" s="5">
        <f>P474*pricing!$L$3</f>
        <v>37.319274517987516</v>
      </c>
      <c r="U474" s="5">
        <f>Q474*pricing!$L$4</f>
        <v>25.912528782389472</v>
      </c>
      <c r="V474" s="5">
        <f>R474*pricing!$L$5</f>
        <v>0</v>
      </c>
      <c r="W474" s="5" t="s">
        <v>611</v>
      </c>
      <c r="X474" s="5">
        <f t="shared" si="55"/>
        <v>63.231803300376988</v>
      </c>
      <c r="Y474" s="6" t="s">
        <v>32</v>
      </c>
      <c r="Z474" s="7" t="s">
        <v>33</v>
      </c>
      <c r="AA474" s="7" t="s">
        <v>34</v>
      </c>
      <c r="AB474" s="7" t="s">
        <v>35</v>
      </c>
      <c r="AC474" s="7" t="s">
        <v>36</v>
      </c>
    </row>
    <row r="475" spans="1:29" ht="17.25" customHeight="1" thickTop="1" thickBot="1" x14ac:dyDescent="0.25">
      <c r="A475" s="15">
        <v>345</v>
      </c>
      <c r="B475" s="16" t="s">
        <v>832</v>
      </c>
      <c r="C475" s="15" t="s">
        <v>833</v>
      </c>
      <c r="D475" s="17"/>
      <c r="E475" s="18">
        <v>0.85</v>
      </c>
      <c r="F475" s="32">
        <v>0</v>
      </c>
      <c r="G475" s="19">
        <v>2.3E-2</v>
      </c>
      <c r="H475" s="20">
        <v>1.7000000000000001E-2</v>
      </c>
      <c r="I475" s="21">
        <f t="shared" si="49"/>
        <v>28.646765114103658</v>
      </c>
      <c r="J475" s="21">
        <f t="shared" si="50"/>
        <v>24.34975034698811</v>
      </c>
      <c r="K475" s="21" t="str">
        <f t="shared" si="51"/>
        <v>Δ</v>
      </c>
      <c r="L475" s="5">
        <f t="shared" si="52"/>
        <v>0</v>
      </c>
      <c r="M475" s="22">
        <f t="shared" si="53"/>
        <v>0.19549999999999998</v>
      </c>
      <c r="N475" s="22">
        <f t="shared" si="54"/>
        <v>0.14450000000000002</v>
      </c>
      <c r="O475" s="22" t="s">
        <v>611</v>
      </c>
      <c r="P475" s="5">
        <f>L475*pricing!$O$3</f>
        <v>0</v>
      </c>
      <c r="Q475" s="5">
        <f>M475*pricing!$O$4</f>
        <v>0.14662499999999998</v>
      </c>
      <c r="R475" s="5">
        <f>N475*pricing!$O$5</f>
        <v>9.2480000000000007E-2</v>
      </c>
      <c r="S475" s="23"/>
      <c r="T475" s="5">
        <f>P475*pricing!$L$3</f>
        <v>0</v>
      </c>
      <c r="U475" s="5">
        <f>Q475*pricing!$L$4</f>
        <v>5.8262212500944699</v>
      </c>
      <c r="V475" s="5">
        <f>R475*pricing!$L$5</f>
        <v>18.52352909689364</v>
      </c>
      <c r="W475" s="5" t="s">
        <v>611</v>
      </c>
      <c r="X475" s="5">
        <f t="shared" si="55"/>
        <v>24.34975034698811</v>
      </c>
      <c r="Y475" s="6" t="s">
        <v>32</v>
      </c>
      <c r="Z475" s="7" t="s">
        <v>33</v>
      </c>
      <c r="AA475" s="7" t="s">
        <v>34</v>
      </c>
      <c r="AB475" s="7" t="s">
        <v>35</v>
      </c>
      <c r="AC475" s="7" t="s">
        <v>36</v>
      </c>
    </row>
    <row r="476" spans="1:29" ht="17.25" customHeight="1" thickTop="1" thickBot="1" x14ac:dyDescent="0.25">
      <c r="A476" s="15">
        <v>346</v>
      </c>
      <c r="B476" s="16" t="s">
        <v>834</v>
      </c>
      <c r="C476" s="15">
        <v>19918</v>
      </c>
      <c r="D476" s="17"/>
      <c r="E476" s="18">
        <v>1.25</v>
      </c>
      <c r="F476" s="19">
        <v>0</v>
      </c>
      <c r="G476" s="19">
        <v>6.6000000000000003E-2</v>
      </c>
      <c r="H476" s="20">
        <v>1.7999999999999999E-2</v>
      </c>
      <c r="I476" s="21">
        <f t="shared" si="49"/>
        <v>42.743376827801896</v>
      </c>
      <c r="J476" s="21">
        <f t="shared" si="50"/>
        <v>53.429221034752373</v>
      </c>
      <c r="K476" s="21" t="str">
        <f t="shared" si="51"/>
        <v>Γ</v>
      </c>
      <c r="L476" s="5">
        <f t="shared" si="52"/>
        <v>0</v>
      </c>
      <c r="M476" s="22">
        <f t="shared" si="53"/>
        <v>0.82500000000000007</v>
      </c>
      <c r="N476" s="22">
        <f t="shared" si="54"/>
        <v>0.22499999999999998</v>
      </c>
      <c r="O476" s="22" t="s">
        <v>611</v>
      </c>
      <c r="P476" s="5">
        <f>L476*pricing!$O$3</f>
        <v>0</v>
      </c>
      <c r="Q476" s="5">
        <f>M476*pricing!$O$4</f>
        <v>0.61875000000000002</v>
      </c>
      <c r="R476" s="5">
        <f>N476*pricing!$O$5</f>
        <v>0.14399999999999999</v>
      </c>
      <c r="S476" s="23"/>
      <c r="T476" s="5">
        <f>P476*pricing!$L$3</f>
        <v>0</v>
      </c>
      <c r="U476" s="5">
        <f>Q476*pricing!$L$4</f>
        <v>24.586355658966436</v>
      </c>
      <c r="V476" s="5">
        <f>R476*pricing!$L$5</f>
        <v>28.842865375785937</v>
      </c>
      <c r="W476" s="5" t="s">
        <v>611</v>
      </c>
      <c r="X476" s="5">
        <f t="shared" si="55"/>
        <v>53.429221034752373</v>
      </c>
      <c r="Y476" s="6" t="s">
        <v>32</v>
      </c>
      <c r="Z476" s="7" t="s">
        <v>33</v>
      </c>
      <c r="AA476" s="7" t="s">
        <v>34</v>
      </c>
      <c r="AB476" s="7" t="s">
        <v>35</v>
      </c>
      <c r="AC476" s="7" t="s">
        <v>36</v>
      </c>
    </row>
    <row r="477" spans="1:29" ht="17.25" customHeight="1" thickTop="1" thickBot="1" x14ac:dyDescent="0.25">
      <c r="A477" s="15">
        <v>347</v>
      </c>
      <c r="B477" s="16" t="s">
        <v>835</v>
      </c>
      <c r="C477" s="15" t="s">
        <v>836</v>
      </c>
      <c r="D477" s="17"/>
      <c r="E477" s="18">
        <v>0.92</v>
      </c>
      <c r="F477" s="19">
        <v>0</v>
      </c>
      <c r="G477" s="19">
        <v>0.187</v>
      </c>
      <c r="H477" s="20">
        <v>2.9000000000000001E-2</v>
      </c>
      <c r="I477" s="21">
        <f t="shared" si="49"/>
        <v>92.904321533559127</v>
      </c>
      <c r="J477" s="21">
        <f t="shared" si="50"/>
        <v>85.471975810874397</v>
      </c>
      <c r="K477" s="21" t="str">
        <f t="shared" si="51"/>
        <v>A</v>
      </c>
      <c r="L477" s="5">
        <f t="shared" si="52"/>
        <v>0</v>
      </c>
      <c r="M477" s="22">
        <f t="shared" si="53"/>
        <v>1.7203999999999999</v>
      </c>
      <c r="N477" s="22">
        <f t="shared" si="54"/>
        <v>0.26680000000000004</v>
      </c>
      <c r="O477" s="22" t="s">
        <v>611</v>
      </c>
      <c r="P477" s="5">
        <f>L477*pricing!$O$3</f>
        <v>0</v>
      </c>
      <c r="Q477" s="5">
        <f>M477*pricing!$O$4</f>
        <v>1.2903</v>
      </c>
      <c r="R477" s="5">
        <f>N477*pricing!$O$5</f>
        <v>0.17075200000000001</v>
      </c>
      <c r="S477" s="23"/>
      <c r="T477" s="5">
        <f>P477*pricing!$L$3</f>
        <v>0</v>
      </c>
      <c r="U477" s="5">
        <f>Q477*pricing!$L$4</f>
        <v>51.270747000831342</v>
      </c>
      <c r="V477" s="5">
        <f>R477*pricing!$L$5</f>
        <v>34.201228810043062</v>
      </c>
      <c r="W477" s="5" t="s">
        <v>611</v>
      </c>
      <c r="X477" s="5">
        <f t="shared" si="55"/>
        <v>85.471975810874397</v>
      </c>
      <c r="Y477" s="6" t="s">
        <v>32</v>
      </c>
      <c r="Z477" s="7" t="s">
        <v>33</v>
      </c>
      <c r="AA477" s="7" t="s">
        <v>34</v>
      </c>
      <c r="AB477" s="7" t="s">
        <v>35</v>
      </c>
      <c r="AC477" s="7" t="s">
        <v>36</v>
      </c>
    </row>
    <row r="478" spans="1:29" ht="17.25" customHeight="1" thickTop="1" thickBot="1" x14ac:dyDescent="0.25">
      <c r="A478" s="15">
        <v>348</v>
      </c>
      <c r="B478" s="16" t="s">
        <v>837</v>
      </c>
      <c r="C478" s="15" t="s">
        <v>838</v>
      </c>
      <c r="D478" s="17"/>
      <c r="E478" s="18">
        <v>0.7</v>
      </c>
      <c r="F478" s="19">
        <v>0</v>
      </c>
      <c r="G478" s="19">
        <v>0.16600000000000001</v>
      </c>
      <c r="H478" s="20">
        <v>2.7E-2</v>
      </c>
      <c r="I478" s="21">
        <f t="shared" si="49"/>
        <v>84.082166201105906</v>
      </c>
      <c r="J478" s="21">
        <f t="shared" si="50"/>
        <v>58.857516340774133</v>
      </c>
      <c r="K478" s="21" t="str">
        <f t="shared" si="51"/>
        <v>A</v>
      </c>
      <c r="L478" s="5">
        <f t="shared" si="52"/>
        <v>0</v>
      </c>
      <c r="M478" s="22">
        <f t="shared" si="53"/>
        <v>1.1619999999999999</v>
      </c>
      <c r="N478" s="22">
        <f t="shared" si="54"/>
        <v>0.189</v>
      </c>
      <c r="O478" s="22" t="s">
        <v>611</v>
      </c>
      <c r="P478" s="5">
        <f>L478*pricing!$O$3</f>
        <v>0</v>
      </c>
      <c r="Q478" s="5">
        <f>M478*pricing!$O$4</f>
        <v>0.87149999999999994</v>
      </c>
      <c r="R478" s="5">
        <f>N478*pricing!$O$5</f>
        <v>0.12096</v>
      </c>
      <c r="S478" s="23"/>
      <c r="T478" s="5">
        <f>P478*pricing!$L$3</f>
        <v>0</v>
      </c>
      <c r="U478" s="5">
        <f>Q478*pricing!$L$4</f>
        <v>34.629509425113937</v>
      </c>
      <c r="V478" s="5">
        <f>R478*pricing!$L$5</f>
        <v>24.228006915660188</v>
      </c>
      <c r="W478" s="5" t="s">
        <v>611</v>
      </c>
      <c r="X478" s="5">
        <f t="shared" si="55"/>
        <v>58.857516340774126</v>
      </c>
      <c r="Y478" s="6" t="s">
        <v>32</v>
      </c>
      <c r="Z478" s="7" t="s">
        <v>33</v>
      </c>
      <c r="AA478" s="7" t="s">
        <v>34</v>
      </c>
      <c r="AB478" s="7" t="s">
        <v>35</v>
      </c>
      <c r="AC478" s="7" t="s">
        <v>36</v>
      </c>
    </row>
    <row r="479" spans="1:29" ht="17.25" customHeight="1" thickTop="1" thickBot="1" x14ac:dyDescent="0.25">
      <c r="A479" s="15">
        <v>349</v>
      </c>
      <c r="B479" s="16" t="s">
        <v>839</v>
      </c>
      <c r="C479" s="15" t="s">
        <v>840</v>
      </c>
      <c r="D479" s="17"/>
      <c r="E479" s="18">
        <v>1.1000000000000001</v>
      </c>
      <c r="F479" s="19">
        <v>0</v>
      </c>
      <c r="G479" s="19">
        <v>2.4E-2</v>
      </c>
      <c r="H479" s="20">
        <v>1.7999999999999999E-2</v>
      </c>
      <c r="I479" s="21">
        <f t="shared" si="49"/>
        <v>30.226686674146258</v>
      </c>
      <c r="J479" s="21">
        <f t="shared" si="50"/>
        <v>33.249355341560886</v>
      </c>
      <c r="K479" s="21" t="str">
        <f t="shared" si="51"/>
        <v>Δ</v>
      </c>
      <c r="L479" s="5">
        <f t="shared" si="52"/>
        <v>0</v>
      </c>
      <c r="M479" s="22">
        <f t="shared" si="53"/>
        <v>0.26400000000000001</v>
      </c>
      <c r="N479" s="22">
        <f t="shared" si="54"/>
        <v>0.19800000000000001</v>
      </c>
      <c r="O479" s="22" t="s">
        <v>611</v>
      </c>
      <c r="P479" s="5">
        <f>L479*pricing!$O$3</f>
        <v>0</v>
      </c>
      <c r="Q479" s="5">
        <f>M479*pricing!$O$4</f>
        <v>0.19800000000000001</v>
      </c>
      <c r="R479" s="5">
        <f>N479*pricing!$O$5</f>
        <v>0.12672</v>
      </c>
      <c r="S479" s="23"/>
      <c r="T479" s="5">
        <f>P479*pricing!$L$3</f>
        <v>0</v>
      </c>
      <c r="U479" s="5">
        <f>Q479*pricing!$L$4</f>
        <v>7.8676338108692603</v>
      </c>
      <c r="V479" s="5">
        <f>R479*pricing!$L$5</f>
        <v>25.381721530691628</v>
      </c>
      <c r="W479" s="5" t="s">
        <v>611</v>
      </c>
      <c r="X479" s="5">
        <f t="shared" si="55"/>
        <v>33.249355341560886</v>
      </c>
      <c r="Y479" s="6" t="s">
        <v>32</v>
      </c>
      <c r="Z479" s="7" t="s">
        <v>33</v>
      </c>
      <c r="AA479" s="7" t="s">
        <v>34</v>
      </c>
      <c r="AB479" s="7" t="s">
        <v>35</v>
      </c>
      <c r="AC479" s="7" t="s">
        <v>36</v>
      </c>
    </row>
    <row r="480" spans="1:29" ht="17.25" customHeight="1" thickTop="1" thickBot="1" x14ac:dyDescent="0.25">
      <c r="A480" s="15">
        <v>350</v>
      </c>
      <c r="B480" s="16" t="s">
        <v>841</v>
      </c>
      <c r="C480" s="15" t="s">
        <v>842</v>
      </c>
      <c r="D480" s="17"/>
      <c r="E480" s="18">
        <v>1.25</v>
      </c>
      <c r="F480" s="19">
        <v>7.5999999999999998E-2</v>
      </c>
      <c r="G480" s="19">
        <v>0</v>
      </c>
      <c r="H480" s="20">
        <v>2.1999999999999999E-2</v>
      </c>
      <c r="I480" s="21">
        <f t="shared" si="49"/>
        <v>47.060056850224342</v>
      </c>
      <c r="J480" s="21">
        <f t="shared" si="50"/>
        <v>58.825071062780424</v>
      </c>
      <c r="K480" s="21" t="str">
        <f t="shared" si="51"/>
        <v>Γ</v>
      </c>
      <c r="L480" s="5">
        <f t="shared" si="52"/>
        <v>0.95</v>
      </c>
      <c r="M480" s="22">
        <f t="shared" si="53"/>
        <v>0</v>
      </c>
      <c r="N480" s="22">
        <f t="shared" si="54"/>
        <v>0.27499999999999997</v>
      </c>
      <c r="O480" s="22" t="s">
        <v>611</v>
      </c>
      <c r="P480" s="5">
        <f>L480*pricing!$O$3</f>
        <v>0.76949999999999996</v>
      </c>
      <c r="Q480" s="5">
        <f>M480*pricing!$O$4</f>
        <v>0</v>
      </c>
      <c r="R480" s="5">
        <f>N480*pricing!$O$5</f>
        <v>0.17599999999999999</v>
      </c>
      <c r="S480" s="23"/>
      <c r="T480" s="5">
        <f>P480*pricing!$L$3</f>
        <v>23.572680047930941</v>
      </c>
      <c r="U480" s="5">
        <f>Q480*pricing!$L$4</f>
        <v>0</v>
      </c>
      <c r="V480" s="5">
        <f>R480*pricing!$L$5</f>
        <v>35.252391014849479</v>
      </c>
      <c r="W480" s="5" t="s">
        <v>611</v>
      </c>
      <c r="X480" s="5">
        <f t="shared" si="55"/>
        <v>58.825071062780424</v>
      </c>
      <c r="Y480" s="6" t="s">
        <v>32</v>
      </c>
      <c r="Z480" s="7" t="s">
        <v>33</v>
      </c>
      <c r="AA480" s="7" t="s">
        <v>34</v>
      </c>
      <c r="AB480" s="7" t="s">
        <v>35</v>
      </c>
      <c r="AC480" s="7" t="s">
        <v>36</v>
      </c>
    </row>
    <row r="481" spans="1:29" ht="17.25" customHeight="1" thickTop="1" thickBot="1" x14ac:dyDescent="0.25">
      <c r="A481" s="15">
        <v>351</v>
      </c>
      <c r="B481" s="16" t="s">
        <v>843</v>
      </c>
      <c r="C481" s="15" t="s">
        <v>844</v>
      </c>
      <c r="D481" s="17"/>
      <c r="E481" s="18">
        <v>0.7</v>
      </c>
      <c r="F481" s="19">
        <v>0.498</v>
      </c>
      <c r="G481" s="19">
        <v>0.11600000000000001</v>
      </c>
      <c r="H481" s="20">
        <v>0</v>
      </c>
      <c r="I481" s="21">
        <f t="shared" si="49"/>
        <v>158.14037628466383</v>
      </c>
      <c r="J481" s="21">
        <f t="shared" si="50"/>
        <v>110.69826339926468</v>
      </c>
      <c r="K481" s="21" t="str">
        <f t="shared" si="51"/>
        <v>A</v>
      </c>
      <c r="L481" s="5">
        <f t="shared" si="52"/>
        <v>3.4859999999999998</v>
      </c>
      <c r="M481" s="22">
        <f t="shared" si="53"/>
        <v>0.81199999999999994</v>
      </c>
      <c r="N481" s="22">
        <f t="shared" si="54"/>
        <v>0</v>
      </c>
      <c r="O481" s="22" t="s">
        <v>611</v>
      </c>
      <c r="P481" s="5">
        <f>L481*pricing!$O$3</f>
        <v>2.8236599999999998</v>
      </c>
      <c r="Q481" s="5">
        <f>M481*pricing!$O$4</f>
        <v>0.60899999999999999</v>
      </c>
      <c r="R481" s="5">
        <f>N481*pricing!$O$5</f>
        <v>0</v>
      </c>
      <c r="S481" s="23"/>
      <c r="T481" s="5">
        <f>P481*pricing!$L$3</f>
        <v>86.499329102197109</v>
      </c>
      <c r="U481" s="5">
        <f>Q481*pricing!$L$4</f>
        <v>24.19893429706757</v>
      </c>
      <c r="V481" s="5">
        <f>R481*pricing!$L$5</f>
        <v>0</v>
      </c>
      <c r="W481" s="5" t="s">
        <v>611</v>
      </c>
      <c r="X481" s="5">
        <f t="shared" si="55"/>
        <v>110.69826339926468</v>
      </c>
      <c r="Y481" s="6" t="s">
        <v>32</v>
      </c>
      <c r="Z481" s="7" t="s">
        <v>33</v>
      </c>
      <c r="AA481" s="7" t="s">
        <v>34</v>
      </c>
      <c r="AB481" s="7" t="s">
        <v>35</v>
      </c>
      <c r="AC481" s="7" t="s">
        <v>36</v>
      </c>
    </row>
    <row r="482" spans="1:29" ht="17.25" customHeight="1" thickTop="1" thickBot="1" x14ac:dyDescent="0.25">
      <c r="A482" s="15">
        <v>352</v>
      </c>
      <c r="B482" s="16" t="s">
        <v>845</v>
      </c>
      <c r="C482" s="15" t="s">
        <v>846</v>
      </c>
      <c r="D482" s="17"/>
      <c r="E482" s="18">
        <v>3.55</v>
      </c>
      <c r="F482" s="19">
        <v>0.1</v>
      </c>
      <c r="G482" s="19">
        <v>8.9999999999999993E-3</v>
      </c>
      <c r="H482" s="20">
        <v>7.0000000000000001E-3</v>
      </c>
      <c r="I482" s="21">
        <f t="shared" si="49"/>
        <v>36.468831203632703</v>
      </c>
      <c r="J482" s="21">
        <f t="shared" si="50"/>
        <v>129.4643507728961</v>
      </c>
      <c r="K482" s="21" t="str">
        <f t="shared" si="51"/>
        <v>Δ</v>
      </c>
      <c r="L482" s="5">
        <f t="shared" si="52"/>
        <v>3.55</v>
      </c>
      <c r="M482" s="22">
        <f t="shared" si="53"/>
        <v>0.31950000000000001</v>
      </c>
      <c r="N482" s="22">
        <f t="shared" si="54"/>
        <v>0.2485</v>
      </c>
      <c r="O482" s="22" t="s">
        <v>611</v>
      </c>
      <c r="P482" s="5">
        <f>L482*pricing!$O$3</f>
        <v>2.8755000000000002</v>
      </c>
      <c r="Q482" s="5">
        <f>M482*pricing!$O$4</f>
        <v>0.239625</v>
      </c>
      <c r="R482" s="5">
        <f>N482*pricing!$O$5</f>
        <v>0.15904000000000001</v>
      </c>
      <c r="S482" s="23"/>
      <c r="T482" s="5">
        <f>P482*pricing!$L$3</f>
        <v>88.087383337005107</v>
      </c>
      <c r="U482" s="5">
        <f>Q482*pricing!$L$4</f>
        <v>9.5216250097451844</v>
      </c>
      <c r="V482" s="5">
        <f>R482*pricing!$L$5</f>
        <v>31.855342426145807</v>
      </c>
      <c r="W482" s="5" t="s">
        <v>611</v>
      </c>
      <c r="X482" s="5">
        <f t="shared" si="55"/>
        <v>129.4643507728961</v>
      </c>
      <c r="Y482" s="6" t="s">
        <v>32</v>
      </c>
      <c r="Z482" s="7" t="s">
        <v>33</v>
      </c>
      <c r="AA482" s="7" t="s">
        <v>34</v>
      </c>
      <c r="AB482" s="7" t="s">
        <v>35</v>
      </c>
      <c r="AC482" s="7" t="s">
        <v>36</v>
      </c>
    </row>
    <row r="483" spans="1:29" ht="17.25" customHeight="1" thickTop="1" thickBot="1" x14ac:dyDescent="0.25">
      <c r="A483" s="15">
        <v>253</v>
      </c>
      <c r="B483" s="16" t="s">
        <v>847</v>
      </c>
      <c r="C483" s="15" t="s">
        <v>848</v>
      </c>
      <c r="D483" s="17"/>
      <c r="E483" s="18">
        <v>0.85</v>
      </c>
      <c r="F483" s="19">
        <v>0</v>
      </c>
      <c r="G483" s="19">
        <v>6.3E-2</v>
      </c>
      <c r="H483" s="20">
        <v>2.5000000000000001E-2</v>
      </c>
      <c r="I483" s="21">
        <f t="shared" si="49"/>
        <v>50.822663425801174</v>
      </c>
      <c r="J483" s="21">
        <f t="shared" si="50"/>
        <v>43.199263911930998</v>
      </c>
      <c r="K483" s="21" t="str">
        <f t="shared" si="51"/>
        <v>Γ</v>
      </c>
      <c r="L483" s="5">
        <f t="shared" si="52"/>
        <v>0</v>
      </c>
      <c r="M483" s="22">
        <f t="shared" si="53"/>
        <v>0.53549999999999998</v>
      </c>
      <c r="N483" s="22">
        <f t="shared" si="54"/>
        <v>0.21250000000000002</v>
      </c>
      <c r="O483" s="22" t="s">
        <v>611</v>
      </c>
      <c r="P483" s="5">
        <f>L483*pricing!$O$3</f>
        <v>0</v>
      </c>
      <c r="Q483" s="5">
        <f>M483*pricing!$O$4</f>
        <v>0.40162500000000001</v>
      </c>
      <c r="R483" s="5">
        <f>N483*pricing!$O$5</f>
        <v>0.13600000000000001</v>
      </c>
      <c r="S483" s="23"/>
      <c r="T483" s="5">
        <f>P483*pricing!$L$3</f>
        <v>0</v>
      </c>
      <c r="U483" s="5">
        <f>Q483*pricing!$L$4</f>
        <v>15.958779945910942</v>
      </c>
      <c r="V483" s="5">
        <f>R483*pricing!$L$5</f>
        <v>27.240483966020058</v>
      </c>
      <c r="W483" s="5" t="s">
        <v>611</v>
      </c>
      <c r="X483" s="5">
        <f t="shared" si="55"/>
        <v>43.199263911930998</v>
      </c>
      <c r="Y483" s="6" t="s">
        <v>32</v>
      </c>
      <c r="Z483" s="7" t="s">
        <v>33</v>
      </c>
      <c r="AA483" s="7" t="s">
        <v>34</v>
      </c>
      <c r="AB483" s="7" t="s">
        <v>35</v>
      </c>
      <c r="AC483" s="7" t="s">
        <v>36</v>
      </c>
    </row>
    <row r="484" spans="1:29" ht="17.25" customHeight="1" thickTop="1" thickBot="1" x14ac:dyDescent="0.25">
      <c r="A484" s="15">
        <v>353</v>
      </c>
      <c r="B484" s="16" t="s">
        <v>849</v>
      </c>
      <c r="C484" s="15" t="s">
        <v>850</v>
      </c>
      <c r="D484" s="17"/>
      <c r="E484" s="18">
        <v>0.8</v>
      </c>
      <c r="F484" s="19">
        <v>0.123</v>
      </c>
      <c r="G484" s="19">
        <v>0.04</v>
      </c>
      <c r="H484" s="20">
        <v>3.7999999999999999E-2</v>
      </c>
      <c r="I484" s="21">
        <f t="shared" si="49"/>
        <v>91.153469471294628</v>
      </c>
      <c r="J484" s="21">
        <f t="shared" si="50"/>
        <v>72.922775577035708</v>
      </c>
      <c r="K484" s="21" t="str">
        <f t="shared" si="51"/>
        <v>A</v>
      </c>
      <c r="L484" s="5">
        <f t="shared" si="52"/>
        <v>0.98399999999999999</v>
      </c>
      <c r="M484" s="22">
        <f t="shared" si="53"/>
        <v>0.32</v>
      </c>
      <c r="N484" s="22">
        <f t="shared" si="54"/>
        <v>0.30399999999999999</v>
      </c>
      <c r="O484" s="22" t="s">
        <v>611</v>
      </c>
      <c r="P484" s="5">
        <f>L484*pricing!$O$3</f>
        <v>0.79704000000000008</v>
      </c>
      <c r="Q484" s="5">
        <f>M484*pricing!$O$4</f>
        <v>0.24</v>
      </c>
      <c r="R484" s="5">
        <f>N484*pricing!$O$5</f>
        <v>0.19456000000000001</v>
      </c>
      <c r="S484" s="23"/>
      <c r="T484" s="5">
        <f>P484*pricing!$L$3</f>
        <v>24.416333860172685</v>
      </c>
      <c r="U484" s="5">
        <f>Q484*pricing!$L$4</f>
        <v>9.5365258313566788</v>
      </c>
      <c r="V484" s="5">
        <f>R484*pricing!$L$5</f>
        <v>38.969915885506339</v>
      </c>
      <c r="W484" s="5" t="s">
        <v>611</v>
      </c>
      <c r="X484" s="5">
        <f t="shared" si="55"/>
        <v>72.922775577035708</v>
      </c>
      <c r="Y484" s="6" t="s">
        <v>32</v>
      </c>
      <c r="Z484" s="7" t="s">
        <v>33</v>
      </c>
      <c r="AA484" s="7" t="s">
        <v>34</v>
      </c>
      <c r="AB484" s="7" t="s">
        <v>35</v>
      </c>
      <c r="AC484" s="7" t="s">
        <v>36</v>
      </c>
    </row>
    <row r="485" spans="1:29" ht="17.25" customHeight="1" thickTop="1" thickBot="1" x14ac:dyDescent="0.25">
      <c r="A485" s="15">
        <v>354</v>
      </c>
      <c r="B485" s="16" t="s">
        <v>851</v>
      </c>
      <c r="C485" s="15" t="s">
        <v>852</v>
      </c>
      <c r="D485" s="17"/>
      <c r="E485" s="18">
        <v>0.6</v>
      </c>
      <c r="F485" s="19">
        <v>0.32900000000000001</v>
      </c>
      <c r="G485" s="19">
        <v>0.13900000000000001</v>
      </c>
      <c r="H485" s="20">
        <v>0</v>
      </c>
      <c r="I485" s="21">
        <f t="shared" si="49"/>
        <v>123.06019708805329</v>
      </c>
      <c r="J485" s="21">
        <f t="shared" si="50"/>
        <v>73.836118252831966</v>
      </c>
      <c r="K485" s="21" t="str">
        <f t="shared" si="51"/>
        <v>A</v>
      </c>
      <c r="L485" s="5">
        <f t="shared" si="52"/>
        <v>1.974</v>
      </c>
      <c r="M485" s="22">
        <f t="shared" si="53"/>
        <v>0.83400000000000007</v>
      </c>
      <c r="N485" s="22">
        <f t="shared" si="54"/>
        <v>0</v>
      </c>
      <c r="O485" s="22" t="s">
        <v>611</v>
      </c>
      <c r="P485" s="5">
        <f>L485*pricing!$O$3</f>
        <v>1.59894</v>
      </c>
      <c r="Q485" s="5">
        <f>M485*pricing!$O$4</f>
        <v>0.62550000000000006</v>
      </c>
      <c r="R485" s="5">
        <f>N485*pricing!$O$5</f>
        <v>0</v>
      </c>
      <c r="S485" s="23"/>
      <c r="T485" s="5">
        <f>P485*pricing!$L$3</f>
        <v>48.981547804858614</v>
      </c>
      <c r="U485" s="5">
        <f>Q485*pricing!$L$4</f>
        <v>24.854570447973344</v>
      </c>
      <c r="V485" s="5">
        <f>R485*pricing!$L$5</f>
        <v>0</v>
      </c>
      <c r="W485" s="5" t="s">
        <v>611</v>
      </c>
      <c r="X485" s="5">
        <f t="shared" si="55"/>
        <v>73.836118252831966</v>
      </c>
      <c r="Y485" s="6" t="s">
        <v>32</v>
      </c>
      <c r="Z485" s="7" t="s">
        <v>33</v>
      </c>
      <c r="AA485" s="7" t="s">
        <v>34</v>
      </c>
      <c r="AB485" s="7" t="s">
        <v>35</v>
      </c>
      <c r="AC485" s="7" t="s">
        <v>36</v>
      </c>
    </row>
    <row r="486" spans="1:29" ht="17.25" customHeight="1" thickTop="1" thickBot="1" x14ac:dyDescent="0.25">
      <c r="A486" s="15">
        <v>355</v>
      </c>
      <c r="B486" s="16" t="s">
        <v>853</v>
      </c>
      <c r="C486" s="15" t="s">
        <v>854</v>
      </c>
      <c r="D486" s="17"/>
      <c r="E486" s="18">
        <v>1.05</v>
      </c>
      <c r="F486" s="19">
        <v>0</v>
      </c>
      <c r="G486" s="19">
        <v>0.40799999999999997</v>
      </c>
      <c r="H486" s="20">
        <v>4.9000000000000002E-2</v>
      </c>
      <c r="I486" s="21">
        <f t="shared" si="49"/>
        <v>184.40405561262037</v>
      </c>
      <c r="J486" s="21">
        <f t="shared" si="50"/>
        <v>193.62425839325138</v>
      </c>
      <c r="K486" s="21" t="str">
        <f t="shared" si="51"/>
        <v>A</v>
      </c>
      <c r="L486" s="5">
        <f t="shared" si="52"/>
        <v>0</v>
      </c>
      <c r="M486" s="22">
        <f t="shared" si="53"/>
        <v>4.2839999999999998</v>
      </c>
      <c r="N486" s="22">
        <f t="shared" si="54"/>
        <v>0.51450000000000007</v>
      </c>
      <c r="O486" s="22" t="s">
        <v>611</v>
      </c>
      <c r="P486" s="5">
        <f>L486*pricing!$O$3</f>
        <v>0</v>
      </c>
      <c r="Q486" s="5">
        <f>M486*pricing!$O$4</f>
        <v>3.2130000000000001</v>
      </c>
      <c r="R486" s="5">
        <f>N486*pricing!$O$5</f>
        <v>0.32928000000000007</v>
      </c>
      <c r="S486" s="23"/>
      <c r="T486" s="5">
        <f>P486*pricing!$L$3</f>
        <v>0</v>
      </c>
      <c r="U486" s="5">
        <f>Q486*pricing!$L$4</f>
        <v>127.67023956728754</v>
      </c>
      <c r="V486" s="5">
        <f>R486*pricing!$L$5</f>
        <v>65.954018825963871</v>
      </c>
      <c r="W486" s="5" t="s">
        <v>611</v>
      </c>
      <c r="X486" s="5">
        <f t="shared" si="55"/>
        <v>193.62425839325141</v>
      </c>
      <c r="Y486" s="6" t="s">
        <v>32</v>
      </c>
      <c r="Z486" s="7" t="s">
        <v>33</v>
      </c>
      <c r="AA486" s="7" t="s">
        <v>34</v>
      </c>
      <c r="AB486" s="7" t="s">
        <v>35</v>
      </c>
      <c r="AC486" s="7" t="s">
        <v>36</v>
      </c>
    </row>
    <row r="487" spans="1:29" ht="17.25" customHeight="1" thickTop="1" thickBot="1" x14ac:dyDescent="0.25">
      <c r="A487" s="15">
        <v>356</v>
      </c>
      <c r="B487" s="16" t="s">
        <v>855</v>
      </c>
      <c r="C487" s="15" t="s">
        <v>856</v>
      </c>
      <c r="D487" s="17"/>
      <c r="E487" s="18">
        <v>1.1000000000000001</v>
      </c>
      <c r="F487" s="19">
        <v>0.02</v>
      </c>
      <c r="G487" s="19">
        <v>0.115</v>
      </c>
      <c r="H487" s="20">
        <v>2.4E-2</v>
      </c>
      <c r="I487" s="21">
        <f t="shared" si="49"/>
        <v>70.000282257718013</v>
      </c>
      <c r="J487" s="21">
        <f t="shared" si="50"/>
        <v>77.000310483489827</v>
      </c>
      <c r="K487" s="21" t="str">
        <f t="shared" si="51"/>
        <v>B</v>
      </c>
      <c r="L487" s="5">
        <f t="shared" si="52"/>
        <v>0.22000000000000003</v>
      </c>
      <c r="M487" s="22">
        <f t="shared" si="53"/>
        <v>1.2650000000000003</v>
      </c>
      <c r="N487" s="22">
        <f t="shared" si="54"/>
        <v>0.26400000000000001</v>
      </c>
      <c r="O487" s="22" t="s">
        <v>611</v>
      </c>
      <c r="P487" s="5">
        <f>L487*pricing!$O$3</f>
        <v>0.17820000000000003</v>
      </c>
      <c r="Q487" s="5">
        <f>M487*pricing!$O$4</f>
        <v>0.9487500000000002</v>
      </c>
      <c r="R487" s="5">
        <f>N487*pricing!$O$5</f>
        <v>0.16896</v>
      </c>
      <c r="S487" s="23"/>
      <c r="T487" s="5">
        <f>P487*pricing!$L$3</f>
        <v>5.4589364321524299</v>
      </c>
      <c r="U487" s="5">
        <f>Q487*pricing!$L$4</f>
        <v>37.699078677081879</v>
      </c>
      <c r="V487" s="5">
        <f>R487*pricing!$L$5</f>
        <v>33.842295374255499</v>
      </c>
      <c r="W487" s="5" t="s">
        <v>611</v>
      </c>
      <c r="X487" s="5">
        <f t="shared" si="55"/>
        <v>77.000310483489812</v>
      </c>
      <c r="Y487" s="6" t="s">
        <v>32</v>
      </c>
      <c r="Z487" s="7" t="s">
        <v>33</v>
      </c>
      <c r="AA487" s="7" t="s">
        <v>34</v>
      </c>
      <c r="AB487" s="7" t="s">
        <v>35</v>
      </c>
      <c r="AC487" s="7" t="s">
        <v>36</v>
      </c>
    </row>
    <row r="488" spans="1:29" ht="17.25" customHeight="1" thickTop="1" thickBot="1" x14ac:dyDescent="0.25">
      <c r="A488" s="15">
        <v>357</v>
      </c>
      <c r="B488" s="16" t="s">
        <v>857</v>
      </c>
      <c r="C488" s="15" t="s">
        <v>858</v>
      </c>
      <c r="D488" s="17"/>
      <c r="E488" s="18">
        <v>0.8</v>
      </c>
      <c r="F488" s="19">
        <v>0</v>
      </c>
      <c r="G488" s="19">
        <v>0.02</v>
      </c>
      <c r="H488" s="20">
        <v>1.9E-2</v>
      </c>
      <c r="I488" s="21">
        <f t="shared" si="49"/>
        <v>30.316526073039384</v>
      </c>
      <c r="J488" s="21">
        <f t="shared" si="50"/>
        <v>24.253220858431508</v>
      </c>
      <c r="K488" s="21" t="str">
        <f t="shared" si="51"/>
        <v>Δ</v>
      </c>
      <c r="L488" s="5">
        <f t="shared" si="52"/>
        <v>0</v>
      </c>
      <c r="M488" s="22">
        <f t="shared" si="53"/>
        <v>0.16</v>
      </c>
      <c r="N488" s="22">
        <f t="shared" si="54"/>
        <v>0.152</v>
      </c>
      <c r="O488" s="22" t="s">
        <v>611</v>
      </c>
      <c r="P488" s="5">
        <f>L488*pricing!$O$3</f>
        <v>0</v>
      </c>
      <c r="Q488" s="5">
        <f>M488*pricing!$O$4</f>
        <v>0.12</v>
      </c>
      <c r="R488" s="5">
        <f>N488*pricing!$O$5</f>
        <v>9.7280000000000005E-2</v>
      </c>
      <c r="S488" s="23"/>
      <c r="T488" s="5">
        <f>P488*pricing!$L$3</f>
        <v>0</v>
      </c>
      <c r="U488" s="5">
        <f>Q488*pricing!$L$4</f>
        <v>4.7682629156783394</v>
      </c>
      <c r="V488" s="5">
        <f>R488*pricing!$L$5</f>
        <v>19.484957942753169</v>
      </c>
      <c r="W488" s="5" t="s">
        <v>611</v>
      </c>
      <c r="X488" s="5">
        <f t="shared" si="55"/>
        <v>24.253220858431508</v>
      </c>
      <c r="Y488" s="6" t="s">
        <v>32</v>
      </c>
      <c r="Z488" s="7" t="s">
        <v>33</v>
      </c>
      <c r="AA488" s="7" t="s">
        <v>34</v>
      </c>
      <c r="AB488" s="7" t="s">
        <v>35</v>
      </c>
      <c r="AC488" s="7" t="s">
        <v>36</v>
      </c>
    </row>
    <row r="489" spans="1:29" ht="17.25" customHeight="1" thickTop="1" thickBot="1" x14ac:dyDescent="0.25">
      <c r="A489" s="15">
        <v>360</v>
      </c>
      <c r="B489" s="16" t="s">
        <v>859</v>
      </c>
      <c r="C489" s="15" t="s">
        <v>860</v>
      </c>
      <c r="D489" s="17"/>
      <c r="E489" s="18">
        <v>0.85</v>
      </c>
      <c r="F489" s="19">
        <v>0</v>
      </c>
      <c r="G489" s="19">
        <v>2.5000000000000001E-2</v>
      </c>
      <c r="H489" s="20">
        <v>0.02</v>
      </c>
      <c r="I489" s="21">
        <f t="shared" si="49"/>
        <v>33.088513362001578</v>
      </c>
      <c r="J489" s="21">
        <f t="shared" si="50"/>
        <v>28.12523635770134</v>
      </c>
      <c r="K489" s="21" t="str">
        <f t="shared" si="51"/>
        <v>Δ</v>
      </c>
      <c r="L489" s="5">
        <f t="shared" si="52"/>
        <v>0</v>
      </c>
      <c r="M489" s="22">
        <f t="shared" si="53"/>
        <v>0.21250000000000002</v>
      </c>
      <c r="N489" s="22">
        <f t="shared" si="54"/>
        <v>0.17</v>
      </c>
      <c r="O489" s="22" t="s">
        <v>611</v>
      </c>
      <c r="P489" s="5">
        <f>L489*pricing!$O$3</f>
        <v>0</v>
      </c>
      <c r="Q489" s="5">
        <f>M489*pricing!$O$4</f>
        <v>0.15937500000000002</v>
      </c>
      <c r="R489" s="5">
        <f>N489*pricing!$O$5</f>
        <v>0.10880000000000001</v>
      </c>
      <c r="S489" s="23"/>
      <c r="T489" s="5">
        <f>P489*pricing!$L$3</f>
        <v>0</v>
      </c>
      <c r="U489" s="5">
        <f>Q489*pricing!$L$4</f>
        <v>6.332849184885295</v>
      </c>
      <c r="V489" s="5">
        <f>R489*pricing!$L$5</f>
        <v>21.792387172816046</v>
      </c>
      <c r="W489" s="5" t="s">
        <v>611</v>
      </c>
      <c r="X489" s="5">
        <f t="shared" si="55"/>
        <v>28.12523635770134</v>
      </c>
      <c r="Y489" s="6" t="s">
        <v>32</v>
      </c>
      <c r="Z489" s="7" t="s">
        <v>33</v>
      </c>
      <c r="AA489" s="7" t="s">
        <v>34</v>
      </c>
      <c r="AB489" s="7" t="s">
        <v>35</v>
      </c>
      <c r="AC489" s="7" t="s">
        <v>36</v>
      </c>
    </row>
    <row r="490" spans="1:29" ht="17.25" customHeight="1" thickTop="1" thickBot="1" x14ac:dyDescent="0.25">
      <c r="A490" s="15">
        <v>361</v>
      </c>
      <c r="B490" s="16" t="s">
        <v>861</v>
      </c>
      <c r="C490" s="15" t="s">
        <v>862</v>
      </c>
      <c r="D490" s="17"/>
      <c r="E490" s="18">
        <v>0.6</v>
      </c>
      <c r="F490" s="19">
        <v>0</v>
      </c>
      <c r="G490" s="19">
        <v>0.3</v>
      </c>
      <c r="H490" s="20">
        <v>2.5000000000000001E-2</v>
      </c>
      <c r="I490" s="21">
        <f t="shared" si="49"/>
        <v>121.45255786428656</v>
      </c>
      <c r="J490" s="21">
        <f t="shared" si="50"/>
        <v>72.871534718571937</v>
      </c>
      <c r="K490" s="21" t="str">
        <f t="shared" si="51"/>
        <v>A</v>
      </c>
      <c r="L490" s="5">
        <f t="shared" si="52"/>
        <v>0</v>
      </c>
      <c r="M490" s="22">
        <f t="shared" si="53"/>
        <v>1.7999999999999998</v>
      </c>
      <c r="N490" s="22">
        <f t="shared" si="54"/>
        <v>0.15</v>
      </c>
      <c r="O490" s="22" t="s">
        <v>611</v>
      </c>
      <c r="P490" s="5">
        <f>L490*pricing!$O$3</f>
        <v>0</v>
      </c>
      <c r="Q490" s="5">
        <f>M490*pricing!$O$4</f>
        <v>1.3499999999999999</v>
      </c>
      <c r="R490" s="5">
        <f>N490*pricing!$O$5</f>
        <v>9.6000000000000002E-2</v>
      </c>
      <c r="S490" s="23"/>
      <c r="T490" s="5">
        <f>P490*pricing!$L$3</f>
        <v>0</v>
      </c>
      <c r="U490" s="5">
        <f>Q490*pricing!$L$4</f>
        <v>53.642957801381314</v>
      </c>
      <c r="V490" s="5">
        <f>R490*pricing!$L$5</f>
        <v>19.228576917190626</v>
      </c>
      <c r="W490" s="5" t="s">
        <v>611</v>
      </c>
      <c r="X490" s="5">
        <f t="shared" si="55"/>
        <v>72.871534718571937</v>
      </c>
      <c r="Y490" s="6" t="s">
        <v>32</v>
      </c>
      <c r="Z490" s="7" t="s">
        <v>33</v>
      </c>
      <c r="AA490" s="7" t="s">
        <v>34</v>
      </c>
      <c r="AB490" s="7" t="s">
        <v>35</v>
      </c>
      <c r="AC490" s="7" t="s">
        <v>36</v>
      </c>
    </row>
    <row r="491" spans="1:29" ht="17.25" customHeight="1" thickTop="1" thickBot="1" x14ac:dyDescent="0.25">
      <c r="A491" s="15">
        <v>362</v>
      </c>
      <c r="B491" s="16" t="s">
        <v>863</v>
      </c>
      <c r="C491" s="15" t="s">
        <v>864</v>
      </c>
      <c r="D491" s="17"/>
      <c r="E491" s="18">
        <v>2.65</v>
      </c>
      <c r="F491" s="19">
        <v>2.1999999999999999E-2</v>
      </c>
      <c r="G491" s="19">
        <v>3.7999999999999999E-2</v>
      </c>
      <c r="H491" s="20">
        <v>0</v>
      </c>
      <c r="I491" s="21">
        <f t="shared" si="49"/>
        <v>16.783560856888485</v>
      </c>
      <c r="J491" s="21">
        <f t="shared" si="50"/>
        <v>44.476436270754483</v>
      </c>
      <c r="K491" s="21" t="str">
        <f t="shared" si="51"/>
        <v>Ε</v>
      </c>
      <c r="L491" s="5">
        <f t="shared" si="52"/>
        <v>0.58299999999999996</v>
      </c>
      <c r="M491" s="22">
        <f t="shared" si="53"/>
        <v>1.0069999999999999</v>
      </c>
      <c r="N491" s="22">
        <f t="shared" si="54"/>
        <v>0</v>
      </c>
      <c r="O491" s="22" t="s">
        <v>611</v>
      </c>
      <c r="P491" s="5">
        <f>L491*pricing!$O$3</f>
        <v>0.47222999999999998</v>
      </c>
      <c r="Q491" s="5">
        <f>M491*pricing!$O$4</f>
        <v>0.75524999999999998</v>
      </c>
      <c r="R491" s="5">
        <f>N491*pricing!$O$5</f>
        <v>0</v>
      </c>
      <c r="S491" s="23"/>
      <c r="T491" s="5">
        <f>P491*pricing!$L$3</f>
        <v>14.466181545203936</v>
      </c>
      <c r="U491" s="5">
        <f>Q491*pricing!$L$4</f>
        <v>30.010254725550546</v>
      </c>
      <c r="V491" s="5">
        <f>R491*pricing!$L$5</f>
        <v>0</v>
      </c>
      <c r="W491" s="5" t="s">
        <v>611</v>
      </c>
      <c r="X491" s="5">
        <f t="shared" si="55"/>
        <v>44.476436270754483</v>
      </c>
      <c r="Y491" s="6" t="s">
        <v>32</v>
      </c>
      <c r="Z491" s="7" t="s">
        <v>33</v>
      </c>
      <c r="AA491" s="7" t="s">
        <v>34</v>
      </c>
      <c r="AB491" s="7" t="s">
        <v>35</v>
      </c>
      <c r="AC491" s="7" t="s">
        <v>36</v>
      </c>
    </row>
    <row r="492" spans="1:29" ht="17.25" customHeight="1" thickTop="1" thickBot="1" x14ac:dyDescent="0.25">
      <c r="A492" s="15">
        <v>363</v>
      </c>
      <c r="B492" s="16" t="s">
        <v>865</v>
      </c>
      <c r="C492" s="15" t="s">
        <v>866</v>
      </c>
      <c r="D492" s="17"/>
      <c r="E492" s="18">
        <v>0.35</v>
      </c>
      <c r="F492" s="19">
        <v>5.8000000000000003E-2</v>
      </c>
      <c r="G492" s="19">
        <v>5.7000000000000002E-2</v>
      </c>
      <c r="H492" s="20">
        <v>4.7E-2</v>
      </c>
      <c r="I492" s="21">
        <f t="shared" si="49"/>
        <v>91.6282191472487</v>
      </c>
      <c r="J492" s="21">
        <f t="shared" si="50"/>
        <v>32.069876701537041</v>
      </c>
      <c r="K492" s="21" t="str">
        <f t="shared" si="51"/>
        <v>A</v>
      </c>
      <c r="L492" s="5">
        <f t="shared" si="52"/>
        <v>0.20299999999999999</v>
      </c>
      <c r="M492" s="22">
        <f t="shared" si="53"/>
        <v>0.19949999999999998</v>
      </c>
      <c r="N492" s="22">
        <f t="shared" si="54"/>
        <v>0.16449999999999998</v>
      </c>
      <c r="O492" s="22" t="s">
        <v>611</v>
      </c>
      <c r="P492" s="5">
        <f>L492*pricing!$O$3</f>
        <v>0.16442999999999999</v>
      </c>
      <c r="Q492" s="5">
        <f>M492*pricing!$O$4</f>
        <v>0.14962499999999998</v>
      </c>
      <c r="R492" s="5">
        <f>N492*pricing!$O$5</f>
        <v>0.10527999999999998</v>
      </c>
      <c r="S492" s="23"/>
      <c r="T492" s="5">
        <f>P492*pricing!$L$3</f>
        <v>5.0371095260315588</v>
      </c>
      <c r="U492" s="5">
        <f>Q492*pricing!$L$4</f>
        <v>5.9454278229864288</v>
      </c>
      <c r="V492" s="5">
        <f>R492*pricing!$L$5</f>
        <v>21.087339352519052</v>
      </c>
      <c r="W492" s="5" t="s">
        <v>611</v>
      </c>
      <c r="X492" s="5">
        <f t="shared" si="55"/>
        <v>32.069876701537041</v>
      </c>
      <c r="Y492" s="6" t="s">
        <v>32</v>
      </c>
      <c r="Z492" s="7" t="s">
        <v>33</v>
      </c>
      <c r="AA492" s="7" t="s">
        <v>34</v>
      </c>
      <c r="AB492" s="7" t="s">
        <v>35</v>
      </c>
      <c r="AC492" s="7" t="s">
        <v>36</v>
      </c>
    </row>
    <row r="493" spans="1:29" ht="17.25" customHeight="1" thickTop="1" thickBot="1" x14ac:dyDescent="0.25">
      <c r="A493" s="15">
        <v>364</v>
      </c>
      <c r="B493" s="16" t="s">
        <v>867</v>
      </c>
      <c r="C493" s="15" t="s">
        <v>868</v>
      </c>
      <c r="D493" s="17"/>
      <c r="E493" s="18">
        <v>0.55000000000000004</v>
      </c>
      <c r="F493" s="19">
        <v>0</v>
      </c>
      <c r="G493" s="19">
        <v>0.123</v>
      </c>
      <c r="H493" s="20">
        <v>1.0999999999999999E-2</v>
      </c>
      <c r="I493" s="21">
        <f t="shared" si="49"/>
        <v>50.756977570217018</v>
      </c>
      <c r="J493" s="21">
        <f t="shared" si="50"/>
        <v>27.916337663619363</v>
      </c>
      <c r="K493" s="21" t="str">
        <f t="shared" si="51"/>
        <v>Γ</v>
      </c>
      <c r="L493" s="5">
        <f t="shared" si="52"/>
        <v>0</v>
      </c>
      <c r="M493" s="22">
        <f t="shared" si="53"/>
        <v>0.67649999999999999</v>
      </c>
      <c r="N493" s="22">
        <f t="shared" si="54"/>
        <v>6.0499999999999998E-2</v>
      </c>
      <c r="O493" s="22" t="s">
        <v>611</v>
      </c>
      <c r="P493" s="5">
        <f>L493*pricing!$O$3</f>
        <v>0</v>
      </c>
      <c r="Q493" s="5">
        <f>M493*pricing!$O$4</f>
        <v>0.50737500000000002</v>
      </c>
      <c r="R493" s="5">
        <f>N493*pricing!$O$5</f>
        <v>3.8719999999999997E-2</v>
      </c>
      <c r="S493" s="23"/>
      <c r="T493" s="5">
        <f>P493*pricing!$L$3</f>
        <v>0</v>
      </c>
      <c r="U493" s="5">
        <f>Q493*pricing!$L$4</f>
        <v>20.160811640352478</v>
      </c>
      <c r="V493" s="5">
        <f>R493*pricing!$L$5</f>
        <v>7.7555260232668859</v>
      </c>
      <c r="W493" s="5" t="s">
        <v>611</v>
      </c>
      <c r="X493" s="5">
        <f t="shared" si="55"/>
        <v>27.916337663619363</v>
      </c>
      <c r="Y493" s="6" t="s">
        <v>32</v>
      </c>
      <c r="Z493" s="7" t="s">
        <v>33</v>
      </c>
      <c r="AA493" s="7" t="s">
        <v>34</v>
      </c>
      <c r="AB493" s="7" t="s">
        <v>35</v>
      </c>
      <c r="AC493" s="7" t="s">
        <v>36</v>
      </c>
    </row>
    <row r="494" spans="1:29" ht="17.25" customHeight="1" thickTop="1" thickBot="1" x14ac:dyDescent="0.25">
      <c r="A494" s="15">
        <v>365</v>
      </c>
      <c r="B494" s="16" t="s">
        <v>869</v>
      </c>
      <c r="C494" s="15" t="s">
        <v>870</v>
      </c>
      <c r="D494" s="17"/>
      <c r="E494" s="18">
        <v>1.3</v>
      </c>
      <c r="F494" s="19">
        <v>0.19600000000000001</v>
      </c>
      <c r="G494" s="19">
        <v>2.1999999999999999E-2</v>
      </c>
      <c r="H494" s="20">
        <v>2.1999999999999999E-2</v>
      </c>
      <c r="I494" s="21">
        <f t="shared" si="49"/>
        <v>83.392435261931681</v>
      </c>
      <c r="J494" s="21">
        <f t="shared" si="50"/>
        <v>108.41016584051118</v>
      </c>
      <c r="K494" s="21" t="str">
        <f t="shared" si="51"/>
        <v>A</v>
      </c>
      <c r="L494" s="5">
        <f t="shared" si="52"/>
        <v>2.548</v>
      </c>
      <c r="M494" s="22">
        <f t="shared" si="53"/>
        <v>0.28600000000000003</v>
      </c>
      <c r="N494" s="22">
        <f t="shared" si="54"/>
        <v>0.28600000000000003</v>
      </c>
      <c r="O494" s="22" t="s">
        <v>611</v>
      </c>
      <c r="P494" s="5">
        <f>L494*pricing!$O$3</f>
        <v>2.0638800000000002</v>
      </c>
      <c r="Q494" s="5">
        <f>M494*pricing!$O$4</f>
        <v>0.21450000000000002</v>
      </c>
      <c r="R494" s="5">
        <f>N494*pricing!$O$5</f>
        <v>0.18304000000000004</v>
      </c>
      <c r="S494" s="23"/>
      <c r="T494" s="5">
        <f>P494*pricing!$L$3</f>
        <v>63.224409223292682</v>
      </c>
      <c r="U494" s="5">
        <f>Q494*pricing!$L$4</f>
        <v>8.523269961775032</v>
      </c>
      <c r="V494" s="5">
        <f>R494*pricing!$L$5</f>
        <v>36.662486655443466</v>
      </c>
      <c r="W494" s="5" t="s">
        <v>611</v>
      </c>
      <c r="X494" s="5">
        <f t="shared" si="55"/>
        <v>108.41016584051118</v>
      </c>
      <c r="Y494" s="6" t="s">
        <v>32</v>
      </c>
      <c r="Z494" s="7" t="s">
        <v>33</v>
      </c>
      <c r="AA494" s="7" t="s">
        <v>34</v>
      </c>
      <c r="AB494" s="7" t="s">
        <v>35</v>
      </c>
      <c r="AC494" s="7" t="s">
        <v>36</v>
      </c>
    </row>
    <row r="495" spans="1:29" ht="17.25" customHeight="1" thickTop="1" thickBot="1" x14ac:dyDescent="0.25">
      <c r="A495" s="15">
        <v>366</v>
      </c>
      <c r="B495" s="16" t="s">
        <v>871</v>
      </c>
      <c r="C495" s="15" t="s">
        <v>872</v>
      </c>
      <c r="D495" s="17"/>
      <c r="E495" s="18">
        <v>1.25</v>
      </c>
      <c r="F495" s="19">
        <v>9.4E-2</v>
      </c>
      <c r="G495" s="19">
        <v>0.14000000000000001</v>
      </c>
      <c r="H495" s="20">
        <v>2.5999999999999999E-2</v>
      </c>
      <c r="I495" s="21">
        <f t="shared" si="49"/>
        <v>98.376380409058086</v>
      </c>
      <c r="J495" s="21">
        <f t="shared" si="50"/>
        <v>122.9704755113226</v>
      </c>
      <c r="K495" s="21" t="str">
        <f t="shared" si="51"/>
        <v>A</v>
      </c>
      <c r="L495" s="5">
        <f t="shared" si="52"/>
        <v>1.1749999999999998</v>
      </c>
      <c r="M495" s="22">
        <f t="shared" si="53"/>
        <v>1.7500000000000002</v>
      </c>
      <c r="N495" s="22">
        <f t="shared" si="54"/>
        <v>0.32500000000000001</v>
      </c>
      <c r="O495" s="22" t="s">
        <v>611</v>
      </c>
      <c r="P495" s="5">
        <f>L495*pricing!$O$3</f>
        <v>0.95174999999999987</v>
      </c>
      <c r="Q495" s="5">
        <f>M495*pricing!$O$4</f>
        <v>1.3125000000000002</v>
      </c>
      <c r="R495" s="5">
        <f>N495*pricing!$O$5</f>
        <v>0.20800000000000002</v>
      </c>
      <c r="S495" s="23"/>
      <c r="T495" s="5">
        <f>P495*pricing!$L$3</f>
        <v>29.155683217177742</v>
      </c>
      <c r="U495" s="5">
        <f>Q495*pricing!$L$4</f>
        <v>52.152875640231841</v>
      </c>
      <c r="V495" s="5">
        <f>R495*pricing!$L$5</f>
        <v>41.661916653913025</v>
      </c>
      <c r="W495" s="5" t="s">
        <v>611</v>
      </c>
      <c r="X495" s="5">
        <f t="shared" si="55"/>
        <v>122.9704755113226</v>
      </c>
      <c r="Y495" s="6" t="s">
        <v>32</v>
      </c>
      <c r="Z495" s="7" t="s">
        <v>33</v>
      </c>
      <c r="AA495" s="7" t="s">
        <v>34</v>
      </c>
      <c r="AB495" s="7" t="s">
        <v>35</v>
      </c>
      <c r="AC495" s="7" t="s">
        <v>36</v>
      </c>
    </row>
    <row r="496" spans="1:29" ht="17.25" customHeight="1" thickTop="1" thickBot="1" x14ac:dyDescent="0.25">
      <c r="A496" s="15">
        <v>367</v>
      </c>
      <c r="B496" s="16" t="s">
        <v>873</v>
      </c>
      <c r="C496" s="15" t="s">
        <v>874</v>
      </c>
      <c r="D496" s="17"/>
      <c r="E496" s="18">
        <v>1</v>
      </c>
      <c r="F496" s="19">
        <v>0</v>
      </c>
      <c r="G496" s="19">
        <v>1.2E-2</v>
      </c>
      <c r="H496" s="20">
        <v>1.4999999999999999E-2</v>
      </c>
      <c r="I496" s="21">
        <f t="shared" si="49"/>
        <v>22.804774103949381</v>
      </c>
      <c r="J496" s="21">
        <f t="shared" si="50"/>
        <v>22.804774103949381</v>
      </c>
      <c r="K496" s="21" t="str">
        <f t="shared" si="51"/>
        <v>Ε</v>
      </c>
      <c r="L496" s="5">
        <f t="shared" si="52"/>
        <v>0</v>
      </c>
      <c r="M496" s="22">
        <f t="shared" si="53"/>
        <v>0.12</v>
      </c>
      <c r="N496" s="22">
        <f t="shared" si="54"/>
        <v>0.15</v>
      </c>
      <c r="O496" s="22" t="s">
        <v>611</v>
      </c>
      <c r="P496" s="5">
        <f>L496*pricing!$O$3</f>
        <v>0</v>
      </c>
      <c r="Q496" s="5">
        <f>M496*pricing!$O$4</f>
        <v>0.09</v>
      </c>
      <c r="R496" s="5">
        <f>N496*pricing!$O$5</f>
        <v>9.6000000000000002E-2</v>
      </c>
      <c r="S496" s="23"/>
      <c r="T496" s="5">
        <f>P496*pricing!$L$3</f>
        <v>0</v>
      </c>
      <c r="U496" s="5">
        <f>Q496*pricing!$L$4</f>
        <v>3.5761971867587543</v>
      </c>
      <c r="V496" s="5">
        <f>R496*pricing!$L$5</f>
        <v>19.228576917190626</v>
      </c>
      <c r="W496" s="5" t="s">
        <v>611</v>
      </c>
      <c r="X496" s="5">
        <f t="shared" si="55"/>
        <v>22.804774103949381</v>
      </c>
      <c r="Y496" s="6" t="s">
        <v>32</v>
      </c>
      <c r="Z496" s="7" t="s">
        <v>33</v>
      </c>
      <c r="AA496" s="7" t="s">
        <v>34</v>
      </c>
      <c r="AB496" s="7" t="s">
        <v>35</v>
      </c>
      <c r="AC496" s="7" t="s">
        <v>36</v>
      </c>
    </row>
    <row r="497" spans="1:29" ht="17.25" customHeight="1" thickTop="1" thickBot="1" x14ac:dyDescent="0.25">
      <c r="A497" s="15">
        <v>368</v>
      </c>
      <c r="B497" s="16" t="s">
        <v>875</v>
      </c>
      <c r="C497" s="15" t="s">
        <v>876</v>
      </c>
      <c r="D497" s="17"/>
      <c r="E497" s="18">
        <v>0.75</v>
      </c>
      <c r="F497" s="19">
        <v>0</v>
      </c>
      <c r="G497" s="19">
        <v>0.42599999999999999</v>
      </c>
      <c r="H497" s="20">
        <v>0</v>
      </c>
      <c r="I497" s="21">
        <f t="shared" si="49"/>
        <v>126.9550001299358</v>
      </c>
      <c r="J497" s="21">
        <f t="shared" si="50"/>
        <v>95.216250097451848</v>
      </c>
      <c r="K497" s="21" t="str">
        <f t="shared" si="51"/>
        <v>A</v>
      </c>
      <c r="L497" s="5">
        <f t="shared" si="52"/>
        <v>0</v>
      </c>
      <c r="M497" s="22">
        <f t="shared" si="53"/>
        <v>3.1950000000000003</v>
      </c>
      <c r="N497" s="22">
        <f t="shared" si="54"/>
        <v>0</v>
      </c>
      <c r="O497" s="22" t="s">
        <v>611</v>
      </c>
      <c r="P497" s="5">
        <f>L497*pricing!$O$3</f>
        <v>0</v>
      </c>
      <c r="Q497" s="5">
        <f>M497*pricing!$O$4</f>
        <v>2.3962500000000002</v>
      </c>
      <c r="R497" s="5">
        <f>N497*pricing!$O$5</f>
        <v>0</v>
      </c>
      <c r="S497" s="23"/>
      <c r="T497" s="5">
        <f>P497*pricing!$L$3</f>
        <v>0</v>
      </c>
      <c r="U497" s="5">
        <f>Q497*pricing!$L$4</f>
        <v>95.216250097451848</v>
      </c>
      <c r="V497" s="5">
        <f>R497*pricing!$L$5</f>
        <v>0</v>
      </c>
      <c r="W497" s="5" t="s">
        <v>611</v>
      </c>
      <c r="X497" s="5">
        <f t="shared" si="55"/>
        <v>95.216250097451848</v>
      </c>
      <c r="Y497" s="6" t="s">
        <v>32</v>
      </c>
      <c r="Z497" s="7" t="s">
        <v>33</v>
      </c>
      <c r="AA497" s="7" t="s">
        <v>34</v>
      </c>
      <c r="AB497" s="7" t="s">
        <v>35</v>
      </c>
      <c r="AC497" s="7" t="s">
        <v>36</v>
      </c>
    </row>
    <row r="498" spans="1:29" ht="17.25" customHeight="1" thickTop="1" thickBot="1" x14ac:dyDescent="0.25">
      <c r="A498" s="15">
        <v>369</v>
      </c>
      <c r="B498" s="16" t="s">
        <v>877</v>
      </c>
      <c r="C498" s="15" t="s">
        <v>878</v>
      </c>
      <c r="D498" s="17"/>
      <c r="E498" s="18">
        <v>1.1499999999999999</v>
      </c>
      <c r="F498" s="19">
        <v>0.10100000000000001</v>
      </c>
      <c r="G498" s="19">
        <v>0</v>
      </c>
      <c r="H498" s="20">
        <v>2.3E-2</v>
      </c>
      <c r="I498" s="21">
        <f t="shared" si="49"/>
        <v>54.545298832755719</v>
      </c>
      <c r="J498" s="21">
        <f t="shared" si="50"/>
        <v>62.727093657669073</v>
      </c>
      <c r="K498" s="21" t="str">
        <f t="shared" si="51"/>
        <v>Γ</v>
      </c>
      <c r="L498" s="5">
        <f t="shared" si="52"/>
        <v>1.1615</v>
      </c>
      <c r="M498" s="22">
        <f t="shared" si="53"/>
        <v>0</v>
      </c>
      <c r="N498" s="22">
        <f t="shared" si="54"/>
        <v>0.26449999999999996</v>
      </c>
      <c r="O498" s="22" t="s">
        <v>611</v>
      </c>
      <c r="P498" s="5">
        <f>L498*pricing!$O$3</f>
        <v>0.94081500000000007</v>
      </c>
      <c r="Q498" s="5">
        <f>M498*pricing!$O$4</f>
        <v>0</v>
      </c>
      <c r="R498" s="5">
        <f>N498*pricing!$O$5</f>
        <v>0.16927999999999999</v>
      </c>
      <c r="S498" s="23"/>
      <c r="T498" s="5">
        <f>P498*pricing!$L$3</f>
        <v>28.820703027022937</v>
      </c>
      <c r="U498" s="5">
        <f>Q498*pricing!$L$4</f>
        <v>0</v>
      </c>
      <c r="V498" s="5">
        <f>R498*pricing!$L$5</f>
        <v>33.906390630646136</v>
      </c>
      <c r="W498" s="5" t="s">
        <v>611</v>
      </c>
      <c r="X498" s="5">
        <f t="shared" si="55"/>
        <v>62.727093657669073</v>
      </c>
      <c r="Y498" s="6" t="s">
        <v>32</v>
      </c>
      <c r="Z498" s="7" t="s">
        <v>33</v>
      </c>
      <c r="AA498" s="7" t="s">
        <v>34</v>
      </c>
      <c r="AB498" s="7" t="s">
        <v>35</v>
      </c>
      <c r="AC498" s="7" t="s">
        <v>36</v>
      </c>
    </row>
    <row r="499" spans="1:29" ht="17.25" customHeight="1" thickTop="1" thickBot="1" x14ac:dyDescent="0.25">
      <c r="A499" s="15">
        <v>370</v>
      </c>
      <c r="B499" s="16" t="s">
        <v>879</v>
      </c>
      <c r="C499" s="15" t="s">
        <v>880</v>
      </c>
      <c r="D499" s="17"/>
      <c r="E499" s="18">
        <v>1.05</v>
      </c>
      <c r="F499" s="19">
        <v>0.14299999999999999</v>
      </c>
      <c r="G499" s="19">
        <v>6.6000000000000003E-2</v>
      </c>
      <c r="H499" s="20">
        <v>0</v>
      </c>
      <c r="I499" s="21">
        <f t="shared" si="49"/>
        <v>55.152171336163931</v>
      </c>
      <c r="J499" s="21">
        <f t="shared" si="50"/>
        <v>57.909779902972133</v>
      </c>
      <c r="K499" s="21" t="str">
        <f t="shared" si="51"/>
        <v>Γ</v>
      </c>
      <c r="L499" s="5">
        <f t="shared" si="52"/>
        <v>1.5015000000000001</v>
      </c>
      <c r="M499" s="22">
        <f t="shared" si="53"/>
        <v>0.69300000000000006</v>
      </c>
      <c r="N499" s="22">
        <f t="shared" si="54"/>
        <v>0</v>
      </c>
      <c r="O499" s="22" t="s">
        <v>611</v>
      </c>
      <c r="P499" s="5">
        <f>L499*pricing!$O$3</f>
        <v>1.216215</v>
      </c>
      <c r="Q499" s="5">
        <f>M499*pricing!$O$4</f>
        <v>0.51975000000000005</v>
      </c>
      <c r="R499" s="5">
        <f>N499*pricing!$O$5</f>
        <v>0</v>
      </c>
      <c r="S499" s="23"/>
      <c r="T499" s="5">
        <f>P499*pricing!$L$3</f>
        <v>37.257241149440326</v>
      </c>
      <c r="U499" s="5">
        <f>Q499*pricing!$L$4</f>
        <v>20.652538753531807</v>
      </c>
      <c r="V499" s="5">
        <f>R499*pricing!$L$5</f>
        <v>0</v>
      </c>
      <c r="W499" s="5" t="s">
        <v>611</v>
      </c>
      <c r="X499" s="5">
        <f t="shared" si="55"/>
        <v>57.909779902972133</v>
      </c>
      <c r="Y499" s="6" t="s">
        <v>32</v>
      </c>
      <c r="Z499" s="7" t="s">
        <v>33</v>
      </c>
      <c r="AA499" s="7" t="s">
        <v>34</v>
      </c>
      <c r="AB499" s="7" t="s">
        <v>35</v>
      </c>
      <c r="AC499" s="7" t="s">
        <v>36</v>
      </c>
    </row>
    <row r="500" spans="1:29" ht="17.25" customHeight="1" thickTop="1" thickBot="1" x14ac:dyDescent="0.25">
      <c r="A500" s="15">
        <v>372</v>
      </c>
      <c r="B500" s="16" t="s">
        <v>881</v>
      </c>
      <c r="C500" s="15" t="s">
        <v>882</v>
      </c>
      <c r="D500" s="17"/>
      <c r="E500" s="18">
        <v>0.9</v>
      </c>
      <c r="F500" s="19">
        <v>0</v>
      </c>
      <c r="G500" s="19">
        <v>0.42499999999999999</v>
      </c>
      <c r="H500" s="20">
        <v>0.03</v>
      </c>
      <c r="I500" s="21">
        <f t="shared" si="49"/>
        <v>165.11413753208714</v>
      </c>
      <c r="J500" s="21">
        <f t="shared" si="50"/>
        <v>148.60272377887844</v>
      </c>
      <c r="K500" s="21" t="str">
        <f t="shared" si="51"/>
        <v>A</v>
      </c>
      <c r="L500" s="5">
        <f t="shared" si="52"/>
        <v>0</v>
      </c>
      <c r="M500" s="22">
        <f t="shared" si="53"/>
        <v>3.8250000000000002</v>
      </c>
      <c r="N500" s="22">
        <f t="shared" si="54"/>
        <v>0.27</v>
      </c>
      <c r="O500" s="22" t="s">
        <v>611</v>
      </c>
      <c r="P500" s="5">
        <f>L500*pricing!$O$3</f>
        <v>0</v>
      </c>
      <c r="Q500" s="5">
        <f>M500*pricing!$O$4</f>
        <v>2.8687500000000004</v>
      </c>
      <c r="R500" s="5">
        <f>N500*pricing!$O$5</f>
        <v>0.17280000000000001</v>
      </c>
      <c r="S500" s="23"/>
      <c r="T500" s="5">
        <f>P500*pricing!$L$3</f>
        <v>0</v>
      </c>
      <c r="U500" s="5">
        <f>Q500*pricing!$L$4</f>
        <v>113.99128532793532</v>
      </c>
      <c r="V500" s="5">
        <f>R500*pricing!$L$5</f>
        <v>34.611438450943133</v>
      </c>
      <c r="W500" s="5" t="s">
        <v>611</v>
      </c>
      <c r="X500" s="5">
        <f t="shared" si="55"/>
        <v>148.60272377887844</v>
      </c>
      <c r="Y500" s="6" t="s">
        <v>32</v>
      </c>
      <c r="Z500" s="7" t="s">
        <v>33</v>
      </c>
      <c r="AA500" s="7" t="s">
        <v>34</v>
      </c>
      <c r="AB500" s="7" t="s">
        <v>35</v>
      </c>
      <c r="AC500" s="7" t="s">
        <v>36</v>
      </c>
    </row>
    <row r="501" spans="1:29" ht="17.25" customHeight="1" thickTop="1" thickBot="1" x14ac:dyDescent="0.25">
      <c r="A501" s="15">
        <v>373</v>
      </c>
      <c r="B501" s="16" t="s">
        <v>883</v>
      </c>
      <c r="C501" s="15" t="s">
        <v>884</v>
      </c>
      <c r="D501" s="17"/>
      <c r="E501" s="18">
        <v>2.6</v>
      </c>
      <c r="F501" s="19">
        <v>0</v>
      </c>
      <c r="G501" s="19">
        <v>6.6000000000000003E-2</v>
      </c>
      <c r="H501" s="20">
        <v>0</v>
      </c>
      <c r="I501" s="21">
        <f t="shared" si="49"/>
        <v>19.669084527173148</v>
      </c>
      <c r="J501" s="21">
        <f t="shared" si="50"/>
        <v>51.139619770650185</v>
      </c>
      <c r="K501" s="21" t="str">
        <f t="shared" si="51"/>
        <v>Ε</v>
      </c>
      <c r="L501" s="5">
        <f t="shared" si="52"/>
        <v>0</v>
      </c>
      <c r="M501" s="22">
        <f t="shared" si="53"/>
        <v>1.716</v>
      </c>
      <c r="N501" s="22">
        <f t="shared" si="54"/>
        <v>0</v>
      </c>
      <c r="O501" s="22" t="s">
        <v>611</v>
      </c>
      <c r="P501" s="5">
        <f>L501*pricing!$O$3</f>
        <v>0</v>
      </c>
      <c r="Q501" s="5">
        <f>M501*pricing!$O$4</f>
        <v>1.2869999999999999</v>
      </c>
      <c r="R501" s="5">
        <f>N501*pricing!$O$5</f>
        <v>0</v>
      </c>
      <c r="S501" s="23"/>
      <c r="T501" s="5">
        <f>P501*pricing!$L$3</f>
        <v>0</v>
      </c>
      <c r="U501" s="5">
        <f>Q501*pricing!$L$4</f>
        <v>51.139619770650185</v>
      </c>
      <c r="V501" s="5">
        <f>R501*pricing!$L$5</f>
        <v>0</v>
      </c>
      <c r="W501" s="5" t="s">
        <v>611</v>
      </c>
      <c r="X501" s="5">
        <f t="shared" si="55"/>
        <v>51.139619770650185</v>
      </c>
      <c r="Y501" s="6" t="s">
        <v>32</v>
      </c>
      <c r="Z501" s="7" t="s">
        <v>33</v>
      </c>
      <c r="AA501" s="7" t="s">
        <v>34</v>
      </c>
      <c r="AB501" s="7" t="s">
        <v>35</v>
      </c>
      <c r="AC501" s="7" t="s">
        <v>36</v>
      </c>
    </row>
    <row r="502" spans="1:29" ht="17.25" customHeight="1" thickTop="1" thickBot="1" x14ac:dyDescent="0.25">
      <c r="A502" s="15">
        <v>374</v>
      </c>
      <c r="B502" s="16" t="s">
        <v>885</v>
      </c>
      <c r="C502" s="15" t="s">
        <v>886</v>
      </c>
      <c r="D502" s="17"/>
      <c r="E502" s="18">
        <v>1.25</v>
      </c>
      <c r="F502" s="19">
        <v>0</v>
      </c>
      <c r="G502" s="19">
        <v>0.4</v>
      </c>
      <c r="H502" s="20">
        <v>3.6999999999999998E-2</v>
      </c>
      <c r="I502" s="21">
        <f t="shared" si="49"/>
        <v>166.63706262102872</v>
      </c>
      <c r="J502" s="21">
        <f t="shared" si="50"/>
        <v>208.29632827628589</v>
      </c>
      <c r="K502" s="21" t="str">
        <f t="shared" si="51"/>
        <v>A</v>
      </c>
      <c r="L502" s="5">
        <f t="shared" si="52"/>
        <v>0</v>
      </c>
      <c r="M502" s="22">
        <f t="shared" si="53"/>
        <v>5</v>
      </c>
      <c r="N502" s="22">
        <f t="shared" si="54"/>
        <v>0.46250000000000002</v>
      </c>
      <c r="O502" s="22" t="s">
        <v>611</v>
      </c>
      <c r="P502" s="5">
        <f>L502*pricing!$O$3</f>
        <v>0</v>
      </c>
      <c r="Q502" s="5">
        <f>M502*pricing!$O$4</f>
        <v>3.75</v>
      </c>
      <c r="R502" s="5">
        <f>N502*pricing!$O$5</f>
        <v>0.29600000000000004</v>
      </c>
      <c r="S502" s="23"/>
      <c r="T502" s="5">
        <f>P502*pricing!$L$3</f>
        <v>0</v>
      </c>
      <c r="U502" s="5">
        <f>Q502*pricing!$L$4</f>
        <v>149.00821611494811</v>
      </c>
      <c r="V502" s="5">
        <f>R502*pricing!$L$5</f>
        <v>59.288112161337772</v>
      </c>
      <c r="W502" s="5" t="s">
        <v>611</v>
      </c>
      <c r="X502" s="5">
        <f t="shared" si="55"/>
        <v>208.29632827628589</v>
      </c>
      <c r="Y502" s="6" t="s">
        <v>32</v>
      </c>
      <c r="Z502" s="7" t="s">
        <v>33</v>
      </c>
      <c r="AA502" s="7" t="s">
        <v>34</v>
      </c>
      <c r="AB502" s="7" t="s">
        <v>35</v>
      </c>
      <c r="AC502" s="7" t="s">
        <v>36</v>
      </c>
    </row>
    <row r="503" spans="1:29" ht="17.25" customHeight="1" thickTop="1" thickBot="1" x14ac:dyDescent="0.25">
      <c r="A503" s="15">
        <v>375</v>
      </c>
      <c r="B503" s="16" t="s">
        <v>887</v>
      </c>
      <c r="C503" s="15" t="s">
        <v>888</v>
      </c>
      <c r="D503" s="17"/>
      <c r="E503" s="18">
        <v>1.25</v>
      </c>
      <c r="F503" s="19">
        <v>0</v>
      </c>
      <c r="G503" s="19">
        <v>4.5999999999999999E-2</v>
      </c>
      <c r="H503" s="20">
        <v>0.02</v>
      </c>
      <c r="I503" s="21">
        <f t="shared" si="49"/>
        <v>39.346858438829393</v>
      </c>
      <c r="J503" s="21">
        <f t="shared" si="50"/>
        <v>49.183573048536743</v>
      </c>
      <c r="K503" s="21" t="str">
        <f t="shared" si="51"/>
        <v>Δ</v>
      </c>
      <c r="L503" s="5">
        <f t="shared" si="52"/>
        <v>0</v>
      </c>
      <c r="M503" s="22">
        <f t="shared" si="53"/>
        <v>0.57499999999999996</v>
      </c>
      <c r="N503" s="22">
        <f t="shared" si="54"/>
        <v>0.25</v>
      </c>
      <c r="O503" s="22" t="s">
        <v>611</v>
      </c>
      <c r="P503" s="5">
        <f>L503*pricing!$O$3</f>
        <v>0</v>
      </c>
      <c r="Q503" s="5">
        <f>M503*pricing!$O$4</f>
        <v>0.43124999999999997</v>
      </c>
      <c r="R503" s="5">
        <f>N503*pricing!$O$5</f>
        <v>0.16</v>
      </c>
      <c r="S503" s="23"/>
      <c r="T503" s="5">
        <f>P503*pricing!$L$3</f>
        <v>0</v>
      </c>
      <c r="U503" s="5">
        <f>Q503*pricing!$L$4</f>
        <v>17.13594485321903</v>
      </c>
      <c r="V503" s="5">
        <f>R503*pricing!$L$5</f>
        <v>32.047628195317714</v>
      </c>
      <c r="W503" s="5" t="s">
        <v>611</v>
      </c>
      <c r="X503" s="5">
        <f t="shared" si="55"/>
        <v>49.183573048536743</v>
      </c>
      <c r="Y503" s="6" t="s">
        <v>32</v>
      </c>
      <c r="Z503" s="7" t="s">
        <v>33</v>
      </c>
      <c r="AA503" s="7" t="s">
        <v>34</v>
      </c>
      <c r="AB503" s="7" t="s">
        <v>35</v>
      </c>
      <c r="AC503" s="7" t="s">
        <v>36</v>
      </c>
    </row>
    <row r="504" spans="1:29" ht="17.25" customHeight="1" thickTop="1" thickBot="1" x14ac:dyDescent="0.25">
      <c r="B504" s="16" t="s">
        <v>889</v>
      </c>
      <c r="C504" s="15" t="s">
        <v>890</v>
      </c>
      <c r="D504" s="17"/>
      <c r="E504" s="18">
        <v>1.05</v>
      </c>
      <c r="F504" s="19">
        <v>0</v>
      </c>
      <c r="G504" s="19">
        <v>0.31</v>
      </c>
      <c r="H504" s="20">
        <v>5.2999999999999999E-2</v>
      </c>
      <c r="I504" s="21">
        <f t="shared" si="49"/>
        <v>160.32606576534135</v>
      </c>
      <c r="J504" s="21">
        <f t="shared" si="50"/>
        <v>168.34236905360842</v>
      </c>
      <c r="K504" s="21" t="str">
        <f t="shared" si="51"/>
        <v>A</v>
      </c>
      <c r="L504" s="5">
        <f t="shared" si="52"/>
        <v>0</v>
      </c>
      <c r="M504" s="22">
        <f t="shared" si="53"/>
        <v>3.2549999999999999</v>
      </c>
      <c r="N504" s="22">
        <f t="shared" si="54"/>
        <v>0.55649999999999999</v>
      </c>
      <c r="O504" s="22" t="s">
        <v>611</v>
      </c>
      <c r="P504" s="5">
        <f>L504*pricing!$O$3</f>
        <v>0</v>
      </c>
      <c r="Q504" s="5">
        <f>M504*pricing!$O$4</f>
        <v>2.4412500000000001</v>
      </c>
      <c r="R504" s="5">
        <f>N504*pricing!$O$5</f>
        <v>0.35615999999999998</v>
      </c>
      <c r="S504" s="23"/>
      <c r="T504" s="5">
        <f>P504*pricing!$L$3</f>
        <v>0</v>
      </c>
      <c r="U504" s="5">
        <f>Q504*pricing!$L$4</f>
        <v>97.004348690831222</v>
      </c>
      <c r="V504" s="5">
        <f>R504*pricing!$L$5</f>
        <v>71.338020362777215</v>
      </c>
      <c r="W504" s="5" t="s">
        <v>611</v>
      </c>
      <c r="X504" s="5">
        <f t="shared" si="55"/>
        <v>168.34236905360842</v>
      </c>
      <c r="Y504" s="6" t="s">
        <v>32</v>
      </c>
      <c r="Z504" s="7" t="s">
        <v>33</v>
      </c>
      <c r="AA504" s="7" t="s">
        <v>34</v>
      </c>
      <c r="AB504" s="7" t="s">
        <v>35</v>
      </c>
      <c r="AC504" s="7" t="s">
        <v>36</v>
      </c>
    </row>
    <row r="505" spans="1:29" ht="17.25" customHeight="1" thickTop="1" thickBot="1" x14ac:dyDescent="0.25">
      <c r="A505" s="15">
        <v>376</v>
      </c>
      <c r="B505" s="16" t="s">
        <v>891</v>
      </c>
      <c r="C505" s="15" t="s">
        <v>892</v>
      </c>
      <c r="D505" s="17"/>
      <c r="E505" s="18">
        <v>1.2</v>
      </c>
      <c r="F505" s="19">
        <v>0.10199999999999999</v>
      </c>
      <c r="G505" s="19">
        <v>0</v>
      </c>
      <c r="H505" s="20">
        <v>2.1999999999999999E-2</v>
      </c>
      <c r="I505" s="21">
        <f t="shared" si="49"/>
        <v>53.511527179131761</v>
      </c>
      <c r="J505" s="21">
        <f t="shared" si="50"/>
        <v>64.213832614958108</v>
      </c>
      <c r="K505" s="21" t="str">
        <f t="shared" si="51"/>
        <v>Γ</v>
      </c>
      <c r="L505" s="5">
        <f t="shared" si="52"/>
        <v>1.2239999999999998</v>
      </c>
      <c r="M505" s="22">
        <f t="shared" si="53"/>
        <v>0</v>
      </c>
      <c r="N505" s="22">
        <f t="shared" si="54"/>
        <v>0.26399999999999996</v>
      </c>
      <c r="O505" s="22" t="s">
        <v>611</v>
      </c>
      <c r="P505" s="5">
        <f>L505*pricing!$O$3</f>
        <v>0.99143999999999988</v>
      </c>
      <c r="Q505" s="5">
        <f>M505*pricing!$O$4</f>
        <v>0</v>
      </c>
      <c r="R505" s="5">
        <f>N505*pricing!$O$5</f>
        <v>0.16895999999999997</v>
      </c>
      <c r="S505" s="23"/>
      <c r="T505" s="5">
        <f>P505*pricing!$L$3</f>
        <v>30.371537240702601</v>
      </c>
      <c r="U505" s="5">
        <f>Q505*pricing!$L$4</f>
        <v>0</v>
      </c>
      <c r="V505" s="5">
        <f>R505*pricing!$L$5</f>
        <v>33.842295374255499</v>
      </c>
      <c r="W505" s="5" t="s">
        <v>611</v>
      </c>
      <c r="X505" s="5">
        <f t="shared" si="55"/>
        <v>64.213832614958108</v>
      </c>
      <c r="Y505" s="6" t="s">
        <v>32</v>
      </c>
      <c r="Z505" s="7" t="s">
        <v>33</v>
      </c>
      <c r="AA505" s="7" t="s">
        <v>34</v>
      </c>
      <c r="AB505" s="7" t="s">
        <v>35</v>
      </c>
      <c r="AC505" s="7" t="s">
        <v>36</v>
      </c>
    </row>
    <row r="506" spans="1:29" ht="17.25" customHeight="1" thickTop="1" thickBot="1" x14ac:dyDescent="0.25">
      <c r="A506" s="15">
        <v>377</v>
      </c>
      <c r="B506" s="16" t="s">
        <v>893</v>
      </c>
      <c r="C506" s="15" t="s">
        <v>894</v>
      </c>
      <c r="D506" s="17"/>
      <c r="E506" s="18">
        <v>1</v>
      </c>
      <c r="F506" s="19">
        <v>0.158</v>
      </c>
      <c r="G506" s="19">
        <v>0</v>
      </c>
      <c r="H506" s="20">
        <v>3.3000000000000002E-2</v>
      </c>
      <c r="I506" s="21">
        <f t="shared" si="49"/>
        <v>81.507958139641374</v>
      </c>
      <c r="J506" s="21">
        <f t="shared" si="50"/>
        <v>81.507958139641374</v>
      </c>
      <c r="K506" s="21" t="str">
        <f t="shared" si="51"/>
        <v>A</v>
      </c>
      <c r="L506" s="5">
        <f t="shared" si="52"/>
        <v>1.58</v>
      </c>
      <c r="M506" s="22">
        <f t="shared" si="53"/>
        <v>0</v>
      </c>
      <c r="N506" s="22">
        <f t="shared" si="54"/>
        <v>0.33</v>
      </c>
      <c r="O506" s="22" t="s">
        <v>895</v>
      </c>
      <c r="P506" s="5">
        <f>L506*pricing!$O$3</f>
        <v>1.2798</v>
      </c>
      <c r="Q506" s="5">
        <f>M506*pricing!$O$4</f>
        <v>0</v>
      </c>
      <c r="R506" s="5">
        <f>N506*pricing!$O$5</f>
        <v>0.21120000000000003</v>
      </c>
      <c r="S506" s="23"/>
      <c r="T506" s="5">
        <f>P506*pricing!$L$3</f>
        <v>39.205088921821989</v>
      </c>
      <c r="U506" s="5">
        <f>Q506*pricing!$L$4</f>
        <v>0</v>
      </c>
      <c r="V506" s="5">
        <f>R506*pricing!$L$5</f>
        <v>42.302869217819385</v>
      </c>
      <c r="W506" s="5" t="s">
        <v>895</v>
      </c>
      <c r="X506" s="5">
        <f t="shared" si="55"/>
        <v>81.507958139641374</v>
      </c>
      <c r="Y506" s="6" t="s">
        <v>32</v>
      </c>
      <c r="Z506" s="7" t="s">
        <v>33</v>
      </c>
      <c r="AA506" s="7" t="s">
        <v>34</v>
      </c>
      <c r="AB506" s="7" t="s">
        <v>35</v>
      </c>
      <c r="AC506" s="7" t="s">
        <v>36</v>
      </c>
    </row>
    <row r="507" spans="1:29" ht="17.25" customHeight="1" thickTop="1" thickBot="1" x14ac:dyDescent="0.25">
      <c r="A507" s="15">
        <v>378</v>
      </c>
      <c r="B507" s="16" t="s">
        <v>896</v>
      </c>
      <c r="C507" s="15" t="s">
        <v>897</v>
      </c>
      <c r="D507" s="17"/>
      <c r="E507" s="18">
        <v>0.5</v>
      </c>
      <c r="F507" s="19">
        <v>5.7000000000000002E-2</v>
      </c>
      <c r="G507" s="19">
        <v>0.55400000000000005</v>
      </c>
      <c r="H507" s="20">
        <v>3.3000000000000002E-2</v>
      </c>
      <c r="I507" s="21">
        <f t="shared" si="49"/>
        <v>221.54758070194049</v>
      </c>
      <c r="J507" s="21">
        <f t="shared" si="50"/>
        <v>110.77379035097024</v>
      </c>
      <c r="K507" s="21" t="str">
        <f t="shared" si="51"/>
        <v>A</v>
      </c>
      <c r="L507" s="5">
        <f t="shared" si="52"/>
        <v>0.28500000000000003</v>
      </c>
      <c r="M507" s="22">
        <f t="shared" si="53"/>
        <v>2.7700000000000005</v>
      </c>
      <c r="N507" s="22">
        <f t="shared" si="54"/>
        <v>0.16500000000000001</v>
      </c>
      <c r="O507" s="22" t="s">
        <v>898</v>
      </c>
      <c r="P507" s="5">
        <f>L507*pricing!$O$3</f>
        <v>0.23085000000000003</v>
      </c>
      <c r="Q507" s="5">
        <f>M507*pricing!$O$4</f>
        <v>2.0775000000000006</v>
      </c>
      <c r="R507" s="5">
        <f>N507*pricing!$O$5</f>
        <v>0.10560000000000001</v>
      </c>
      <c r="S507" s="23"/>
      <c r="T507" s="5">
        <f>P507*pricing!$L$3</f>
        <v>7.0718040143792837</v>
      </c>
      <c r="U507" s="5">
        <f>Q507*pricing!$L$4</f>
        <v>82.550551727681267</v>
      </c>
      <c r="V507" s="5">
        <f>R507*pricing!$L$5</f>
        <v>21.151434608909693</v>
      </c>
      <c r="W507" s="5" t="s">
        <v>898</v>
      </c>
      <c r="X507" s="5">
        <f t="shared" si="55"/>
        <v>110.77379035097024</v>
      </c>
      <c r="Y507" s="6" t="s">
        <v>32</v>
      </c>
      <c r="Z507" s="7" t="s">
        <v>33</v>
      </c>
      <c r="AA507" s="7" t="s">
        <v>34</v>
      </c>
      <c r="AB507" s="7" t="s">
        <v>35</v>
      </c>
      <c r="AC507" s="7" t="s">
        <v>36</v>
      </c>
    </row>
    <row r="508" spans="1:29" ht="17.25" customHeight="1" thickTop="1" thickBot="1" x14ac:dyDescent="0.25">
      <c r="B508" s="16" t="s">
        <v>899</v>
      </c>
      <c r="C508" s="15" t="s">
        <v>900</v>
      </c>
      <c r="D508" s="17"/>
      <c r="E508" s="18">
        <v>0.5</v>
      </c>
      <c r="F508" s="19">
        <v>5.7000000000000002E-2</v>
      </c>
      <c r="G508" s="19">
        <v>0.19900000000000001</v>
      </c>
      <c r="H508" s="20">
        <v>2.1000000000000001E-2</v>
      </c>
      <c r="I508" s="21">
        <f t="shared" si="49"/>
        <v>100.3688857265748</v>
      </c>
      <c r="J508" s="21">
        <f t="shared" si="50"/>
        <v>50.184442863287401</v>
      </c>
      <c r="K508" s="21" t="str">
        <f t="shared" si="51"/>
        <v>A</v>
      </c>
      <c r="L508" s="5">
        <f t="shared" si="52"/>
        <v>0.28500000000000003</v>
      </c>
      <c r="M508" s="22">
        <f t="shared" si="53"/>
        <v>0.99500000000000011</v>
      </c>
      <c r="N508" s="22">
        <f t="shared" si="54"/>
        <v>0.10500000000000001</v>
      </c>
      <c r="O508" s="22" t="s">
        <v>898</v>
      </c>
      <c r="P508" s="5">
        <f>L508*pricing!$O$3</f>
        <v>0.23085000000000003</v>
      </c>
      <c r="Q508" s="5">
        <f>M508*pricing!$O$4</f>
        <v>0.74625000000000008</v>
      </c>
      <c r="R508" s="5">
        <f>N508*pricing!$O$5</f>
        <v>6.720000000000001E-2</v>
      </c>
      <c r="S508" s="23"/>
      <c r="T508" s="5">
        <f>P508*pricing!$L$3</f>
        <v>7.0718040143792837</v>
      </c>
      <c r="U508" s="5">
        <f>Q508*pricing!$L$4</f>
        <v>29.652635006874675</v>
      </c>
      <c r="V508" s="5">
        <f>R508*pricing!$L$5</f>
        <v>13.460003842033441</v>
      </c>
      <c r="W508" s="5" t="s">
        <v>898</v>
      </c>
      <c r="X508" s="5">
        <f t="shared" si="55"/>
        <v>50.184442863287401</v>
      </c>
      <c r="Y508" s="6" t="s">
        <v>32</v>
      </c>
      <c r="Z508" s="7" t="s">
        <v>33</v>
      </c>
      <c r="AA508" s="7" t="s">
        <v>34</v>
      </c>
      <c r="AB508" s="7" t="s">
        <v>35</v>
      </c>
      <c r="AC508" s="7" t="s">
        <v>36</v>
      </c>
    </row>
    <row r="509" spans="1:29" ht="17.25" customHeight="1" thickTop="1" thickBot="1" x14ac:dyDescent="0.25">
      <c r="B509" s="16" t="s">
        <v>901</v>
      </c>
      <c r="C509" s="15" t="s">
        <v>902</v>
      </c>
      <c r="D509" s="17"/>
      <c r="E509" s="18">
        <v>0.9</v>
      </c>
      <c r="F509" s="19">
        <v>0.161</v>
      </c>
      <c r="G509" s="19">
        <v>0</v>
      </c>
      <c r="H509" s="20">
        <v>0.03</v>
      </c>
      <c r="I509" s="21">
        <f t="shared" si="49"/>
        <v>78.406643178769485</v>
      </c>
      <c r="J509" s="21">
        <f t="shared" si="50"/>
        <v>70.565978860892542</v>
      </c>
      <c r="K509" s="21" t="str">
        <f t="shared" si="51"/>
        <v>B</v>
      </c>
      <c r="L509" s="5">
        <f t="shared" si="52"/>
        <v>1.4490000000000001</v>
      </c>
      <c r="M509" s="22">
        <f t="shared" si="53"/>
        <v>0</v>
      </c>
      <c r="N509" s="22">
        <f t="shared" si="54"/>
        <v>0.27</v>
      </c>
      <c r="O509" s="22" t="s">
        <v>898</v>
      </c>
      <c r="P509" s="5">
        <f>L509*pricing!$O$3</f>
        <v>1.1736900000000001</v>
      </c>
      <c r="Q509" s="5">
        <f>M509*pricing!$O$4</f>
        <v>0</v>
      </c>
      <c r="R509" s="5">
        <f>N509*pricing!$O$5</f>
        <v>0.17280000000000001</v>
      </c>
      <c r="S509" s="23"/>
      <c r="T509" s="5">
        <f>P509*pricing!$L$3</f>
        <v>35.954540409949409</v>
      </c>
      <c r="U509" s="5">
        <f>Q509*pricing!$L$4</f>
        <v>0</v>
      </c>
      <c r="V509" s="5">
        <f>R509*pricing!$L$5</f>
        <v>34.611438450943133</v>
      </c>
      <c r="W509" s="5" t="s">
        <v>898</v>
      </c>
      <c r="X509" s="5">
        <f t="shared" si="55"/>
        <v>70.565978860892542</v>
      </c>
      <c r="Y509" s="6" t="s">
        <v>32</v>
      </c>
      <c r="Z509" s="7" t="s">
        <v>33</v>
      </c>
      <c r="AA509" s="7" t="s">
        <v>34</v>
      </c>
      <c r="AB509" s="7" t="s">
        <v>35</v>
      </c>
      <c r="AC509" s="7" t="s">
        <v>36</v>
      </c>
    </row>
    <row r="510" spans="1:29" ht="17.25" customHeight="1" thickTop="1" thickBot="1" x14ac:dyDescent="0.25">
      <c r="B510" s="16" t="s">
        <v>903</v>
      </c>
      <c r="C510" s="15" t="s">
        <v>904</v>
      </c>
      <c r="D510" s="17"/>
      <c r="E510" s="18">
        <v>0.7</v>
      </c>
      <c r="F510" s="19">
        <v>0.09</v>
      </c>
      <c r="G510" s="19">
        <v>1.1599999999999999</v>
      </c>
      <c r="H510" s="20">
        <v>7.9000000000000001E-2</v>
      </c>
      <c r="I510" s="21">
        <f t="shared" si="49"/>
        <v>469.30157916087074</v>
      </c>
      <c r="J510" s="21">
        <f t="shared" si="50"/>
        <v>328.51110541260948</v>
      </c>
      <c r="K510" s="21" t="str">
        <f t="shared" si="51"/>
        <v>A</v>
      </c>
      <c r="L510" s="5">
        <f t="shared" si="52"/>
        <v>0.63</v>
      </c>
      <c r="M510" s="22">
        <f t="shared" si="53"/>
        <v>8.1199999999999992</v>
      </c>
      <c r="N510" s="22">
        <f t="shared" si="54"/>
        <v>0.55299999999999994</v>
      </c>
      <c r="O510" s="22" t="s">
        <v>898</v>
      </c>
      <c r="P510" s="5">
        <f>L510*pricing!$O$3</f>
        <v>0.51030000000000009</v>
      </c>
      <c r="Q510" s="5">
        <f>M510*pricing!$O$4</f>
        <v>6.09</v>
      </c>
      <c r="R510" s="5">
        <f>N510*pricing!$O$5</f>
        <v>0.35391999999999996</v>
      </c>
      <c r="S510" s="23"/>
      <c r="T510" s="5">
        <f>P510*pricing!$L$3</f>
        <v>15.632408873891048</v>
      </c>
      <c r="U510" s="5">
        <f>Q510*pricing!$L$4</f>
        <v>241.98934297067572</v>
      </c>
      <c r="V510" s="5">
        <f>R510*pricing!$L$5</f>
        <v>70.889353568042765</v>
      </c>
      <c r="W510" s="5" t="s">
        <v>898</v>
      </c>
      <c r="X510" s="5">
        <f t="shared" si="55"/>
        <v>328.51110541260948</v>
      </c>
      <c r="Y510" s="6" t="s">
        <v>32</v>
      </c>
      <c r="Z510" s="7" t="s">
        <v>33</v>
      </c>
      <c r="AA510" s="7" t="s">
        <v>34</v>
      </c>
      <c r="AB510" s="7" t="s">
        <v>35</v>
      </c>
      <c r="AC510" s="7" t="s">
        <v>36</v>
      </c>
    </row>
    <row r="511" spans="1:29" ht="17.25" customHeight="1" thickTop="1" thickBot="1" x14ac:dyDescent="0.25">
      <c r="B511" s="16" t="s">
        <v>905</v>
      </c>
      <c r="C511" s="15" t="s">
        <v>906</v>
      </c>
      <c r="D511" s="17"/>
      <c r="E511" s="18">
        <v>1</v>
      </c>
      <c r="F511" s="19">
        <v>6.6000000000000003E-2</v>
      </c>
      <c r="G511" s="19">
        <v>0.23100000000000001</v>
      </c>
      <c r="H511" s="20">
        <v>4.7E-2</v>
      </c>
      <c r="I511" s="21">
        <f t="shared" si="49"/>
        <v>145.46814614876061</v>
      </c>
      <c r="J511" s="21">
        <f t="shared" si="50"/>
        <v>145.46814614876061</v>
      </c>
      <c r="K511" s="21" t="str">
        <f t="shared" si="51"/>
        <v>A</v>
      </c>
      <c r="L511" s="5">
        <f t="shared" si="52"/>
        <v>0.66</v>
      </c>
      <c r="M511" s="22">
        <f t="shared" si="53"/>
        <v>2.31</v>
      </c>
      <c r="N511" s="22">
        <f t="shared" si="54"/>
        <v>0.47</v>
      </c>
      <c r="O511" s="22" t="s">
        <v>898</v>
      </c>
      <c r="P511" s="5">
        <f>L511*pricing!$O$3</f>
        <v>0.53460000000000008</v>
      </c>
      <c r="Q511" s="5">
        <f>M511*pricing!$O$4</f>
        <v>1.7324999999999999</v>
      </c>
      <c r="R511" s="5">
        <f>N511*pricing!$O$5</f>
        <v>0.30080000000000001</v>
      </c>
      <c r="S511" s="23"/>
      <c r="T511" s="5">
        <f>P511*pricing!$L$3</f>
        <v>16.376809296457289</v>
      </c>
      <c r="U511" s="5">
        <f>Q511*pricing!$L$4</f>
        <v>68.84179584510602</v>
      </c>
      <c r="V511" s="5">
        <f>R511*pricing!$L$5</f>
        <v>60.249541007197301</v>
      </c>
      <c r="W511" s="5" t="s">
        <v>898</v>
      </c>
      <c r="X511" s="5">
        <f t="shared" si="55"/>
        <v>145.46814614876061</v>
      </c>
      <c r="Y511" s="6" t="s">
        <v>32</v>
      </c>
      <c r="Z511" s="7" t="s">
        <v>33</v>
      </c>
      <c r="AA511" s="7" t="s">
        <v>34</v>
      </c>
      <c r="AB511" s="7" t="s">
        <v>35</v>
      </c>
      <c r="AC511" s="7" t="s">
        <v>36</v>
      </c>
    </row>
    <row r="512" spans="1:29" ht="17.25" customHeight="1" thickTop="1" thickBot="1" x14ac:dyDescent="0.25">
      <c r="B512" s="16" t="s">
        <v>907</v>
      </c>
      <c r="C512" s="15" t="s">
        <v>908</v>
      </c>
      <c r="D512" s="17"/>
      <c r="E512" s="18">
        <v>1.2</v>
      </c>
      <c r="F512" s="19">
        <v>0.11799999999999999</v>
      </c>
      <c r="G512" s="19">
        <v>0</v>
      </c>
      <c r="H512" s="20">
        <v>2.3E-2</v>
      </c>
      <c r="I512" s="21">
        <f t="shared" si="49"/>
        <v>58.763567893964421</v>
      </c>
      <c r="J512" s="21">
        <f t="shared" si="50"/>
        <v>70.516281472757299</v>
      </c>
      <c r="K512" s="21" t="str">
        <f t="shared" si="51"/>
        <v>Γ</v>
      </c>
      <c r="L512" s="5">
        <f t="shared" si="52"/>
        <v>1.4159999999999997</v>
      </c>
      <c r="M512" s="22">
        <f t="shared" si="53"/>
        <v>0</v>
      </c>
      <c r="N512" s="22">
        <f t="shared" si="54"/>
        <v>0.27600000000000002</v>
      </c>
      <c r="O512" s="22" t="s">
        <v>898</v>
      </c>
      <c r="P512" s="5">
        <f>L512*pricing!$O$3</f>
        <v>1.1469599999999998</v>
      </c>
      <c r="Q512" s="5">
        <f>M512*pricing!$O$4</f>
        <v>0</v>
      </c>
      <c r="R512" s="5">
        <f>N512*pricing!$O$5</f>
        <v>0.17664000000000002</v>
      </c>
      <c r="S512" s="23"/>
      <c r="T512" s="5">
        <f>P512*pricing!$L$3</f>
        <v>35.135699945126532</v>
      </c>
      <c r="U512" s="5">
        <f>Q512*pricing!$L$4</f>
        <v>0</v>
      </c>
      <c r="V512" s="5">
        <f>R512*pricing!$L$5</f>
        <v>35.38058152763076</v>
      </c>
      <c r="W512" s="5" t="s">
        <v>898</v>
      </c>
      <c r="X512" s="5">
        <f t="shared" si="55"/>
        <v>70.516281472757299</v>
      </c>
      <c r="Y512" s="6" t="s">
        <v>32</v>
      </c>
      <c r="Z512" s="7" t="s">
        <v>33</v>
      </c>
      <c r="AA512" s="7" t="s">
        <v>34</v>
      </c>
      <c r="AB512" s="7" t="s">
        <v>35</v>
      </c>
      <c r="AC512" s="7" t="s">
        <v>36</v>
      </c>
    </row>
    <row r="513" spans="1:29" ht="17.25" customHeight="1" thickTop="1" thickBot="1" x14ac:dyDescent="0.25">
      <c r="B513" s="16" t="s">
        <v>909</v>
      </c>
      <c r="C513" s="15" t="s">
        <v>910</v>
      </c>
      <c r="D513" s="17"/>
      <c r="E513" s="18">
        <v>0.4</v>
      </c>
      <c r="F513" s="19">
        <v>4.2000000000000003E-2</v>
      </c>
      <c r="G513" s="19">
        <v>0.36599999999999999</v>
      </c>
      <c r="H513" s="20">
        <v>9.4E-2</v>
      </c>
      <c r="I513" s="21">
        <f t="shared" si="49"/>
        <v>239.99470212646392</v>
      </c>
      <c r="J513" s="21">
        <f t="shared" si="50"/>
        <v>95.997880850585574</v>
      </c>
      <c r="K513" s="21" t="str">
        <f t="shared" si="51"/>
        <v>A</v>
      </c>
      <c r="L513" s="5">
        <f t="shared" si="52"/>
        <v>0.16800000000000004</v>
      </c>
      <c r="M513" s="22">
        <f t="shared" si="53"/>
        <v>1.464</v>
      </c>
      <c r="N513" s="22">
        <f t="shared" si="54"/>
        <v>0.376</v>
      </c>
      <c r="O513" s="22" t="s">
        <v>898</v>
      </c>
      <c r="P513" s="5">
        <f>L513*pricing!$O$3</f>
        <v>0.13608000000000003</v>
      </c>
      <c r="Q513" s="5">
        <f>M513*pricing!$O$4</f>
        <v>1.0979999999999999</v>
      </c>
      <c r="R513" s="5">
        <f>N513*pricing!$O$5</f>
        <v>0.24063999999999999</v>
      </c>
      <c r="S513" s="23"/>
      <c r="T513" s="5">
        <f>P513*pricing!$L$3</f>
        <v>4.1686423663709462</v>
      </c>
      <c r="U513" s="5">
        <f>Q513*pricing!$L$4</f>
        <v>43.629605678456798</v>
      </c>
      <c r="V513" s="5">
        <f>R513*pricing!$L$5</f>
        <v>48.199632805757837</v>
      </c>
      <c r="W513" s="5" t="s">
        <v>898</v>
      </c>
      <c r="X513" s="5">
        <f t="shared" si="55"/>
        <v>95.997880850585574</v>
      </c>
      <c r="Y513" s="6" t="s">
        <v>32</v>
      </c>
      <c r="Z513" s="7" t="s">
        <v>33</v>
      </c>
      <c r="AA513" s="7" t="s">
        <v>34</v>
      </c>
      <c r="AB513" s="7" t="s">
        <v>35</v>
      </c>
      <c r="AC513" s="7" t="s">
        <v>36</v>
      </c>
    </row>
    <row r="514" spans="1:29" ht="17.25" customHeight="1" thickTop="1" thickBot="1" x14ac:dyDescent="0.25">
      <c r="A514" s="15">
        <v>379</v>
      </c>
      <c r="B514" s="16" t="s">
        <v>911</v>
      </c>
      <c r="C514" s="15" t="s">
        <v>912</v>
      </c>
      <c r="D514" s="17"/>
      <c r="E514" s="18">
        <v>0.75</v>
      </c>
      <c r="F514" s="19">
        <v>0.11799999999999999</v>
      </c>
      <c r="G514" s="19">
        <v>0</v>
      </c>
      <c r="H514" s="20">
        <v>2.5999999999999999E-2</v>
      </c>
      <c r="I514" s="21">
        <f t="shared" ref="I514:I577" si="56">IF(X514&gt;0,X514/E514,0)</f>
        <v>62.60928327740254</v>
      </c>
      <c r="J514" s="21">
        <f t="shared" ref="J514:J577" si="57">I514*E514</f>
        <v>46.956962458051905</v>
      </c>
      <c r="K514" s="21" t="str">
        <f t="shared" ref="K514:K577" si="58">IF(I514&lt;25,"Ε",IF(I514&lt;40,"Δ",IF(I514&lt;60,"Γ",IF(I514&lt;80,"B","A"))))</f>
        <v>B</v>
      </c>
      <c r="L514" s="5">
        <f t="shared" ref="L514:L577" si="59">E514*F514*10</f>
        <v>0.88500000000000001</v>
      </c>
      <c r="M514" s="22">
        <f t="shared" ref="M514:M577" si="60">E514*G514*10</f>
        <v>0</v>
      </c>
      <c r="N514" s="22">
        <f t="shared" ref="N514:N577" si="61">E514*H514*10</f>
        <v>0.19500000000000001</v>
      </c>
      <c r="O514" s="22" t="s">
        <v>898</v>
      </c>
      <c r="P514" s="5">
        <f>L514*pricing!$O$3</f>
        <v>0.7168500000000001</v>
      </c>
      <c r="Q514" s="5">
        <f>M514*pricing!$O$4</f>
        <v>0</v>
      </c>
      <c r="R514" s="5">
        <f>N514*pricing!$O$5</f>
        <v>0.12480000000000001</v>
      </c>
      <c r="S514" s="23"/>
      <c r="T514" s="5">
        <f>P514*pricing!$L$3</f>
        <v>21.95981246570409</v>
      </c>
      <c r="U514" s="5">
        <f>Q514*pricing!$L$4</f>
        <v>0</v>
      </c>
      <c r="V514" s="5">
        <f>R514*pricing!$L$5</f>
        <v>24.997149992347815</v>
      </c>
      <c r="W514" s="5" t="s">
        <v>898</v>
      </c>
      <c r="X514" s="5">
        <f t="shared" ref="X514:X577" si="62">SUM(T514:V514)</f>
        <v>46.956962458051905</v>
      </c>
      <c r="Y514" s="6" t="s">
        <v>32</v>
      </c>
      <c r="Z514" s="7" t="s">
        <v>33</v>
      </c>
      <c r="AA514" s="7" t="s">
        <v>34</v>
      </c>
      <c r="AB514" s="7" t="s">
        <v>35</v>
      </c>
      <c r="AC514" s="7" t="s">
        <v>36</v>
      </c>
    </row>
    <row r="515" spans="1:29" ht="17.25" customHeight="1" thickTop="1" thickBot="1" x14ac:dyDescent="0.25">
      <c r="B515" s="16" t="s">
        <v>913</v>
      </c>
      <c r="C515" s="15" t="s">
        <v>914</v>
      </c>
      <c r="D515" s="17"/>
      <c r="E515" s="18">
        <v>0.7</v>
      </c>
      <c r="F515" s="19">
        <v>9.9000000000000005E-2</v>
      </c>
      <c r="G515" s="19">
        <v>0</v>
      </c>
      <c r="H515" s="20">
        <v>1.7000000000000001E-2</v>
      </c>
      <c r="I515" s="21">
        <f t="shared" si="56"/>
        <v>46.357601117501986</v>
      </c>
      <c r="J515" s="21">
        <f t="shared" si="57"/>
        <v>32.450320782251389</v>
      </c>
      <c r="K515" s="21" t="str">
        <f t="shared" si="58"/>
        <v>Γ</v>
      </c>
      <c r="L515" s="5">
        <f t="shared" si="59"/>
        <v>0.69300000000000006</v>
      </c>
      <c r="M515" s="22">
        <f t="shared" si="60"/>
        <v>0</v>
      </c>
      <c r="N515" s="22">
        <f t="shared" si="61"/>
        <v>0.11900000000000001</v>
      </c>
      <c r="O515" s="22" t="s">
        <v>898</v>
      </c>
      <c r="P515" s="5">
        <f>L515*pricing!$O$3</f>
        <v>0.56133000000000011</v>
      </c>
      <c r="Q515" s="5">
        <f>M515*pricing!$O$4</f>
        <v>0</v>
      </c>
      <c r="R515" s="5">
        <f>N515*pricing!$O$5</f>
        <v>7.6160000000000005E-2</v>
      </c>
      <c r="S515" s="23"/>
      <c r="T515" s="5">
        <f>P515*pricing!$L$3</f>
        <v>17.195649761280155</v>
      </c>
      <c r="U515" s="5">
        <f>Q515*pricing!$L$4</f>
        <v>0</v>
      </c>
      <c r="V515" s="5">
        <f>R515*pricing!$L$5</f>
        <v>15.254671020971232</v>
      </c>
      <c r="W515" s="5" t="s">
        <v>898</v>
      </c>
      <c r="X515" s="5">
        <f t="shared" si="62"/>
        <v>32.450320782251389</v>
      </c>
      <c r="Y515" s="6" t="s">
        <v>32</v>
      </c>
      <c r="Z515" s="7" t="s">
        <v>33</v>
      </c>
      <c r="AA515" s="7" t="s">
        <v>34</v>
      </c>
      <c r="AB515" s="7" t="s">
        <v>35</v>
      </c>
      <c r="AC515" s="7" t="s">
        <v>36</v>
      </c>
    </row>
    <row r="516" spans="1:29" ht="17.25" customHeight="1" thickTop="1" thickBot="1" x14ac:dyDescent="0.25">
      <c r="B516" s="16" t="s">
        <v>915</v>
      </c>
      <c r="C516" s="15" t="s">
        <v>916</v>
      </c>
      <c r="D516" s="17"/>
      <c r="E516" s="18">
        <v>1.25</v>
      </c>
      <c r="F516" s="19">
        <v>0.11799999999999999</v>
      </c>
      <c r="G516" s="19">
        <v>0.375</v>
      </c>
      <c r="H516" s="20">
        <v>3.9E-2</v>
      </c>
      <c r="I516" s="21">
        <f t="shared" si="56"/>
        <v>191.03021202517883</v>
      </c>
      <c r="J516" s="21">
        <f t="shared" si="57"/>
        <v>238.78776503147353</v>
      </c>
      <c r="K516" s="21" t="str">
        <f t="shared" si="58"/>
        <v>A</v>
      </c>
      <c r="L516" s="5">
        <f t="shared" si="59"/>
        <v>1.4749999999999999</v>
      </c>
      <c r="M516" s="22">
        <f t="shared" si="60"/>
        <v>4.6875</v>
      </c>
      <c r="N516" s="22">
        <f t="shared" si="61"/>
        <v>0.48750000000000004</v>
      </c>
      <c r="O516" s="22" t="s">
        <v>898</v>
      </c>
      <c r="P516" s="5">
        <f>L516*pricing!$O$3</f>
        <v>1.19475</v>
      </c>
      <c r="Q516" s="5">
        <f>M516*pricing!$O$4</f>
        <v>3.515625</v>
      </c>
      <c r="R516" s="5">
        <f>N516*pricing!$O$5</f>
        <v>0.31200000000000006</v>
      </c>
      <c r="S516" s="23"/>
      <c r="T516" s="5">
        <f>P516*pricing!$L$3</f>
        <v>36.59968744284015</v>
      </c>
      <c r="U516" s="5">
        <f>Q516*pricing!$L$4</f>
        <v>139.69520260776383</v>
      </c>
      <c r="V516" s="5">
        <f>R516*pricing!$L$5</f>
        <v>62.492874980869551</v>
      </c>
      <c r="W516" s="5" t="s">
        <v>898</v>
      </c>
      <c r="X516" s="5">
        <f t="shared" si="62"/>
        <v>238.78776503147353</v>
      </c>
      <c r="Y516" s="6" t="s">
        <v>32</v>
      </c>
      <c r="Z516" s="7" t="s">
        <v>33</v>
      </c>
      <c r="AA516" s="7" t="s">
        <v>34</v>
      </c>
      <c r="AB516" s="7" t="s">
        <v>35</v>
      </c>
      <c r="AC516" s="7" t="s">
        <v>36</v>
      </c>
    </row>
    <row r="517" spans="1:29" ht="17.25" customHeight="1" thickTop="1" thickBot="1" x14ac:dyDescent="0.25">
      <c r="A517" s="15">
        <v>380</v>
      </c>
      <c r="B517" s="16" t="s">
        <v>917</v>
      </c>
      <c r="C517" s="25" t="s">
        <v>918</v>
      </c>
      <c r="D517" s="26"/>
      <c r="E517" s="18">
        <v>1.05</v>
      </c>
      <c r="F517" s="19">
        <v>0.11</v>
      </c>
      <c r="G517" s="19">
        <v>3.0000000000000001E-3</v>
      </c>
      <c r="H517" s="20">
        <v>2.1000000000000001E-2</v>
      </c>
      <c r="I517" s="21">
        <f t="shared" si="56"/>
        <v>55.108739141518718</v>
      </c>
      <c r="J517" s="21">
        <f t="shared" si="57"/>
        <v>57.864176098594655</v>
      </c>
      <c r="K517" s="21" t="str">
        <f t="shared" si="58"/>
        <v>Γ</v>
      </c>
      <c r="L517" s="5">
        <f t="shared" si="59"/>
        <v>1.155</v>
      </c>
      <c r="M517" s="22">
        <f t="shared" si="60"/>
        <v>3.15E-2</v>
      </c>
      <c r="N517" s="22">
        <f t="shared" si="61"/>
        <v>0.22050000000000003</v>
      </c>
      <c r="O517" s="22" t="s">
        <v>898</v>
      </c>
      <c r="P517" s="5">
        <f>L517*pricing!$O$3</f>
        <v>0.9355500000000001</v>
      </c>
      <c r="Q517" s="5">
        <f>M517*pricing!$O$4</f>
        <v>2.3625E-2</v>
      </c>
      <c r="R517" s="5">
        <f>N517*pricing!$O$5</f>
        <v>0.14112000000000002</v>
      </c>
      <c r="S517" s="23"/>
      <c r="T517" s="5">
        <f>P517*pricing!$L$3</f>
        <v>28.659416268800253</v>
      </c>
      <c r="U517" s="5">
        <f>Q517*pricing!$L$4</f>
        <v>0.93875176152417306</v>
      </c>
      <c r="V517" s="5">
        <f>R517*pricing!$L$5</f>
        <v>28.266008068270224</v>
      </c>
      <c r="W517" s="5" t="s">
        <v>898</v>
      </c>
      <c r="X517" s="5">
        <f t="shared" si="62"/>
        <v>57.864176098594655</v>
      </c>
      <c r="Y517" s="6" t="s">
        <v>32</v>
      </c>
      <c r="Z517" s="7" t="s">
        <v>33</v>
      </c>
      <c r="AA517" s="7" t="s">
        <v>34</v>
      </c>
      <c r="AB517" s="7" t="s">
        <v>35</v>
      </c>
      <c r="AC517" s="7" t="s">
        <v>36</v>
      </c>
    </row>
    <row r="518" spans="1:29" ht="17.25" customHeight="1" thickTop="1" thickBot="1" x14ac:dyDescent="0.25">
      <c r="A518" s="15">
        <v>381</v>
      </c>
      <c r="B518" s="16" t="s">
        <v>919</v>
      </c>
      <c r="C518" s="15" t="s">
        <v>920</v>
      </c>
      <c r="D518" s="17"/>
      <c r="E518" s="18">
        <v>0.35</v>
      </c>
      <c r="F518" s="19">
        <v>1.6E-2</v>
      </c>
      <c r="G518" s="19">
        <v>4.4999999999999998E-2</v>
      </c>
      <c r="H518" s="20">
        <v>0.04</v>
      </c>
      <c r="I518" s="21">
        <f t="shared" si="56"/>
        <v>68.657080149873622</v>
      </c>
      <c r="J518" s="21">
        <f t="shared" si="57"/>
        <v>24.029978052455768</v>
      </c>
      <c r="K518" s="21" t="str">
        <f t="shared" si="58"/>
        <v>B</v>
      </c>
      <c r="L518" s="5">
        <f t="shared" si="59"/>
        <v>5.6000000000000001E-2</v>
      </c>
      <c r="M518" s="22">
        <f t="shared" si="60"/>
        <v>0.1575</v>
      </c>
      <c r="N518" s="22">
        <f t="shared" si="61"/>
        <v>0.13999999999999999</v>
      </c>
      <c r="O518" s="22" t="s">
        <v>898</v>
      </c>
      <c r="P518" s="5">
        <f>L518*pricing!$O$3</f>
        <v>4.5360000000000004E-2</v>
      </c>
      <c r="Q518" s="5">
        <f>M518*pricing!$O$4</f>
        <v>0.11812500000000001</v>
      </c>
      <c r="R518" s="5">
        <f>N518*pricing!$O$5</f>
        <v>8.9599999999999999E-2</v>
      </c>
      <c r="S518" s="23"/>
      <c r="T518" s="5">
        <f>P518*pricing!$L$3</f>
        <v>1.389547455456982</v>
      </c>
      <c r="U518" s="5">
        <f>Q518*pricing!$L$4</f>
        <v>4.6937588076208652</v>
      </c>
      <c r="V518" s="5">
        <f>R518*pricing!$L$5</f>
        <v>17.94667178937792</v>
      </c>
      <c r="W518" s="5" t="s">
        <v>898</v>
      </c>
      <c r="X518" s="5">
        <f t="shared" si="62"/>
        <v>24.029978052455768</v>
      </c>
      <c r="Y518" s="6" t="s">
        <v>32</v>
      </c>
      <c r="Z518" s="7" t="s">
        <v>33</v>
      </c>
      <c r="AA518" s="7" t="s">
        <v>34</v>
      </c>
      <c r="AB518" s="7" t="s">
        <v>35</v>
      </c>
      <c r="AC518" s="7" t="s">
        <v>36</v>
      </c>
    </row>
    <row r="519" spans="1:29" ht="17.25" customHeight="1" thickTop="1" thickBot="1" x14ac:dyDescent="0.25">
      <c r="A519" s="15">
        <v>382</v>
      </c>
      <c r="B519" s="16" t="s">
        <v>921</v>
      </c>
      <c r="C519" s="15" t="s">
        <v>922</v>
      </c>
      <c r="D519" s="17"/>
      <c r="E519" s="18">
        <v>0.75</v>
      </c>
      <c r="F519" s="19">
        <v>4.2999999999999997E-2</v>
      </c>
      <c r="G519" s="19">
        <v>0.56999999999999995</v>
      </c>
      <c r="H519" s="20">
        <v>4.1000000000000002E-2</v>
      </c>
      <c r="I519" s="21">
        <f t="shared" si="56"/>
        <v>233.09721600147805</v>
      </c>
      <c r="J519" s="21">
        <f t="shared" si="57"/>
        <v>174.82291200110853</v>
      </c>
      <c r="K519" s="21" t="str">
        <f t="shared" si="58"/>
        <v>A</v>
      </c>
      <c r="L519" s="5">
        <f t="shared" si="59"/>
        <v>0.32250000000000001</v>
      </c>
      <c r="M519" s="22">
        <f t="shared" si="60"/>
        <v>4.2750000000000004</v>
      </c>
      <c r="N519" s="22">
        <f t="shared" si="61"/>
        <v>0.3075</v>
      </c>
      <c r="O519" s="22" t="s">
        <v>898</v>
      </c>
      <c r="P519" s="5">
        <f>L519*pricing!$O$3</f>
        <v>0.26122500000000004</v>
      </c>
      <c r="Q519" s="5">
        <f>M519*pricing!$O$4</f>
        <v>3.2062500000000003</v>
      </c>
      <c r="R519" s="5">
        <f>N519*pricing!$O$5</f>
        <v>0.1968</v>
      </c>
      <c r="S519" s="23"/>
      <c r="T519" s="5">
        <f>P519*pricing!$L$3</f>
        <v>8.0023045425870851</v>
      </c>
      <c r="U519" s="5">
        <f>Q519*pricing!$L$4</f>
        <v>127.40202477828063</v>
      </c>
      <c r="V519" s="5">
        <f>R519*pricing!$L$5</f>
        <v>39.418582680240789</v>
      </c>
      <c r="W519" s="5" t="s">
        <v>898</v>
      </c>
      <c r="X519" s="5">
        <f t="shared" si="62"/>
        <v>174.82291200110853</v>
      </c>
      <c r="Y519" s="6" t="s">
        <v>32</v>
      </c>
      <c r="Z519" s="7" t="s">
        <v>33</v>
      </c>
      <c r="AA519" s="7" t="s">
        <v>34</v>
      </c>
      <c r="AB519" s="7" t="s">
        <v>35</v>
      </c>
      <c r="AC519" s="7" t="s">
        <v>36</v>
      </c>
    </row>
    <row r="520" spans="1:29" ht="17.25" customHeight="1" thickTop="1" thickBot="1" x14ac:dyDescent="0.25">
      <c r="A520" s="15">
        <v>383</v>
      </c>
      <c r="B520" s="16" t="s">
        <v>923</v>
      </c>
      <c r="C520" s="15" t="s">
        <v>924</v>
      </c>
      <c r="D520" s="17"/>
      <c r="E520" s="18">
        <v>0.75</v>
      </c>
      <c r="F520" s="19">
        <v>0.11799999999999999</v>
      </c>
      <c r="G520" s="19">
        <v>0</v>
      </c>
      <c r="H520" s="20">
        <v>2.1999999999999999E-2</v>
      </c>
      <c r="I520" s="21">
        <f t="shared" si="56"/>
        <v>57.481662766151715</v>
      </c>
      <c r="J520" s="21">
        <f t="shared" si="57"/>
        <v>43.111247074613786</v>
      </c>
      <c r="K520" s="21" t="str">
        <f t="shared" si="58"/>
        <v>Γ</v>
      </c>
      <c r="L520" s="5">
        <f t="shared" si="59"/>
        <v>0.88500000000000001</v>
      </c>
      <c r="M520" s="22">
        <f t="shared" si="60"/>
        <v>0</v>
      </c>
      <c r="N520" s="22">
        <f t="shared" si="61"/>
        <v>0.16500000000000001</v>
      </c>
      <c r="O520" s="22" t="s">
        <v>898</v>
      </c>
      <c r="P520" s="5">
        <f>L520*pricing!$O$3</f>
        <v>0.7168500000000001</v>
      </c>
      <c r="Q520" s="5">
        <f>M520*pricing!$O$4</f>
        <v>0</v>
      </c>
      <c r="R520" s="5">
        <f>N520*pricing!$O$5</f>
        <v>0.10560000000000001</v>
      </c>
      <c r="S520" s="23"/>
      <c r="T520" s="5">
        <f>P520*pricing!$L$3</f>
        <v>21.95981246570409</v>
      </c>
      <c r="U520" s="5">
        <f>Q520*pricing!$L$4</f>
        <v>0</v>
      </c>
      <c r="V520" s="5">
        <f>R520*pricing!$L$5</f>
        <v>21.151434608909693</v>
      </c>
      <c r="W520" s="5" t="s">
        <v>898</v>
      </c>
      <c r="X520" s="5">
        <f t="shared" si="62"/>
        <v>43.111247074613786</v>
      </c>
      <c r="Y520" s="6" t="s">
        <v>32</v>
      </c>
      <c r="Z520" s="7" t="s">
        <v>33</v>
      </c>
      <c r="AA520" s="7" t="s">
        <v>34</v>
      </c>
      <c r="AB520" s="7" t="s">
        <v>35</v>
      </c>
      <c r="AC520" s="7" t="s">
        <v>36</v>
      </c>
    </row>
    <row r="521" spans="1:29" ht="17.25" customHeight="1" thickTop="1" thickBot="1" x14ac:dyDescent="0.25">
      <c r="A521" s="15">
        <v>384</v>
      </c>
      <c r="B521" s="16" t="s">
        <v>925</v>
      </c>
      <c r="C521" s="15" t="s">
        <v>926</v>
      </c>
      <c r="D521" s="17"/>
      <c r="E521" s="18">
        <v>0.55000000000000004</v>
      </c>
      <c r="F521" s="19">
        <v>4.4999999999999998E-2</v>
      </c>
      <c r="G521" s="19">
        <v>0.122</v>
      </c>
      <c r="H521" s="20">
        <v>1.7000000000000001E-2</v>
      </c>
      <c r="I521" s="21">
        <f t="shared" si="56"/>
        <v>69.316398243356971</v>
      </c>
      <c r="J521" s="21">
        <f t="shared" si="57"/>
        <v>38.124019033846338</v>
      </c>
      <c r="K521" s="21" t="str">
        <f t="shared" si="58"/>
        <v>B</v>
      </c>
      <c r="L521" s="5">
        <f t="shared" si="59"/>
        <v>0.2475</v>
      </c>
      <c r="M521" s="22">
        <f t="shared" si="60"/>
        <v>0.67100000000000004</v>
      </c>
      <c r="N521" s="22">
        <f t="shared" si="61"/>
        <v>9.35E-2</v>
      </c>
      <c r="O521" s="22" t="s">
        <v>898</v>
      </c>
      <c r="P521" s="5">
        <f>L521*pricing!$O$3</f>
        <v>0.20047500000000001</v>
      </c>
      <c r="Q521" s="5">
        <f>M521*pricing!$O$4</f>
        <v>0.50324999999999998</v>
      </c>
      <c r="R521" s="5">
        <f>N521*pricing!$O$5</f>
        <v>5.9840000000000004E-2</v>
      </c>
      <c r="S521" s="23"/>
      <c r="T521" s="5">
        <f>P521*pricing!$L$3</f>
        <v>6.1413034861714824</v>
      </c>
      <c r="U521" s="5">
        <f>Q521*pricing!$L$4</f>
        <v>19.996902602626033</v>
      </c>
      <c r="V521" s="5">
        <f>R521*pricing!$L$5</f>
        <v>11.985812945048824</v>
      </c>
      <c r="W521" s="5" t="s">
        <v>898</v>
      </c>
      <c r="X521" s="5">
        <f t="shared" si="62"/>
        <v>38.124019033846338</v>
      </c>
      <c r="Y521" s="6" t="s">
        <v>32</v>
      </c>
      <c r="Z521" s="7" t="s">
        <v>33</v>
      </c>
      <c r="AA521" s="7" t="s">
        <v>34</v>
      </c>
      <c r="AB521" s="7" t="s">
        <v>35</v>
      </c>
      <c r="AC521" s="7" t="s">
        <v>36</v>
      </c>
    </row>
    <row r="522" spans="1:29" ht="17.25" customHeight="1" thickTop="1" thickBot="1" x14ac:dyDescent="0.25">
      <c r="A522" s="15">
        <v>385</v>
      </c>
      <c r="B522" s="16" t="s">
        <v>927</v>
      </c>
      <c r="C522" s="15" t="s">
        <v>928</v>
      </c>
      <c r="D522" s="17"/>
      <c r="E522" s="18">
        <v>0.9</v>
      </c>
      <c r="F522" s="19">
        <v>6.4000000000000001E-2</v>
      </c>
      <c r="G522" s="19">
        <v>0.27500000000000002</v>
      </c>
      <c r="H522" s="20">
        <v>2.8000000000000001E-2</v>
      </c>
      <c r="I522" s="21">
        <f t="shared" si="56"/>
        <v>133.72840479005708</v>
      </c>
      <c r="J522" s="21">
        <f t="shared" si="57"/>
        <v>120.35556431105138</v>
      </c>
      <c r="K522" s="21" t="str">
        <f t="shared" si="58"/>
        <v>A</v>
      </c>
      <c r="L522" s="5">
        <f t="shared" si="59"/>
        <v>0.57600000000000007</v>
      </c>
      <c r="M522" s="22">
        <f t="shared" si="60"/>
        <v>2.4750000000000001</v>
      </c>
      <c r="N522" s="22">
        <f t="shared" si="61"/>
        <v>0.252</v>
      </c>
      <c r="O522" s="22" t="s">
        <v>898</v>
      </c>
      <c r="P522" s="5">
        <f>L522*pricing!$O$3</f>
        <v>0.46656000000000009</v>
      </c>
      <c r="Q522" s="5">
        <f>M522*pricing!$O$4</f>
        <v>1.8562500000000002</v>
      </c>
      <c r="R522" s="5">
        <f>N522*pricing!$O$5</f>
        <v>0.16128000000000001</v>
      </c>
      <c r="S522" s="23"/>
      <c r="T522" s="5">
        <f>P522*pricing!$L$3</f>
        <v>14.292488113271816</v>
      </c>
      <c r="U522" s="5">
        <f>Q522*pricing!$L$4</f>
        <v>73.759066976899319</v>
      </c>
      <c r="V522" s="5">
        <f>R522*pricing!$L$5</f>
        <v>32.304009220880253</v>
      </c>
      <c r="W522" s="5" t="s">
        <v>898</v>
      </c>
      <c r="X522" s="5">
        <f t="shared" si="62"/>
        <v>120.35556431105138</v>
      </c>
      <c r="Y522" s="6" t="s">
        <v>32</v>
      </c>
      <c r="Z522" s="7" t="s">
        <v>33</v>
      </c>
      <c r="AA522" s="7" t="s">
        <v>34</v>
      </c>
      <c r="AB522" s="7" t="s">
        <v>35</v>
      </c>
      <c r="AC522" s="7" t="s">
        <v>36</v>
      </c>
    </row>
    <row r="523" spans="1:29" ht="17.25" customHeight="1" thickTop="1" thickBot="1" x14ac:dyDescent="0.25">
      <c r="A523" s="15">
        <v>391</v>
      </c>
      <c r="B523" s="16" t="s">
        <v>929</v>
      </c>
      <c r="C523" s="15" t="s">
        <v>930</v>
      </c>
      <c r="D523" s="17"/>
      <c r="E523" s="18">
        <v>0.87</v>
      </c>
      <c r="F523" s="19">
        <v>5.5E-2</v>
      </c>
      <c r="G523" s="19">
        <v>0.19900000000000001</v>
      </c>
      <c r="H523" s="20">
        <v>4.5999999999999999E-2</v>
      </c>
      <c r="I523" s="21">
        <f t="shared" si="56"/>
        <v>131.92024697351502</v>
      </c>
      <c r="J523" s="21">
        <f t="shared" si="57"/>
        <v>114.77061486695807</v>
      </c>
      <c r="K523" s="21" t="str">
        <f t="shared" si="58"/>
        <v>A</v>
      </c>
      <c r="L523" s="5">
        <f t="shared" si="59"/>
        <v>0.47849999999999998</v>
      </c>
      <c r="M523" s="22">
        <f t="shared" si="60"/>
        <v>1.7313000000000001</v>
      </c>
      <c r="N523" s="22">
        <f t="shared" si="61"/>
        <v>0.4002</v>
      </c>
      <c r="O523" s="22" t="s">
        <v>898</v>
      </c>
      <c r="P523" s="5">
        <f>L523*pricing!$O$3</f>
        <v>0.38758500000000001</v>
      </c>
      <c r="Q523" s="5">
        <f>M523*pricing!$O$4</f>
        <v>1.298475</v>
      </c>
      <c r="R523" s="5">
        <f>N523*pricing!$O$5</f>
        <v>0.25612800000000002</v>
      </c>
      <c r="S523" s="23"/>
      <c r="T523" s="5">
        <f>P523*pricing!$L$3</f>
        <v>11.873186739931533</v>
      </c>
      <c r="U523" s="5">
        <f>Q523*pricing!$L$4</f>
        <v>51.595584911961929</v>
      </c>
      <c r="V523" s="5">
        <f>R523*pricing!$L$5</f>
        <v>51.301843215064594</v>
      </c>
      <c r="W523" s="5" t="s">
        <v>898</v>
      </c>
      <c r="X523" s="5">
        <f t="shared" si="62"/>
        <v>114.77061486695806</v>
      </c>
      <c r="Y523" s="6" t="s">
        <v>32</v>
      </c>
      <c r="Z523" s="7" t="s">
        <v>33</v>
      </c>
      <c r="AA523" s="7" t="s">
        <v>34</v>
      </c>
      <c r="AB523" s="7" t="s">
        <v>35</v>
      </c>
      <c r="AC523" s="7" t="s">
        <v>36</v>
      </c>
    </row>
    <row r="524" spans="1:29" ht="17.25" customHeight="1" thickTop="1" thickBot="1" x14ac:dyDescent="0.25">
      <c r="A524" s="15">
        <v>392</v>
      </c>
      <c r="B524" s="16" t="s">
        <v>931</v>
      </c>
      <c r="C524" s="15" t="s">
        <v>932</v>
      </c>
      <c r="D524" s="17"/>
      <c r="E524" s="18">
        <v>0.33400000000000002</v>
      </c>
      <c r="F524" s="19">
        <v>2.1000000000000001E-2</v>
      </c>
      <c r="G524" s="19">
        <v>6.0999999999999999E-2</v>
      </c>
      <c r="H524" s="20">
        <v>5.8999999999999997E-2</v>
      </c>
      <c r="I524" s="21">
        <f t="shared" si="56"/>
        <v>99.022207864937172</v>
      </c>
      <c r="J524" s="21">
        <f t="shared" si="57"/>
        <v>33.073417426889016</v>
      </c>
      <c r="K524" s="21" t="str">
        <f t="shared" si="58"/>
        <v>A</v>
      </c>
      <c r="L524" s="5">
        <f t="shared" si="59"/>
        <v>7.0140000000000008E-2</v>
      </c>
      <c r="M524" s="22">
        <f t="shared" si="60"/>
        <v>0.20374</v>
      </c>
      <c r="N524" s="22">
        <f t="shared" si="61"/>
        <v>0.19706000000000001</v>
      </c>
      <c r="O524" s="22" t="s">
        <v>898</v>
      </c>
      <c r="P524" s="5">
        <f>L524*pricing!$O$3</f>
        <v>5.6813400000000007E-2</v>
      </c>
      <c r="Q524" s="5">
        <f>M524*pricing!$O$4</f>
        <v>0.152805</v>
      </c>
      <c r="R524" s="5">
        <f>N524*pricing!$O$5</f>
        <v>0.12611840000000002</v>
      </c>
      <c r="S524" s="23"/>
      <c r="T524" s="5">
        <f>P524*pricing!$L$3</f>
        <v>1.7404081879598701</v>
      </c>
      <c r="U524" s="5">
        <f>Q524*pricing!$L$4</f>
        <v>6.0717867902519052</v>
      </c>
      <c r="V524" s="5">
        <f>R524*pricing!$L$5</f>
        <v>25.261222448677238</v>
      </c>
      <c r="W524" s="5" t="s">
        <v>898</v>
      </c>
      <c r="X524" s="5">
        <f t="shared" si="62"/>
        <v>33.073417426889016</v>
      </c>
      <c r="Y524" s="6" t="s">
        <v>32</v>
      </c>
      <c r="Z524" s="7" t="s">
        <v>33</v>
      </c>
      <c r="AA524" s="7" t="s">
        <v>34</v>
      </c>
      <c r="AB524" s="7" t="s">
        <v>35</v>
      </c>
      <c r="AC524" s="7" t="s">
        <v>36</v>
      </c>
    </row>
    <row r="525" spans="1:29" ht="17.25" customHeight="1" thickTop="1" thickBot="1" x14ac:dyDescent="0.25">
      <c r="A525" s="15">
        <v>393</v>
      </c>
      <c r="B525" s="16" t="s">
        <v>933</v>
      </c>
      <c r="C525" s="15" t="s">
        <v>934</v>
      </c>
      <c r="D525" s="17"/>
      <c r="E525" s="18">
        <v>0.8</v>
      </c>
      <c r="F525" s="19">
        <v>7.8E-2</v>
      </c>
      <c r="G525" s="19">
        <v>0.23300000000000001</v>
      </c>
      <c r="H525" s="35">
        <v>2.5000000000000001E-2</v>
      </c>
      <c r="I525" s="21">
        <f t="shared" si="56"/>
        <v>120.83986789160579</v>
      </c>
      <c r="J525" s="21">
        <f t="shared" si="57"/>
        <v>96.671894313284639</v>
      </c>
      <c r="K525" s="21" t="str">
        <f t="shared" si="58"/>
        <v>A</v>
      </c>
      <c r="L525" s="5">
        <f t="shared" si="59"/>
        <v>0.624</v>
      </c>
      <c r="M525" s="22">
        <f t="shared" si="60"/>
        <v>1.8640000000000001</v>
      </c>
      <c r="N525" s="22">
        <f t="shared" si="61"/>
        <v>0.20000000000000004</v>
      </c>
      <c r="O525" s="22" t="s">
        <v>898</v>
      </c>
      <c r="P525" s="5">
        <f>L525*pricing!$O$3</f>
        <v>0.50544</v>
      </c>
      <c r="Q525" s="5">
        <f>M525*pricing!$O$4</f>
        <v>1.3980000000000001</v>
      </c>
      <c r="R525" s="5">
        <f>N525*pricing!$O$5</f>
        <v>0.12800000000000003</v>
      </c>
      <c r="S525" s="23"/>
      <c r="T525" s="5">
        <f>P525*pricing!$L$3</f>
        <v>15.483528789377798</v>
      </c>
      <c r="U525" s="5">
        <f>Q525*pricing!$L$4</f>
        <v>55.550262967652657</v>
      </c>
      <c r="V525" s="5">
        <f>R525*pricing!$L$5</f>
        <v>25.638102556254175</v>
      </c>
      <c r="W525" s="5" t="s">
        <v>898</v>
      </c>
      <c r="X525" s="5">
        <f t="shared" si="62"/>
        <v>96.671894313284639</v>
      </c>
      <c r="Y525" s="6" t="s">
        <v>32</v>
      </c>
      <c r="Z525" s="7" t="s">
        <v>33</v>
      </c>
      <c r="AA525" s="7" t="s">
        <v>34</v>
      </c>
      <c r="AB525" s="7" t="s">
        <v>35</v>
      </c>
      <c r="AC525" s="7" t="s">
        <v>36</v>
      </c>
    </row>
    <row r="526" spans="1:29" ht="17.25" customHeight="1" thickTop="1" thickBot="1" x14ac:dyDescent="0.25">
      <c r="A526" s="15">
        <v>394</v>
      </c>
      <c r="B526" s="16" t="s">
        <v>935</v>
      </c>
      <c r="C526" s="48" t="s">
        <v>936</v>
      </c>
      <c r="D526" s="17"/>
      <c r="E526" s="18">
        <v>0.7</v>
      </c>
      <c r="F526" s="19">
        <v>6.0999999999999999E-2</v>
      </c>
      <c r="G526" s="19">
        <v>0.71799999999999997</v>
      </c>
      <c r="H526" s="20">
        <v>0.17499999999999999</v>
      </c>
      <c r="I526" s="21">
        <f t="shared" si="56"/>
        <v>453.44533763380304</v>
      </c>
      <c r="J526" s="21">
        <f t="shared" si="57"/>
        <v>317.41173634366208</v>
      </c>
      <c r="K526" s="21" t="str">
        <f t="shared" si="58"/>
        <v>A</v>
      </c>
      <c r="L526" s="5">
        <f t="shared" si="59"/>
        <v>0.42699999999999994</v>
      </c>
      <c r="M526" s="22">
        <f t="shared" si="60"/>
        <v>5.0259999999999998</v>
      </c>
      <c r="N526" s="22">
        <f t="shared" si="61"/>
        <v>1.2249999999999999</v>
      </c>
      <c r="O526" s="22" t="s">
        <v>898</v>
      </c>
      <c r="P526" s="5">
        <f>L526*pricing!$O$3</f>
        <v>0.34586999999999996</v>
      </c>
      <c r="Q526" s="5">
        <f>M526*pricing!$O$4</f>
        <v>3.7694999999999999</v>
      </c>
      <c r="R526" s="5">
        <f>N526*pricing!$O$5</f>
        <v>0.78399999999999992</v>
      </c>
      <c r="S526" s="23"/>
      <c r="T526" s="5">
        <f>P526*pricing!$L$3</f>
        <v>10.595299347859486</v>
      </c>
      <c r="U526" s="5">
        <f>Q526*pricing!$L$4</f>
        <v>149.78305883874583</v>
      </c>
      <c r="V526" s="5">
        <f>R526*pricing!$L$5</f>
        <v>157.03337815705677</v>
      </c>
      <c r="W526" s="5" t="s">
        <v>898</v>
      </c>
      <c r="X526" s="5">
        <f t="shared" si="62"/>
        <v>317.41173634366208</v>
      </c>
      <c r="Y526" s="6" t="s">
        <v>32</v>
      </c>
      <c r="Z526" s="7" t="s">
        <v>33</v>
      </c>
      <c r="AA526" s="7" t="s">
        <v>34</v>
      </c>
      <c r="AB526" s="7" t="s">
        <v>35</v>
      </c>
      <c r="AC526" s="7" t="s">
        <v>36</v>
      </c>
    </row>
    <row r="527" spans="1:29" ht="17.25" customHeight="1" thickTop="1" thickBot="1" x14ac:dyDescent="0.25">
      <c r="A527" s="15">
        <v>395</v>
      </c>
      <c r="B527" s="16" t="s">
        <v>937</v>
      </c>
      <c r="C527" s="15" t="s">
        <v>938</v>
      </c>
      <c r="D527" s="17"/>
      <c r="E527" s="18">
        <v>0.95</v>
      </c>
      <c r="F527" s="19">
        <v>0.1</v>
      </c>
      <c r="G527" s="19">
        <v>0.311</v>
      </c>
      <c r="H527" s="20">
        <v>3.5999999999999997E-2</v>
      </c>
      <c r="I527" s="21">
        <f t="shared" si="56"/>
        <v>163.6450424436299</v>
      </c>
      <c r="J527" s="21">
        <f t="shared" si="57"/>
        <v>155.46279032144841</v>
      </c>
      <c r="K527" s="21" t="str">
        <f t="shared" si="58"/>
        <v>A</v>
      </c>
      <c r="L527" s="5">
        <f t="shared" si="59"/>
        <v>0.95</v>
      </c>
      <c r="M527" s="22">
        <f t="shared" si="60"/>
        <v>2.9544999999999999</v>
      </c>
      <c r="N527" s="22">
        <f t="shared" si="61"/>
        <v>0.34199999999999997</v>
      </c>
      <c r="O527" s="22" t="s">
        <v>898</v>
      </c>
      <c r="P527" s="5">
        <f>L527*pricing!$O$3</f>
        <v>0.76949999999999996</v>
      </c>
      <c r="Q527" s="5">
        <f>M527*pricing!$O$4</f>
        <v>2.215875</v>
      </c>
      <c r="R527" s="5">
        <f>N527*pricing!$O$5</f>
        <v>0.21887999999999999</v>
      </c>
      <c r="S527" s="23"/>
      <c r="T527" s="5">
        <f>P527*pricing!$L$3</f>
        <v>23.572680047930941</v>
      </c>
      <c r="U527" s="5">
        <f>Q527*pricing!$L$4</f>
        <v>88.048954902322834</v>
      </c>
      <c r="V527" s="5">
        <f>R527*pricing!$L$5</f>
        <v>43.841155371194624</v>
      </c>
      <c r="W527" s="5" t="s">
        <v>898</v>
      </c>
      <c r="X527" s="5">
        <f t="shared" si="62"/>
        <v>155.46279032144841</v>
      </c>
      <c r="Y527" s="6" t="s">
        <v>32</v>
      </c>
      <c r="Z527" s="7" t="s">
        <v>33</v>
      </c>
      <c r="AA527" s="7" t="s">
        <v>34</v>
      </c>
      <c r="AB527" s="7" t="s">
        <v>35</v>
      </c>
      <c r="AC527" s="7" t="s">
        <v>36</v>
      </c>
    </row>
    <row r="528" spans="1:29" ht="17.25" customHeight="1" thickTop="1" thickBot="1" x14ac:dyDescent="0.25">
      <c r="A528" s="15">
        <v>399</v>
      </c>
      <c r="B528" s="16" t="s">
        <v>939</v>
      </c>
      <c r="C528" s="15" t="s">
        <v>940</v>
      </c>
      <c r="D528" s="17"/>
      <c r="E528" s="18">
        <v>0.85</v>
      </c>
      <c r="F528" s="19">
        <v>5.2999999999999999E-2</v>
      </c>
      <c r="G528" s="19">
        <v>0.17699999999999999</v>
      </c>
      <c r="H528" s="20">
        <v>3.5999999999999997E-2</v>
      </c>
      <c r="I528" s="21">
        <f t="shared" si="56"/>
        <v>112.04856723795271</v>
      </c>
      <c r="J528" s="21">
        <f t="shared" si="57"/>
        <v>95.241282152259799</v>
      </c>
      <c r="K528" s="21" t="str">
        <f t="shared" si="58"/>
        <v>A</v>
      </c>
      <c r="L528" s="5">
        <f t="shared" si="59"/>
        <v>0.45050000000000001</v>
      </c>
      <c r="M528" s="22">
        <f t="shared" si="60"/>
        <v>1.5044999999999999</v>
      </c>
      <c r="N528" s="22">
        <f t="shared" si="61"/>
        <v>0.30599999999999994</v>
      </c>
      <c r="O528" s="22" t="s">
        <v>898</v>
      </c>
      <c r="P528" s="5">
        <f>L528*pricing!$O$3</f>
        <v>0.36490500000000003</v>
      </c>
      <c r="Q528" s="5">
        <f>M528*pricing!$O$4</f>
        <v>1.1283749999999999</v>
      </c>
      <c r="R528" s="5">
        <f>N528*pricing!$O$5</f>
        <v>0.19583999999999996</v>
      </c>
      <c r="S528" s="23"/>
      <c r="T528" s="5">
        <f>P528*pricing!$L$3</f>
        <v>11.178413012203043</v>
      </c>
      <c r="U528" s="5">
        <f>Q528*pricing!$L$4</f>
        <v>44.836572228987876</v>
      </c>
      <c r="V528" s="5">
        <f>R528*pricing!$L$5</f>
        <v>39.226296911068872</v>
      </c>
      <c r="W528" s="5" t="s">
        <v>898</v>
      </c>
      <c r="X528" s="5">
        <f t="shared" si="62"/>
        <v>95.241282152259799</v>
      </c>
      <c r="Y528" s="6" t="s">
        <v>32</v>
      </c>
      <c r="Z528" s="7" t="s">
        <v>33</v>
      </c>
      <c r="AA528" s="7" t="s">
        <v>34</v>
      </c>
      <c r="AB528" s="7" t="s">
        <v>35</v>
      </c>
      <c r="AC528" s="7" t="s">
        <v>36</v>
      </c>
    </row>
    <row r="529" spans="1:29" ht="17.25" customHeight="1" thickTop="1" thickBot="1" x14ac:dyDescent="0.25">
      <c r="A529" s="15">
        <v>402</v>
      </c>
      <c r="B529" s="16" t="s">
        <v>941</v>
      </c>
      <c r="C529" s="15" t="s">
        <v>942</v>
      </c>
      <c r="D529" s="17"/>
      <c r="E529" s="18">
        <v>0.4</v>
      </c>
      <c r="F529" s="19">
        <v>0.16500000000000001</v>
      </c>
      <c r="G529" s="19">
        <v>0.44500000000000001</v>
      </c>
      <c r="H529" s="20">
        <v>6.4000000000000001E-2</v>
      </c>
      <c r="I529" s="21">
        <f t="shared" si="56"/>
        <v>255.60126376346037</v>
      </c>
      <c r="J529" s="21">
        <f t="shared" si="57"/>
        <v>102.24050550538415</v>
      </c>
      <c r="K529" s="21" t="str">
        <f t="shared" si="58"/>
        <v>A</v>
      </c>
      <c r="L529" s="5">
        <f t="shared" si="59"/>
        <v>0.66</v>
      </c>
      <c r="M529" s="22">
        <f t="shared" si="60"/>
        <v>1.7800000000000002</v>
      </c>
      <c r="N529" s="22">
        <f t="shared" si="61"/>
        <v>0.25600000000000001</v>
      </c>
      <c r="O529" s="22" t="s">
        <v>898</v>
      </c>
      <c r="P529" s="5">
        <f>L529*pricing!$O$3</f>
        <v>0.53460000000000008</v>
      </c>
      <c r="Q529" s="5">
        <f>M529*pricing!$O$4</f>
        <v>1.3350000000000002</v>
      </c>
      <c r="R529" s="5">
        <f>N529*pricing!$O$5</f>
        <v>0.16384000000000001</v>
      </c>
      <c r="S529" s="23"/>
      <c r="T529" s="5">
        <f>P529*pricing!$L$3</f>
        <v>16.376809296457289</v>
      </c>
      <c r="U529" s="5">
        <f>Q529*pricing!$L$4</f>
        <v>53.046924936921528</v>
      </c>
      <c r="V529" s="5">
        <f>R529*pricing!$L$5</f>
        <v>32.81677127200534</v>
      </c>
      <c r="W529" s="5" t="s">
        <v>898</v>
      </c>
      <c r="X529" s="5">
        <f t="shared" si="62"/>
        <v>102.24050550538415</v>
      </c>
      <c r="Y529" s="6" t="s">
        <v>32</v>
      </c>
      <c r="Z529" s="7" t="s">
        <v>33</v>
      </c>
      <c r="AA529" s="7" t="s">
        <v>34</v>
      </c>
      <c r="AB529" s="7" t="s">
        <v>35</v>
      </c>
      <c r="AC529" s="7" t="s">
        <v>36</v>
      </c>
    </row>
    <row r="530" spans="1:29" ht="17.25" customHeight="1" thickTop="1" thickBot="1" x14ac:dyDescent="0.25">
      <c r="A530" s="15">
        <v>403</v>
      </c>
      <c r="B530" s="16" t="s">
        <v>943</v>
      </c>
      <c r="C530" s="15" t="s">
        <v>944</v>
      </c>
      <c r="D530" s="17"/>
      <c r="E530" s="18">
        <v>0.6</v>
      </c>
      <c r="F530" s="19">
        <v>5.6000000000000001E-2</v>
      </c>
      <c r="G530" s="19">
        <v>0.76900000000000002</v>
      </c>
      <c r="H530" s="20">
        <v>0.05</v>
      </c>
      <c r="I530" s="21">
        <f t="shared" si="56"/>
        <v>307.16536732999538</v>
      </c>
      <c r="J530" s="21">
        <f t="shared" si="57"/>
        <v>184.29922039799723</v>
      </c>
      <c r="K530" s="21" t="str">
        <f t="shared" si="58"/>
        <v>A</v>
      </c>
      <c r="L530" s="5">
        <f t="shared" si="59"/>
        <v>0.33599999999999997</v>
      </c>
      <c r="M530" s="22">
        <f t="shared" si="60"/>
        <v>4.6139999999999999</v>
      </c>
      <c r="N530" s="22">
        <f t="shared" si="61"/>
        <v>0.3</v>
      </c>
      <c r="O530" s="22" t="s">
        <v>898</v>
      </c>
      <c r="P530" s="5">
        <f>L530*pricing!$O$3</f>
        <v>0.27216000000000001</v>
      </c>
      <c r="Q530" s="5">
        <f>M530*pricing!$O$4</f>
        <v>3.4604999999999997</v>
      </c>
      <c r="R530" s="5">
        <f>N530*pricing!$O$5</f>
        <v>0.192</v>
      </c>
      <c r="S530" s="23"/>
      <c r="T530" s="5">
        <f>P530*pricing!$L$3</f>
        <v>8.3372847327418924</v>
      </c>
      <c r="U530" s="5">
        <f>Q530*pricing!$L$4</f>
        <v>137.50478183087409</v>
      </c>
      <c r="V530" s="5">
        <f>R530*pricing!$L$5</f>
        <v>38.457153834381252</v>
      </c>
      <c r="W530" s="5" t="s">
        <v>898</v>
      </c>
      <c r="X530" s="5">
        <f t="shared" si="62"/>
        <v>184.29922039799723</v>
      </c>
      <c r="Y530" s="6" t="s">
        <v>32</v>
      </c>
      <c r="Z530" s="7" t="s">
        <v>33</v>
      </c>
      <c r="AA530" s="7" t="s">
        <v>34</v>
      </c>
      <c r="AB530" s="7" t="s">
        <v>35</v>
      </c>
      <c r="AC530" s="7" t="s">
        <v>36</v>
      </c>
    </row>
    <row r="531" spans="1:29" ht="17.25" customHeight="1" thickTop="1" thickBot="1" x14ac:dyDescent="0.25">
      <c r="A531" s="15">
        <v>404</v>
      </c>
      <c r="B531" s="16" t="s">
        <v>945</v>
      </c>
      <c r="C531" s="48" t="s">
        <v>946</v>
      </c>
      <c r="D531" s="17"/>
      <c r="E531" s="18">
        <v>0.7</v>
      </c>
      <c r="F531" s="19">
        <v>7.4999999999999997E-2</v>
      </c>
      <c r="G531" s="19">
        <v>0.77200000000000002</v>
      </c>
      <c r="H531" s="20">
        <v>0.188</v>
      </c>
      <c r="I531" s="21">
        <f t="shared" si="56"/>
        <v>489.67686027442511</v>
      </c>
      <c r="J531" s="21">
        <f t="shared" si="57"/>
        <v>342.77380219209755</v>
      </c>
      <c r="K531" s="21" t="str">
        <f t="shared" si="58"/>
        <v>A</v>
      </c>
      <c r="L531" s="5">
        <f t="shared" si="59"/>
        <v>0.52500000000000002</v>
      </c>
      <c r="M531" s="22">
        <f t="shared" si="60"/>
        <v>5.4039999999999999</v>
      </c>
      <c r="N531" s="22">
        <f t="shared" si="61"/>
        <v>1.3159999999999998</v>
      </c>
      <c r="O531" s="22" t="s">
        <v>898</v>
      </c>
      <c r="P531" s="5">
        <f>L531*pricing!$O$3</f>
        <v>0.42525000000000007</v>
      </c>
      <c r="Q531" s="5">
        <f>M531*pricing!$O$4</f>
        <v>4.0529999999999999</v>
      </c>
      <c r="R531" s="5">
        <f>N531*pricing!$O$5</f>
        <v>0.84223999999999988</v>
      </c>
      <c r="S531" s="23"/>
      <c r="T531" s="5">
        <f>P531*pricing!$L$3</f>
        <v>13.027007394909207</v>
      </c>
      <c r="U531" s="5">
        <f>Q531*pricing!$L$4</f>
        <v>161.04807997703591</v>
      </c>
      <c r="V531" s="5">
        <f>R531*pricing!$L$5</f>
        <v>168.69871482015242</v>
      </c>
      <c r="W531" s="5" t="s">
        <v>898</v>
      </c>
      <c r="X531" s="5">
        <f t="shared" si="62"/>
        <v>342.77380219209755</v>
      </c>
      <c r="Y531" s="6" t="s">
        <v>32</v>
      </c>
      <c r="Z531" s="7" t="s">
        <v>33</v>
      </c>
      <c r="AA531" s="7" t="s">
        <v>34</v>
      </c>
      <c r="AB531" s="7" t="s">
        <v>35</v>
      </c>
      <c r="AC531" s="7" t="s">
        <v>36</v>
      </c>
    </row>
    <row r="532" spans="1:29" ht="17.25" customHeight="1" thickTop="1" thickBot="1" x14ac:dyDescent="0.25">
      <c r="A532" s="15">
        <v>405</v>
      </c>
      <c r="B532" s="16" t="s">
        <v>947</v>
      </c>
      <c r="C532" s="15" t="s">
        <v>948</v>
      </c>
      <c r="D532" s="17"/>
      <c r="E532" s="18">
        <v>1</v>
      </c>
      <c r="F532" s="19">
        <v>0.106</v>
      </c>
      <c r="G532" s="19">
        <v>1.35</v>
      </c>
      <c r="H532" s="20">
        <v>9.4E-2</v>
      </c>
      <c r="I532" s="21">
        <f t="shared" si="56"/>
        <v>549.12341378876158</v>
      </c>
      <c r="J532" s="21">
        <f t="shared" si="57"/>
        <v>549.12341378876158</v>
      </c>
      <c r="K532" s="21" t="str">
        <f t="shared" si="58"/>
        <v>A</v>
      </c>
      <c r="L532" s="5">
        <f t="shared" si="59"/>
        <v>1.06</v>
      </c>
      <c r="M532" s="22">
        <f t="shared" si="60"/>
        <v>13.5</v>
      </c>
      <c r="N532" s="22">
        <f t="shared" si="61"/>
        <v>0.94</v>
      </c>
      <c r="O532" s="22" t="s">
        <v>898</v>
      </c>
      <c r="P532" s="5">
        <f>L532*pricing!$O$3</f>
        <v>0.85860000000000014</v>
      </c>
      <c r="Q532" s="5">
        <f>M532*pricing!$O$4</f>
        <v>10.125</v>
      </c>
      <c r="R532" s="5">
        <f>N532*pricing!$O$5</f>
        <v>0.60160000000000002</v>
      </c>
      <c r="S532" s="23"/>
      <c r="T532" s="5">
        <f>P532*pricing!$L$3</f>
        <v>26.302148264007162</v>
      </c>
      <c r="U532" s="5">
        <f>Q532*pricing!$L$4</f>
        <v>402.32218351035988</v>
      </c>
      <c r="V532" s="5">
        <f>R532*pricing!$L$5</f>
        <v>120.4990820143946</v>
      </c>
      <c r="W532" s="5" t="s">
        <v>898</v>
      </c>
      <c r="X532" s="5">
        <f t="shared" si="62"/>
        <v>549.12341378876158</v>
      </c>
      <c r="Y532" s="6" t="s">
        <v>32</v>
      </c>
      <c r="Z532" s="7" t="s">
        <v>33</v>
      </c>
      <c r="AA532" s="7" t="s">
        <v>34</v>
      </c>
      <c r="AB532" s="7" t="s">
        <v>35</v>
      </c>
      <c r="AC532" s="7" t="s">
        <v>36</v>
      </c>
    </row>
    <row r="533" spans="1:29" ht="17.25" customHeight="1" thickTop="1" thickBot="1" x14ac:dyDescent="0.25">
      <c r="A533" s="15">
        <v>410</v>
      </c>
      <c r="B533" s="16" t="s">
        <v>949</v>
      </c>
      <c r="C533" s="15" t="s">
        <v>950</v>
      </c>
      <c r="D533" s="17"/>
      <c r="E533" s="18">
        <v>0.7</v>
      </c>
      <c r="F533" s="19">
        <v>5.6000000000000001E-2</v>
      </c>
      <c r="G533" s="19">
        <v>0.76400000000000001</v>
      </c>
      <c r="H533" s="20">
        <v>0.15</v>
      </c>
      <c r="I533" s="21">
        <f t="shared" si="56"/>
        <v>433.86579795011676</v>
      </c>
      <c r="J533" s="21">
        <f t="shared" si="57"/>
        <v>303.70605856508172</v>
      </c>
      <c r="K533" s="21" t="str">
        <f t="shared" si="58"/>
        <v>A</v>
      </c>
      <c r="L533" s="5">
        <f t="shared" si="59"/>
        <v>0.39200000000000002</v>
      </c>
      <c r="M533" s="22">
        <f t="shared" si="60"/>
        <v>5.347999999999999</v>
      </c>
      <c r="N533" s="22">
        <f t="shared" si="61"/>
        <v>1.05</v>
      </c>
      <c r="O533" s="22" t="s">
        <v>898</v>
      </c>
      <c r="P533" s="5">
        <f>L533*pricing!$O$3</f>
        <v>0.31752000000000002</v>
      </c>
      <c r="Q533" s="5">
        <f>M533*pricing!$O$4</f>
        <v>4.0109999999999992</v>
      </c>
      <c r="R533" s="5">
        <f>N533*pricing!$O$5</f>
        <v>0.67200000000000004</v>
      </c>
      <c r="S533" s="23"/>
      <c r="T533" s="5">
        <f>P533*pricing!$L$3</f>
        <v>9.7268321881988733</v>
      </c>
      <c r="U533" s="5">
        <f>Q533*pricing!$L$4</f>
        <v>159.37918795654846</v>
      </c>
      <c r="V533" s="5">
        <f>R533*pricing!$L$5</f>
        <v>134.60003842033439</v>
      </c>
      <c r="W533" s="5" t="s">
        <v>898</v>
      </c>
      <c r="X533" s="5">
        <f t="shared" si="62"/>
        <v>303.70605856508172</v>
      </c>
      <c r="Y533" s="6" t="s">
        <v>32</v>
      </c>
      <c r="Z533" s="7" t="s">
        <v>33</v>
      </c>
      <c r="AA533" s="7" t="s">
        <v>34</v>
      </c>
      <c r="AB533" s="7" t="s">
        <v>35</v>
      </c>
      <c r="AC533" s="7" t="s">
        <v>36</v>
      </c>
    </row>
    <row r="534" spans="1:29" ht="17.25" customHeight="1" thickTop="1" thickBot="1" x14ac:dyDescent="0.25">
      <c r="A534" s="15">
        <v>411</v>
      </c>
      <c r="B534" s="16" t="s">
        <v>951</v>
      </c>
      <c r="C534" s="15" t="s">
        <v>952</v>
      </c>
      <c r="D534" s="17"/>
      <c r="E534" s="18">
        <v>0.85</v>
      </c>
      <c r="F534" s="19">
        <v>3.9E-2</v>
      </c>
      <c r="G534" s="19">
        <v>0.52500000000000002</v>
      </c>
      <c r="H534" s="20">
        <v>3.5999999999999997E-2</v>
      </c>
      <c r="I534" s="21">
        <f t="shared" si="56"/>
        <v>212.28441701531412</v>
      </c>
      <c r="J534" s="21">
        <f t="shared" si="57"/>
        <v>180.44175446301699</v>
      </c>
      <c r="K534" s="21" t="str">
        <f t="shared" si="58"/>
        <v>A</v>
      </c>
      <c r="L534" s="5">
        <f t="shared" si="59"/>
        <v>0.33150000000000002</v>
      </c>
      <c r="M534" s="22">
        <f t="shared" si="60"/>
        <v>4.4624999999999995</v>
      </c>
      <c r="N534" s="22">
        <f t="shared" si="61"/>
        <v>0.30599999999999994</v>
      </c>
      <c r="O534" s="22" t="s">
        <v>898</v>
      </c>
      <c r="P534" s="5">
        <f>L534*pricing!$O$3</f>
        <v>0.268515</v>
      </c>
      <c r="Q534" s="5">
        <f>M534*pricing!$O$4</f>
        <v>3.3468749999999998</v>
      </c>
      <c r="R534" s="5">
        <f>N534*pricing!$O$5</f>
        <v>0.19583999999999996</v>
      </c>
      <c r="S534" s="23"/>
      <c r="T534" s="5">
        <f>P534*pricing!$L$3</f>
        <v>8.2256246693569555</v>
      </c>
      <c r="U534" s="5">
        <f>Q534*pricing!$L$4</f>
        <v>132.98983288259117</v>
      </c>
      <c r="V534" s="5">
        <f>R534*pricing!$L$5</f>
        <v>39.226296911068872</v>
      </c>
      <c r="W534" s="5" t="s">
        <v>898</v>
      </c>
      <c r="X534" s="5">
        <f t="shared" si="62"/>
        <v>180.44175446301699</v>
      </c>
      <c r="Y534" s="6" t="s">
        <v>32</v>
      </c>
      <c r="Z534" s="7" t="s">
        <v>33</v>
      </c>
      <c r="AA534" s="7" t="s">
        <v>34</v>
      </c>
      <c r="AB534" s="7" t="s">
        <v>35</v>
      </c>
      <c r="AC534" s="7" t="s">
        <v>36</v>
      </c>
    </row>
    <row r="535" spans="1:29" ht="17.25" customHeight="1" thickTop="1" thickBot="1" x14ac:dyDescent="0.25">
      <c r="A535" s="15">
        <v>412</v>
      </c>
      <c r="B535" s="16" t="s">
        <v>953</v>
      </c>
      <c r="C535" s="15" t="s">
        <v>954</v>
      </c>
      <c r="D535" s="17"/>
      <c r="E535" s="18">
        <v>1</v>
      </c>
      <c r="F535" s="19">
        <v>0.11899999999999999</v>
      </c>
      <c r="G535" s="19">
        <v>0.34</v>
      </c>
      <c r="H535" s="20">
        <v>3.3000000000000002E-2</v>
      </c>
      <c r="I535" s="21">
        <f t="shared" si="56"/>
        <v>173.15633960444498</v>
      </c>
      <c r="J535" s="21">
        <f t="shared" si="57"/>
        <v>173.15633960444498</v>
      </c>
      <c r="K535" s="21" t="str">
        <f t="shared" si="58"/>
        <v>A</v>
      </c>
      <c r="L535" s="5">
        <f t="shared" si="59"/>
        <v>1.19</v>
      </c>
      <c r="M535" s="22">
        <f t="shared" si="60"/>
        <v>3.4000000000000004</v>
      </c>
      <c r="N535" s="22">
        <f t="shared" si="61"/>
        <v>0.33</v>
      </c>
      <c r="O535" s="22" t="s">
        <v>898</v>
      </c>
      <c r="P535" s="5">
        <f>L535*pricing!$O$3</f>
        <v>0.96389999999999998</v>
      </c>
      <c r="Q535" s="5">
        <f>M535*pricing!$O$4</f>
        <v>2.5500000000000003</v>
      </c>
      <c r="R535" s="5">
        <f>N535*pricing!$O$5</f>
        <v>0.21120000000000003</v>
      </c>
      <c r="S535" s="23"/>
      <c r="T535" s="5">
        <f>P535*pricing!$L$3</f>
        <v>29.527883428460864</v>
      </c>
      <c r="U535" s="5">
        <f>Q535*pricing!$L$4</f>
        <v>101.32558695816472</v>
      </c>
      <c r="V535" s="5">
        <f>R535*pricing!$L$5</f>
        <v>42.302869217819385</v>
      </c>
      <c r="W535" s="5" t="s">
        <v>898</v>
      </c>
      <c r="X535" s="5">
        <f t="shared" si="62"/>
        <v>173.15633960444498</v>
      </c>
      <c r="Y535" s="6" t="s">
        <v>32</v>
      </c>
      <c r="Z535" s="7" t="s">
        <v>33</v>
      </c>
      <c r="AA535" s="7" t="s">
        <v>34</v>
      </c>
      <c r="AB535" s="7" t="s">
        <v>35</v>
      </c>
      <c r="AC535" s="7" t="s">
        <v>36</v>
      </c>
    </row>
    <row r="536" spans="1:29" ht="17.25" customHeight="1" thickTop="1" thickBot="1" x14ac:dyDescent="0.25">
      <c r="A536" s="15">
        <v>413</v>
      </c>
      <c r="B536" s="16" t="s">
        <v>955</v>
      </c>
      <c r="C536" s="15" t="s">
        <v>956</v>
      </c>
      <c r="D536" s="17"/>
      <c r="E536" s="18">
        <v>0.82</v>
      </c>
      <c r="F536" s="19">
        <v>0.17</v>
      </c>
      <c r="G536" s="19">
        <v>0.55700000000000005</v>
      </c>
      <c r="H536" s="20">
        <v>8.5999999999999993E-2</v>
      </c>
      <c r="I536" s="21">
        <f t="shared" si="56"/>
        <v>318.42168435603207</v>
      </c>
      <c r="J536" s="21">
        <f t="shared" si="57"/>
        <v>261.10578117194626</v>
      </c>
      <c r="K536" s="21" t="str">
        <f t="shared" si="58"/>
        <v>A</v>
      </c>
      <c r="L536" s="5">
        <f t="shared" si="59"/>
        <v>1.3939999999999999</v>
      </c>
      <c r="M536" s="22">
        <f t="shared" si="60"/>
        <v>4.5674000000000001</v>
      </c>
      <c r="N536" s="22">
        <f t="shared" si="61"/>
        <v>0.70519999999999983</v>
      </c>
      <c r="O536" s="22" t="s">
        <v>898</v>
      </c>
      <c r="P536" s="5">
        <f>L536*pricing!$O$3</f>
        <v>1.12914</v>
      </c>
      <c r="Q536" s="5">
        <f>M536*pricing!$O$4</f>
        <v>3.4255500000000003</v>
      </c>
      <c r="R536" s="5">
        <f>N536*pricing!$O$5</f>
        <v>0.4513279999999999</v>
      </c>
      <c r="S536" s="23"/>
      <c r="T536" s="5">
        <f>P536*pricing!$L$3</f>
        <v>34.589806301911302</v>
      </c>
      <c r="U536" s="5">
        <f>Q536*pricing!$L$4</f>
        <v>136.1160252566828</v>
      </c>
      <c r="V536" s="5">
        <f>R536*pricing!$L$5</f>
        <v>90.399949613352177</v>
      </c>
      <c r="W536" s="5" t="s">
        <v>898</v>
      </c>
      <c r="X536" s="5">
        <f t="shared" si="62"/>
        <v>261.10578117194626</v>
      </c>
      <c r="Y536" s="6" t="s">
        <v>32</v>
      </c>
      <c r="Z536" s="7" t="s">
        <v>33</v>
      </c>
      <c r="AA536" s="7" t="s">
        <v>34</v>
      </c>
      <c r="AB536" s="7" t="s">
        <v>35</v>
      </c>
      <c r="AC536" s="7" t="s">
        <v>36</v>
      </c>
    </row>
    <row r="537" spans="1:29" ht="17.25" customHeight="1" thickTop="1" thickBot="1" x14ac:dyDescent="0.25">
      <c r="A537" s="15">
        <v>414</v>
      </c>
      <c r="B537" s="16" t="s">
        <v>957</v>
      </c>
      <c r="C537" s="15" t="s">
        <v>958</v>
      </c>
      <c r="D537" s="17"/>
      <c r="E537" s="18">
        <v>0.45</v>
      </c>
      <c r="F537" s="19">
        <v>0.13800000000000001</v>
      </c>
      <c r="G537" s="19">
        <v>0</v>
      </c>
      <c r="H537" s="20">
        <v>2.5000000000000001E-2</v>
      </c>
      <c r="I537" s="21">
        <f t="shared" si="56"/>
        <v>66.290047633364779</v>
      </c>
      <c r="J537" s="21">
        <f t="shared" si="57"/>
        <v>29.830521435014152</v>
      </c>
      <c r="K537" s="21" t="str">
        <f t="shared" si="58"/>
        <v>B</v>
      </c>
      <c r="L537" s="5">
        <f t="shared" si="59"/>
        <v>0.62100000000000011</v>
      </c>
      <c r="M537" s="22">
        <f t="shared" si="60"/>
        <v>0</v>
      </c>
      <c r="N537" s="22">
        <f t="shared" si="61"/>
        <v>0.11250000000000002</v>
      </c>
      <c r="O537" s="22" t="s">
        <v>898</v>
      </c>
      <c r="P537" s="5">
        <f>L537*pricing!$O$3</f>
        <v>0.50301000000000007</v>
      </c>
      <c r="Q537" s="5">
        <f>M537*pricing!$O$4</f>
        <v>0</v>
      </c>
      <c r="R537" s="5">
        <f>N537*pricing!$O$5</f>
        <v>7.2000000000000008E-2</v>
      </c>
      <c r="S537" s="23"/>
      <c r="T537" s="5">
        <f>P537*pricing!$L$3</f>
        <v>15.409088747121176</v>
      </c>
      <c r="U537" s="5">
        <f>Q537*pricing!$L$4</f>
        <v>0</v>
      </c>
      <c r="V537" s="5">
        <f>R537*pricing!$L$5</f>
        <v>14.421432687892972</v>
      </c>
      <c r="W537" s="5" t="s">
        <v>898</v>
      </c>
      <c r="X537" s="5">
        <f t="shared" si="62"/>
        <v>29.830521435014148</v>
      </c>
      <c r="Y537" s="6" t="s">
        <v>32</v>
      </c>
      <c r="Z537" s="7" t="s">
        <v>33</v>
      </c>
      <c r="AA537" s="7" t="s">
        <v>34</v>
      </c>
      <c r="AB537" s="7" t="s">
        <v>35</v>
      </c>
      <c r="AC537" s="7" t="s">
        <v>36</v>
      </c>
    </row>
    <row r="538" spans="1:29" ht="17.25" customHeight="1" thickTop="1" thickBot="1" x14ac:dyDescent="0.25">
      <c r="A538" s="15">
        <v>415</v>
      </c>
      <c r="B538" s="16" t="s">
        <v>959</v>
      </c>
      <c r="C538" s="15" t="s">
        <v>960</v>
      </c>
      <c r="D538" s="17"/>
      <c r="E538" s="18">
        <v>0.75</v>
      </c>
      <c r="F538" s="19">
        <v>4.9000000000000002E-2</v>
      </c>
      <c r="G538" s="19">
        <v>0.69299999999999995</v>
      </c>
      <c r="H538" s="20">
        <v>4.4999999999999998E-2</v>
      </c>
      <c r="I538" s="21">
        <f t="shared" si="56"/>
        <v>276.36965852213854</v>
      </c>
      <c r="J538" s="21">
        <f t="shared" si="57"/>
        <v>207.27724389160392</v>
      </c>
      <c r="K538" s="21" t="str">
        <f t="shared" si="58"/>
        <v>A</v>
      </c>
      <c r="L538" s="5">
        <f t="shared" si="59"/>
        <v>0.36750000000000005</v>
      </c>
      <c r="M538" s="22">
        <f t="shared" si="60"/>
        <v>5.1974999999999998</v>
      </c>
      <c r="N538" s="22">
        <f t="shared" si="61"/>
        <v>0.33750000000000002</v>
      </c>
      <c r="O538" s="22" t="s">
        <v>898</v>
      </c>
      <c r="P538" s="5">
        <f>L538*pricing!$O$3</f>
        <v>0.29767500000000008</v>
      </c>
      <c r="Q538" s="5">
        <f>M538*pricing!$O$4</f>
        <v>3.8981249999999998</v>
      </c>
      <c r="R538" s="5">
        <f>N538*pricing!$O$5</f>
        <v>0.21600000000000003</v>
      </c>
      <c r="S538" s="23"/>
      <c r="T538" s="5">
        <f>P538*pricing!$L$3</f>
        <v>9.1189051764364457</v>
      </c>
      <c r="U538" s="5">
        <f>Q538*pricing!$L$4</f>
        <v>154.89404065148855</v>
      </c>
      <c r="V538" s="5">
        <f>R538*pricing!$L$5</f>
        <v>43.264298063678915</v>
      </c>
      <c r="W538" s="5" t="s">
        <v>898</v>
      </c>
      <c r="X538" s="5">
        <f t="shared" si="62"/>
        <v>207.27724389160392</v>
      </c>
      <c r="Y538" s="6" t="s">
        <v>32</v>
      </c>
      <c r="Z538" s="7" t="s">
        <v>33</v>
      </c>
      <c r="AA538" s="7" t="s">
        <v>34</v>
      </c>
      <c r="AB538" s="7" t="s">
        <v>35</v>
      </c>
      <c r="AC538" s="7" t="s">
        <v>36</v>
      </c>
    </row>
    <row r="539" spans="1:29" ht="17.25" customHeight="1" thickTop="1" thickBot="1" x14ac:dyDescent="0.25">
      <c r="A539" s="15">
        <v>416</v>
      </c>
      <c r="B539" s="16" t="s">
        <v>961</v>
      </c>
      <c r="C539" s="15" t="s">
        <v>962</v>
      </c>
      <c r="D539" s="17"/>
      <c r="E539" s="18">
        <v>0.95</v>
      </c>
      <c r="F539" s="19">
        <v>2.7E-2</v>
      </c>
      <c r="G539" s="19">
        <v>0.33</v>
      </c>
      <c r="H539" s="20">
        <v>7.1999999999999995E-2</v>
      </c>
      <c r="I539" s="21">
        <f t="shared" si="56"/>
        <v>197.34219564147693</v>
      </c>
      <c r="J539" s="21">
        <f t="shared" si="57"/>
        <v>187.47508585940307</v>
      </c>
      <c r="K539" s="21" t="str">
        <f t="shared" si="58"/>
        <v>A</v>
      </c>
      <c r="L539" s="5">
        <f t="shared" si="59"/>
        <v>0.25650000000000001</v>
      </c>
      <c r="M539" s="22">
        <f t="shared" si="60"/>
        <v>3.1349999999999998</v>
      </c>
      <c r="N539" s="22">
        <f t="shared" si="61"/>
        <v>0.68399999999999994</v>
      </c>
      <c r="O539" s="22" t="s">
        <v>898</v>
      </c>
      <c r="P539" s="5">
        <f>L539*pricing!$O$3</f>
        <v>0.20776500000000001</v>
      </c>
      <c r="Q539" s="5">
        <f>M539*pricing!$O$4</f>
        <v>2.3512499999999998</v>
      </c>
      <c r="R539" s="5">
        <f>N539*pricing!$O$5</f>
        <v>0.43775999999999998</v>
      </c>
      <c r="S539" s="23"/>
      <c r="T539" s="5">
        <f>P539*pricing!$L$3</f>
        <v>6.3646236129413545</v>
      </c>
      <c r="U539" s="5">
        <f>Q539*pricing!$L$4</f>
        <v>93.428151504072446</v>
      </c>
      <c r="V539" s="5">
        <f>R539*pricing!$L$5</f>
        <v>87.682310742389248</v>
      </c>
      <c r="W539" s="5" t="s">
        <v>898</v>
      </c>
      <c r="X539" s="5">
        <f t="shared" si="62"/>
        <v>187.47508585940307</v>
      </c>
      <c r="Y539" s="6" t="s">
        <v>32</v>
      </c>
      <c r="Z539" s="7" t="s">
        <v>33</v>
      </c>
      <c r="AA539" s="7" t="s">
        <v>34</v>
      </c>
      <c r="AB539" s="7" t="s">
        <v>35</v>
      </c>
      <c r="AC539" s="7" t="s">
        <v>36</v>
      </c>
    </row>
    <row r="540" spans="1:29" ht="17.25" customHeight="1" thickTop="1" thickBot="1" x14ac:dyDescent="0.25">
      <c r="B540" s="16" t="s">
        <v>963</v>
      </c>
      <c r="C540" s="15" t="s">
        <v>964</v>
      </c>
      <c r="D540" s="17"/>
      <c r="E540" s="18">
        <v>0.77400000000000002</v>
      </c>
      <c r="F540" s="19">
        <v>2.1999999999999999E-2</v>
      </c>
      <c r="G540" s="19">
        <v>0.31900000000000001</v>
      </c>
      <c r="H540" s="20">
        <v>4.7E-2</v>
      </c>
      <c r="I540" s="21">
        <f t="shared" si="56"/>
        <v>160.77571932068662</v>
      </c>
      <c r="J540" s="21">
        <f t="shared" si="57"/>
        <v>124.44040675421145</v>
      </c>
      <c r="K540" s="21" t="str">
        <f t="shared" si="58"/>
        <v>A</v>
      </c>
      <c r="L540" s="5">
        <f t="shared" si="59"/>
        <v>0.17027999999999999</v>
      </c>
      <c r="M540" s="22">
        <f t="shared" si="60"/>
        <v>2.4690600000000003</v>
      </c>
      <c r="N540" s="22">
        <f t="shared" si="61"/>
        <v>0.36377999999999999</v>
      </c>
      <c r="O540" s="22" t="s">
        <v>965</v>
      </c>
      <c r="P540" s="5">
        <f>L540*pricing!$O$3</f>
        <v>0.13792679999999999</v>
      </c>
      <c r="Q540" s="5">
        <f>M540*pricing!$O$4</f>
        <v>1.8517950000000001</v>
      </c>
      <c r="R540" s="5">
        <f>N540*pricing!$O$5</f>
        <v>0.2328192</v>
      </c>
      <c r="S540" s="23"/>
      <c r="T540" s="5">
        <f>P540*pricing!$L$3</f>
        <v>4.2252167984859792</v>
      </c>
      <c r="U540" s="5">
        <f>Q540*pricing!$L$4</f>
        <v>73.582045216154754</v>
      </c>
      <c r="V540" s="5">
        <f>R540*pricing!$L$5</f>
        <v>46.63314473957071</v>
      </c>
      <c r="W540" s="5" t="s">
        <v>965</v>
      </c>
      <c r="X540" s="5">
        <f t="shared" si="62"/>
        <v>124.44040675421144</v>
      </c>
      <c r="Y540" s="6" t="s">
        <v>32</v>
      </c>
      <c r="Z540" s="7" t="s">
        <v>33</v>
      </c>
      <c r="AA540" s="7" t="s">
        <v>34</v>
      </c>
      <c r="AB540" s="7" t="s">
        <v>35</v>
      </c>
      <c r="AC540" s="7" t="s">
        <v>36</v>
      </c>
    </row>
    <row r="541" spans="1:29" ht="17.25" customHeight="1" thickTop="1" thickBot="1" x14ac:dyDescent="0.25">
      <c r="B541" s="16" t="s">
        <v>966</v>
      </c>
      <c r="C541" s="15" t="s">
        <v>967</v>
      </c>
      <c r="D541" s="17"/>
      <c r="E541" s="18">
        <v>1.1000000000000001</v>
      </c>
      <c r="F541" s="19">
        <v>4.8000000000000001E-2</v>
      </c>
      <c r="G541" s="19">
        <v>0.217</v>
      </c>
      <c r="H541" s="20">
        <v>2.5999999999999999E-2</v>
      </c>
      <c r="I541" s="21">
        <f t="shared" si="56"/>
        <v>109.90950587807774</v>
      </c>
      <c r="J541" s="21">
        <f t="shared" si="57"/>
        <v>120.90045646588553</v>
      </c>
      <c r="K541" s="21" t="str">
        <f t="shared" si="58"/>
        <v>A</v>
      </c>
      <c r="L541" s="5">
        <f t="shared" si="59"/>
        <v>0.52800000000000002</v>
      </c>
      <c r="M541" s="22">
        <f t="shared" si="60"/>
        <v>2.3870000000000005</v>
      </c>
      <c r="N541" s="22">
        <f t="shared" si="61"/>
        <v>0.28600000000000003</v>
      </c>
      <c r="O541" s="22" t="s">
        <v>968</v>
      </c>
      <c r="P541" s="5">
        <f>L541*pricing!$O$3</f>
        <v>0.42768000000000006</v>
      </c>
      <c r="Q541" s="5">
        <f>M541*pricing!$O$4</f>
        <v>1.7902500000000003</v>
      </c>
      <c r="R541" s="5">
        <f>N541*pricing!$O$5</f>
        <v>0.18304000000000004</v>
      </c>
      <c r="S541" s="23"/>
      <c r="T541" s="5">
        <f>P541*pricing!$L$3</f>
        <v>13.101447437165831</v>
      </c>
      <c r="U541" s="5">
        <f>Q541*pricing!$L$4</f>
        <v>71.136522373276236</v>
      </c>
      <c r="V541" s="5">
        <f>R541*pricing!$L$5</f>
        <v>36.662486655443466</v>
      </c>
      <c r="W541" s="5" t="s">
        <v>969</v>
      </c>
      <c r="X541" s="5">
        <f t="shared" si="62"/>
        <v>120.90045646588553</v>
      </c>
      <c r="Y541" s="6" t="s">
        <v>32</v>
      </c>
      <c r="Z541" s="7" t="s">
        <v>33</v>
      </c>
      <c r="AA541" s="7" t="s">
        <v>34</v>
      </c>
      <c r="AB541" s="7" t="s">
        <v>35</v>
      </c>
      <c r="AC541" s="7" t="s">
        <v>36</v>
      </c>
    </row>
    <row r="542" spans="1:29" ht="17.25" customHeight="1" thickTop="1" thickBot="1" x14ac:dyDescent="0.25">
      <c r="A542" s="15">
        <v>417</v>
      </c>
      <c r="B542" s="16" t="s">
        <v>970</v>
      </c>
      <c r="C542" s="15" t="s">
        <v>971</v>
      </c>
      <c r="D542" s="17"/>
      <c r="E542" s="18">
        <v>2.1</v>
      </c>
      <c r="F542" s="19">
        <v>0.23899999999999999</v>
      </c>
      <c r="G542" s="19">
        <v>0.113</v>
      </c>
      <c r="H542" s="20">
        <v>0</v>
      </c>
      <c r="I542" s="21">
        <f t="shared" si="56"/>
        <v>92.979757173088757</v>
      </c>
      <c r="J542" s="21">
        <f t="shared" si="57"/>
        <v>195.25749006348639</v>
      </c>
      <c r="K542" s="21" t="str">
        <f t="shared" si="58"/>
        <v>A</v>
      </c>
      <c r="L542" s="5">
        <f t="shared" si="59"/>
        <v>5.0190000000000001</v>
      </c>
      <c r="M542" s="22">
        <f t="shared" si="60"/>
        <v>2.3730000000000002</v>
      </c>
      <c r="N542" s="22">
        <f t="shared" si="61"/>
        <v>0</v>
      </c>
      <c r="O542" s="22" t="s">
        <v>968</v>
      </c>
      <c r="P542" s="5">
        <f>L542*pricing!$O$3</f>
        <v>4.0653900000000007</v>
      </c>
      <c r="Q542" s="5">
        <f>M542*pricing!$O$4</f>
        <v>1.7797500000000002</v>
      </c>
      <c r="R542" s="5">
        <f>N542*pricing!$O$5</f>
        <v>0</v>
      </c>
      <c r="S542" s="23"/>
      <c r="T542" s="5">
        <f>P542*pricing!$L$3</f>
        <v>124.53819069533202</v>
      </c>
      <c r="U542" s="5">
        <f>Q542*pricing!$L$4</f>
        <v>70.719299368154381</v>
      </c>
      <c r="V542" s="5">
        <f>R542*pricing!$L$5</f>
        <v>0</v>
      </c>
      <c r="W542" s="5" t="s">
        <v>969</v>
      </c>
      <c r="X542" s="5">
        <f t="shared" si="62"/>
        <v>195.25749006348639</v>
      </c>
      <c r="Y542" s="6" t="s">
        <v>32</v>
      </c>
      <c r="Z542" s="7" t="s">
        <v>33</v>
      </c>
      <c r="AA542" s="7" t="s">
        <v>34</v>
      </c>
      <c r="AB542" s="7" t="s">
        <v>35</v>
      </c>
      <c r="AC542" s="7" t="s">
        <v>36</v>
      </c>
    </row>
    <row r="543" spans="1:29" ht="17.25" customHeight="1" thickTop="1" thickBot="1" x14ac:dyDescent="0.25">
      <c r="A543" s="15">
        <v>418</v>
      </c>
      <c r="B543" s="16" t="s">
        <v>972</v>
      </c>
      <c r="C543" s="15" t="s">
        <v>973</v>
      </c>
      <c r="D543" s="17"/>
      <c r="E543" s="18">
        <v>0.25</v>
      </c>
      <c r="F543" s="19">
        <v>0.53200000000000003</v>
      </c>
      <c r="G543" s="19">
        <v>7.0000000000000001E-3</v>
      </c>
      <c r="H543" s="20">
        <v>0</v>
      </c>
      <c r="I543" s="21">
        <f t="shared" si="56"/>
        <v>134.09312329402258</v>
      </c>
      <c r="J543" s="21">
        <f t="shared" si="57"/>
        <v>33.523280823505644</v>
      </c>
      <c r="K543" s="21" t="str">
        <f t="shared" si="58"/>
        <v>A</v>
      </c>
      <c r="L543" s="5">
        <f t="shared" si="59"/>
        <v>1.33</v>
      </c>
      <c r="M543" s="22">
        <f t="shared" si="60"/>
        <v>1.7500000000000002E-2</v>
      </c>
      <c r="N543" s="22">
        <f t="shared" si="61"/>
        <v>0</v>
      </c>
      <c r="O543" s="22" t="s">
        <v>968</v>
      </c>
      <c r="P543" s="5">
        <f>L543*pricing!$O$3</f>
        <v>1.0773000000000001</v>
      </c>
      <c r="Q543" s="5">
        <f>M543*pricing!$O$4</f>
        <v>1.3125000000000001E-2</v>
      </c>
      <c r="R543" s="5">
        <f>N543*pricing!$O$5</f>
        <v>0</v>
      </c>
      <c r="S543" s="23"/>
      <c r="T543" s="5">
        <f>P543*pricing!$L$3</f>
        <v>33.001752067103325</v>
      </c>
      <c r="U543" s="5">
        <f>Q543*pricing!$L$4</f>
        <v>0.52152875640231844</v>
      </c>
      <c r="V543" s="5">
        <f>R543*pricing!$L$5</f>
        <v>0</v>
      </c>
      <c r="W543" s="5" t="s">
        <v>969</v>
      </c>
      <c r="X543" s="5">
        <f t="shared" si="62"/>
        <v>33.523280823505644</v>
      </c>
      <c r="Y543" s="6" t="s">
        <v>32</v>
      </c>
      <c r="Z543" s="7" t="s">
        <v>33</v>
      </c>
      <c r="AA543" s="7" t="s">
        <v>34</v>
      </c>
      <c r="AB543" s="7" t="s">
        <v>35</v>
      </c>
      <c r="AC543" s="7" t="s">
        <v>36</v>
      </c>
    </row>
    <row r="544" spans="1:29" ht="17.25" customHeight="1" thickTop="1" thickBot="1" x14ac:dyDescent="0.25">
      <c r="A544" s="15">
        <v>406</v>
      </c>
      <c r="B544" s="16" t="s">
        <v>974</v>
      </c>
      <c r="C544" s="15" t="s">
        <v>975</v>
      </c>
      <c r="D544" s="17"/>
      <c r="E544" s="18">
        <v>1.25</v>
      </c>
      <c r="F544" s="19">
        <v>0.155</v>
      </c>
      <c r="G544" s="19">
        <v>0</v>
      </c>
      <c r="H544" s="20">
        <v>3.4000000000000002E-2</v>
      </c>
      <c r="I544" s="21">
        <f t="shared" si="56"/>
        <v>82.045462844887851</v>
      </c>
      <c r="J544" s="21">
        <f t="shared" si="57"/>
        <v>102.55682855610982</v>
      </c>
      <c r="K544" s="21" t="str">
        <f t="shared" si="58"/>
        <v>A</v>
      </c>
      <c r="L544" s="5">
        <f t="shared" si="59"/>
        <v>1.9375</v>
      </c>
      <c r="M544" s="22">
        <f t="shared" si="60"/>
        <v>0</v>
      </c>
      <c r="N544" s="22">
        <f t="shared" si="61"/>
        <v>0.42500000000000004</v>
      </c>
      <c r="O544" s="22" t="s">
        <v>968</v>
      </c>
      <c r="P544" s="5">
        <f>L544*pricing!$O$3</f>
        <v>1.5693750000000002</v>
      </c>
      <c r="Q544" s="5">
        <f>M544*pricing!$O$4</f>
        <v>0</v>
      </c>
      <c r="R544" s="5">
        <f>N544*pricing!$O$5</f>
        <v>0.27200000000000002</v>
      </c>
      <c r="S544" s="23"/>
      <c r="T544" s="5">
        <f>P544*pricing!$L$3</f>
        <v>48.075860624069691</v>
      </c>
      <c r="U544" s="5">
        <f>Q544*pricing!$L$4</f>
        <v>0</v>
      </c>
      <c r="V544" s="5">
        <f>R544*pricing!$L$5</f>
        <v>54.480967932040116</v>
      </c>
      <c r="W544" s="5" t="s">
        <v>969</v>
      </c>
      <c r="X544" s="5">
        <f t="shared" si="62"/>
        <v>102.55682855610981</v>
      </c>
      <c r="Y544" s="6" t="s">
        <v>32</v>
      </c>
      <c r="Z544" s="7" t="s">
        <v>33</v>
      </c>
      <c r="AA544" s="7" t="s">
        <v>34</v>
      </c>
      <c r="AB544" s="7" t="s">
        <v>35</v>
      </c>
      <c r="AC544" s="7" t="s">
        <v>36</v>
      </c>
    </row>
    <row r="545" spans="1:29" ht="17.25" customHeight="1" thickTop="1" thickBot="1" x14ac:dyDescent="0.25">
      <c r="A545" s="15">
        <v>419</v>
      </c>
      <c r="B545" s="16" t="s">
        <v>976</v>
      </c>
      <c r="C545" s="15" t="s">
        <v>977</v>
      </c>
      <c r="D545" s="17"/>
      <c r="E545" s="18">
        <v>0.55000000000000004</v>
      </c>
      <c r="F545" s="19">
        <v>0</v>
      </c>
      <c r="G545" s="19">
        <v>0.501</v>
      </c>
      <c r="H545" s="20">
        <v>2.5999999999999999E-2</v>
      </c>
      <c r="I545" s="21">
        <f t="shared" si="56"/>
        <v>182.63576587030843</v>
      </c>
      <c r="J545" s="21">
        <f t="shared" si="57"/>
        <v>100.44967122866964</v>
      </c>
      <c r="K545" s="21" t="str">
        <f t="shared" si="58"/>
        <v>A</v>
      </c>
      <c r="L545" s="5">
        <f t="shared" si="59"/>
        <v>0</v>
      </c>
      <c r="M545" s="22">
        <f t="shared" si="60"/>
        <v>2.7555000000000001</v>
      </c>
      <c r="N545" s="22">
        <f t="shared" si="61"/>
        <v>0.14300000000000002</v>
      </c>
      <c r="O545" s="22" t="s">
        <v>968</v>
      </c>
      <c r="P545" s="5">
        <f>L545*pricing!$O$3</f>
        <v>0</v>
      </c>
      <c r="Q545" s="5">
        <f>M545*pricing!$O$4</f>
        <v>2.0666250000000002</v>
      </c>
      <c r="R545" s="5">
        <f>N545*pricing!$O$5</f>
        <v>9.1520000000000018E-2</v>
      </c>
      <c r="S545" s="23"/>
      <c r="T545" s="5">
        <f>P545*pricing!$L$3</f>
        <v>0</v>
      </c>
      <c r="U545" s="5">
        <f>Q545*pricing!$L$4</f>
        <v>82.118427900947907</v>
      </c>
      <c r="V545" s="5">
        <f>R545*pricing!$L$5</f>
        <v>18.331243327721733</v>
      </c>
      <c r="W545" s="5" t="s">
        <v>969</v>
      </c>
      <c r="X545" s="5">
        <f t="shared" si="62"/>
        <v>100.44967122866964</v>
      </c>
      <c r="Y545" s="6" t="s">
        <v>32</v>
      </c>
      <c r="Z545" s="7" t="s">
        <v>33</v>
      </c>
      <c r="AA545" s="7" t="s">
        <v>34</v>
      </c>
      <c r="AB545" s="7" t="s">
        <v>35</v>
      </c>
      <c r="AC545" s="7" t="s">
        <v>36</v>
      </c>
    </row>
    <row r="546" spans="1:29" ht="17.25" customHeight="1" thickTop="1" thickBot="1" x14ac:dyDescent="0.25">
      <c r="A546" s="15">
        <v>420</v>
      </c>
      <c r="B546" s="16" t="s">
        <v>978</v>
      </c>
      <c r="C546" s="15" t="s">
        <v>979</v>
      </c>
      <c r="D546" s="17"/>
      <c r="E546" s="18">
        <v>0.9</v>
      </c>
      <c r="F546" s="19">
        <v>0.35899999999999999</v>
      </c>
      <c r="G546" s="19">
        <v>9.5000000000000001E-2</v>
      </c>
      <c r="H546" s="20">
        <v>1.2999999999999999E-2</v>
      </c>
      <c r="I546" s="21">
        <f t="shared" si="56"/>
        <v>134.05624495716543</v>
      </c>
      <c r="J546" s="21">
        <f t="shared" si="57"/>
        <v>120.6506204614489</v>
      </c>
      <c r="K546" s="21" t="str">
        <f t="shared" si="58"/>
        <v>A</v>
      </c>
      <c r="L546" s="5">
        <f t="shared" si="59"/>
        <v>3.2309999999999999</v>
      </c>
      <c r="M546" s="22">
        <f t="shared" si="60"/>
        <v>0.85500000000000009</v>
      </c>
      <c r="N546" s="22">
        <f t="shared" si="61"/>
        <v>0.11700000000000001</v>
      </c>
      <c r="O546" s="22" t="s">
        <v>968</v>
      </c>
      <c r="P546" s="5">
        <f>L546*pricing!$O$3</f>
        <v>2.6171100000000003</v>
      </c>
      <c r="Q546" s="5">
        <f>M546*pricing!$O$4</f>
        <v>0.6412500000000001</v>
      </c>
      <c r="R546" s="5">
        <f>N546*pricing!$O$5</f>
        <v>7.4880000000000002E-2</v>
      </c>
      <c r="S546" s="23"/>
      <c r="T546" s="5">
        <f>P546*pricing!$L$3</f>
        <v>80.171925510384085</v>
      </c>
      <c r="U546" s="5">
        <f>Q546*pricing!$L$4</f>
        <v>25.48040495565613</v>
      </c>
      <c r="V546" s="5">
        <f>R546*pricing!$L$5</f>
        <v>14.998289995408689</v>
      </c>
      <c r="W546" s="5" t="s">
        <v>969</v>
      </c>
      <c r="X546" s="5">
        <f t="shared" si="62"/>
        <v>120.6506204614489</v>
      </c>
      <c r="Y546" s="6" t="s">
        <v>32</v>
      </c>
      <c r="Z546" s="7" t="s">
        <v>33</v>
      </c>
      <c r="AA546" s="7" t="s">
        <v>34</v>
      </c>
      <c r="AB546" s="7" t="s">
        <v>35</v>
      </c>
      <c r="AC546" s="7" t="s">
        <v>36</v>
      </c>
    </row>
    <row r="547" spans="1:29" ht="17.25" customHeight="1" thickTop="1" thickBot="1" x14ac:dyDescent="0.25">
      <c r="A547" s="15">
        <v>421</v>
      </c>
      <c r="B547" s="16" t="s">
        <v>980</v>
      </c>
      <c r="C547" s="15" t="s">
        <v>981</v>
      </c>
      <c r="D547" s="17"/>
      <c r="E547" s="18">
        <v>0.95</v>
      </c>
      <c r="F547" s="19">
        <v>3.5000000000000003E-2</v>
      </c>
      <c r="G547" s="19">
        <v>0.63800000000000001</v>
      </c>
      <c r="H547" s="20">
        <v>2.3E-2</v>
      </c>
      <c r="I547" s="21">
        <f t="shared" si="56"/>
        <v>228.3029732989722</v>
      </c>
      <c r="J547" s="21">
        <f t="shared" si="57"/>
        <v>216.88782463402359</v>
      </c>
      <c r="K547" s="21" t="str">
        <f t="shared" si="58"/>
        <v>A</v>
      </c>
      <c r="L547" s="5">
        <f t="shared" si="59"/>
        <v>0.33250000000000002</v>
      </c>
      <c r="M547" s="22">
        <f t="shared" si="60"/>
        <v>6.0609999999999999</v>
      </c>
      <c r="N547" s="22">
        <f t="shared" si="61"/>
        <v>0.21849999999999997</v>
      </c>
      <c r="O547" s="22" t="s">
        <v>968</v>
      </c>
      <c r="P547" s="5">
        <f>L547*pricing!$O$3</f>
        <v>0.26932500000000004</v>
      </c>
      <c r="Q547" s="5">
        <f>M547*pricing!$O$4</f>
        <v>4.54575</v>
      </c>
      <c r="R547" s="5">
        <f>N547*pricing!$O$5</f>
        <v>0.13983999999999999</v>
      </c>
      <c r="S547" s="23"/>
      <c r="T547" s="5">
        <f>P547*pricing!$L$3</f>
        <v>8.2504380167758313</v>
      </c>
      <c r="U547" s="5">
        <f>Q547*pricing!$L$4</f>
        <v>180.62775957454008</v>
      </c>
      <c r="V547" s="5">
        <f>R547*pricing!$L$5</f>
        <v>28.009627042707677</v>
      </c>
      <c r="W547" s="5" t="s">
        <v>969</v>
      </c>
      <c r="X547" s="5">
        <f t="shared" si="62"/>
        <v>216.88782463402359</v>
      </c>
      <c r="Y547" s="6" t="s">
        <v>32</v>
      </c>
      <c r="Z547" s="7" t="s">
        <v>33</v>
      </c>
      <c r="AA547" s="7" t="s">
        <v>34</v>
      </c>
      <c r="AB547" s="7" t="s">
        <v>35</v>
      </c>
      <c r="AC547" s="7" t="s">
        <v>36</v>
      </c>
    </row>
    <row r="548" spans="1:29" ht="17.25" customHeight="1" thickTop="1" thickBot="1" x14ac:dyDescent="0.25">
      <c r="A548" s="15">
        <v>422</v>
      </c>
      <c r="B548" s="16" t="s">
        <v>982</v>
      </c>
      <c r="C548" s="15" t="s">
        <v>983</v>
      </c>
      <c r="D548" s="17"/>
      <c r="E548" s="18">
        <v>1.65</v>
      </c>
      <c r="F548" s="19">
        <v>4.7E-2</v>
      </c>
      <c r="G548" s="19">
        <v>2.5999999999999999E-2</v>
      </c>
      <c r="H548" s="20">
        <v>0</v>
      </c>
      <c r="I548" s="21">
        <f t="shared" si="56"/>
        <v>19.410700524848401</v>
      </c>
      <c r="J548" s="21">
        <f t="shared" si="57"/>
        <v>32.027655865999861</v>
      </c>
      <c r="K548" s="21" t="str">
        <f t="shared" si="58"/>
        <v>Ε</v>
      </c>
      <c r="L548" s="5">
        <f t="shared" si="59"/>
        <v>0.77549999999999997</v>
      </c>
      <c r="M548" s="22">
        <f t="shared" si="60"/>
        <v>0.42899999999999994</v>
      </c>
      <c r="N548" s="22">
        <f t="shared" si="61"/>
        <v>0</v>
      </c>
      <c r="O548" s="22" t="s">
        <v>968</v>
      </c>
      <c r="P548" s="5">
        <f>L548*pricing!$O$3</f>
        <v>0.62815500000000002</v>
      </c>
      <c r="Q548" s="5">
        <f>M548*pricing!$O$4</f>
        <v>0.32174999999999998</v>
      </c>
      <c r="R548" s="5">
        <f>N548*pricing!$O$5</f>
        <v>0</v>
      </c>
      <c r="S548" s="23"/>
      <c r="T548" s="5">
        <f>P548*pricing!$L$3</f>
        <v>19.242750923337312</v>
      </c>
      <c r="U548" s="5">
        <f>Q548*pricing!$L$4</f>
        <v>12.784904942662546</v>
      </c>
      <c r="V548" s="5">
        <f>R548*pricing!$L$5</f>
        <v>0</v>
      </c>
      <c r="W548" s="5" t="s">
        <v>969</v>
      </c>
      <c r="X548" s="5">
        <f t="shared" si="62"/>
        <v>32.027655865999861</v>
      </c>
      <c r="Y548" s="6" t="s">
        <v>32</v>
      </c>
      <c r="Z548" s="7" t="s">
        <v>33</v>
      </c>
      <c r="AA548" s="7" t="s">
        <v>34</v>
      </c>
      <c r="AB548" s="7" t="s">
        <v>35</v>
      </c>
      <c r="AC548" s="7" t="s">
        <v>36</v>
      </c>
    </row>
    <row r="549" spans="1:29" ht="17.25" customHeight="1" thickTop="1" thickBot="1" x14ac:dyDescent="0.25">
      <c r="A549" s="15">
        <v>423</v>
      </c>
      <c r="B549" s="16" t="s">
        <v>984</v>
      </c>
      <c r="C549" s="15" t="s">
        <v>985</v>
      </c>
      <c r="D549" s="17"/>
      <c r="E549" s="18">
        <v>0.5</v>
      </c>
      <c r="F549" s="19">
        <v>1.0999999999999999E-2</v>
      </c>
      <c r="G549" s="19">
        <v>0.36299999999999999</v>
      </c>
      <c r="H549" s="20">
        <v>1.2E-2</v>
      </c>
      <c r="I549" s="21">
        <f t="shared" si="56"/>
        <v>126.29229464928105</v>
      </c>
      <c r="J549" s="21">
        <f t="shared" si="57"/>
        <v>63.146147324640523</v>
      </c>
      <c r="K549" s="21" t="str">
        <f t="shared" si="58"/>
        <v>A</v>
      </c>
      <c r="L549" s="5">
        <f t="shared" si="59"/>
        <v>5.4999999999999993E-2</v>
      </c>
      <c r="M549" s="22">
        <f t="shared" si="60"/>
        <v>1.8149999999999999</v>
      </c>
      <c r="N549" s="22">
        <f t="shared" si="61"/>
        <v>0.06</v>
      </c>
      <c r="O549" s="22" t="s">
        <v>968</v>
      </c>
      <c r="P549" s="5">
        <f>L549*pricing!$O$3</f>
        <v>4.4549999999999999E-2</v>
      </c>
      <c r="Q549" s="5">
        <f>M549*pricing!$O$4</f>
        <v>1.3612500000000001</v>
      </c>
      <c r="R549" s="5">
        <f>N549*pricing!$O$5</f>
        <v>3.8399999999999997E-2</v>
      </c>
      <c r="S549" s="23"/>
      <c r="T549" s="5">
        <f>P549*pricing!$L$3</f>
        <v>1.3647341080381072</v>
      </c>
      <c r="U549" s="5">
        <f>Q549*pricing!$L$4</f>
        <v>54.089982449726165</v>
      </c>
      <c r="V549" s="5">
        <f>R549*pricing!$L$5</f>
        <v>7.69143076687625</v>
      </c>
      <c r="W549" s="5" t="s">
        <v>969</v>
      </c>
      <c r="X549" s="5">
        <f t="shared" si="62"/>
        <v>63.146147324640523</v>
      </c>
      <c r="Y549" s="6" t="s">
        <v>32</v>
      </c>
      <c r="Z549" s="7" t="s">
        <v>33</v>
      </c>
      <c r="AA549" s="7" t="s">
        <v>34</v>
      </c>
      <c r="AB549" s="7" t="s">
        <v>35</v>
      </c>
      <c r="AC549" s="7" t="s">
        <v>36</v>
      </c>
    </row>
    <row r="550" spans="1:29" ht="17.25" customHeight="1" thickTop="1" thickBot="1" x14ac:dyDescent="0.25">
      <c r="A550" s="15">
        <v>424</v>
      </c>
      <c r="B550" s="16" t="s">
        <v>986</v>
      </c>
      <c r="C550" s="15" t="s">
        <v>987</v>
      </c>
      <c r="D550" s="17"/>
      <c r="E550" s="18">
        <v>0.85</v>
      </c>
      <c r="F550" s="19">
        <v>0.22700000000000001</v>
      </c>
      <c r="G550" s="19">
        <v>0</v>
      </c>
      <c r="H550" s="20">
        <v>4.4999999999999998E-2</v>
      </c>
      <c r="I550" s="21">
        <f t="shared" si="56"/>
        <v>114.01202939241742</v>
      </c>
      <c r="J550" s="21">
        <f t="shared" si="57"/>
        <v>96.910224983554798</v>
      </c>
      <c r="K550" s="21" t="str">
        <f t="shared" si="58"/>
        <v>A</v>
      </c>
      <c r="L550" s="5">
        <f t="shared" si="59"/>
        <v>1.9295</v>
      </c>
      <c r="M550" s="22">
        <f t="shared" si="60"/>
        <v>0</v>
      </c>
      <c r="N550" s="22">
        <f t="shared" si="61"/>
        <v>0.38250000000000001</v>
      </c>
      <c r="O550" s="22" t="s">
        <v>968</v>
      </c>
      <c r="P550" s="5">
        <f>L550*pricing!$O$3</f>
        <v>1.5628950000000001</v>
      </c>
      <c r="Q550" s="5">
        <f>M550*pricing!$O$4</f>
        <v>0</v>
      </c>
      <c r="R550" s="5">
        <f>N550*pricing!$O$5</f>
        <v>0.24480000000000002</v>
      </c>
      <c r="S550" s="23"/>
      <c r="T550" s="5">
        <f>P550*pricing!$L$3</f>
        <v>47.877353844718691</v>
      </c>
      <c r="U550" s="5">
        <f>Q550*pricing!$L$4</f>
        <v>0</v>
      </c>
      <c r="V550" s="5">
        <f>R550*pricing!$L$5</f>
        <v>49.0328711388361</v>
      </c>
      <c r="W550" s="5" t="s">
        <v>969</v>
      </c>
      <c r="X550" s="5">
        <f t="shared" si="62"/>
        <v>96.910224983554798</v>
      </c>
      <c r="Y550" s="6" t="s">
        <v>32</v>
      </c>
      <c r="Z550" s="7" t="s">
        <v>33</v>
      </c>
      <c r="AA550" s="7" t="s">
        <v>34</v>
      </c>
      <c r="AB550" s="7" t="s">
        <v>35</v>
      </c>
      <c r="AC550" s="7" t="s">
        <v>36</v>
      </c>
    </row>
    <row r="551" spans="1:29" ht="17.25" customHeight="1" thickTop="1" thickBot="1" x14ac:dyDescent="0.25">
      <c r="A551" s="15">
        <v>425</v>
      </c>
      <c r="B551" s="16" t="s">
        <v>988</v>
      </c>
      <c r="C551" s="15" t="s">
        <v>989</v>
      </c>
      <c r="D551" s="17"/>
      <c r="E551" s="18">
        <v>1</v>
      </c>
      <c r="F551" s="19">
        <v>0.20399999999999999</v>
      </c>
      <c r="G551" s="19">
        <v>0</v>
      </c>
      <c r="H551" s="20">
        <v>0</v>
      </c>
      <c r="I551" s="21">
        <f t="shared" si="56"/>
        <v>50.61922873450434</v>
      </c>
      <c r="J551" s="21">
        <f t="shared" si="57"/>
        <v>50.61922873450434</v>
      </c>
      <c r="K551" s="21" t="str">
        <f t="shared" si="58"/>
        <v>Γ</v>
      </c>
      <c r="L551" s="5">
        <f t="shared" si="59"/>
        <v>2.04</v>
      </c>
      <c r="M551" s="22">
        <f t="shared" si="60"/>
        <v>0</v>
      </c>
      <c r="N551" s="22">
        <f t="shared" si="61"/>
        <v>0</v>
      </c>
      <c r="O551" s="22" t="s">
        <v>968</v>
      </c>
      <c r="P551" s="5">
        <f>L551*pricing!$O$3</f>
        <v>1.6524000000000001</v>
      </c>
      <c r="Q551" s="5">
        <f>M551*pricing!$O$4</f>
        <v>0</v>
      </c>
      <c r="R551" s="5">
        <f>N551*pricing!$O$5</f>
        <v>0</v>
      </c>
      <c r="S551" s="23"/>
      <c r="T551" s="5">
        <f>P551*pricing!$L$3</f>
        <v>50.61922873450434</v>
      </c>
      <c r="U551" s="5">
        <f>Q551*pricing!$L$4</f>
        <v>0</v>
      </c>
      <c r="V551" s="5">
        <f>R551*pricing!$L$5</f>
        <v>0</v>
      </c>
      <c r="W551" s="5" t="s">
        <v>969</v>
      </c>
      <c r="X551" s="5">
        <f t="shared" si="62"/>
        <v>50.61922873450434</v>
      </c>
      <c r="Y551" s="6" t="s">
        <v>32</v>
      </c>
      <c r="Z551" s="7" t="s">
        <v>33</v>
      </c>
      <c r="AA551" s="7" t="s">
        <v>34</v>
      </c>
      <c r="AB551" s="7" t="s">
        <v>35</v>
      </c>
      <c r="AC551" s="7" t="s">
        <v>36</v>
      </c>
    </row>
    <row r="552" spans="1:29" ht="17.25" customHeight="1" thickTop="1" thickBot="1" x14ac:dyDescent="0.25">
      <c r="A552" s="15">
        <v>426</v>
      </c>
      <c r="B552" s="16" t="s">
        <v>990</v>
      </c>
      <c r="C552" s="15" t="s">
        <v>991</v>
      </c>
      <c r="D552" s="17"/>
      <c r="E552" s="18">
        <v>3</v>
      </c>
      <c r="F552" s="19">
        <v>0.11799999999999999</v>
      </c>
      <c r="G552" s="19">
        <v>1.6E-2</v>
      </c>
      <c r="H552" s="20">
        <v>7.0000000000000001E-3</v>
      </c>
      <c r="I552" s="21">
        <f t="shared" si="56"/>
        <v>43.02134876463942</v>
      </c>
      <c r="J552" s="21">
        <f t="shared" si="57"/>
        <v>129.06404629391827</v>
      </c>
      <c r="K552" s="21" t="str">
        <f t="shared" si="58"/>
        <v>Γ</v>
      </c>
      <c r="L552" s="5">
        <f t="shared" si="59"/>
        <v>3.54</v>
      </c>
      <c r="M552" s="22">
        <f t="shared" si="60"/>
        <v>0.48</v>
      </c>
      <c r="N552" s="22">
        <f t="shared" si="61"/>
        <v>0.21000000000000002</v>
      </c>
      <c r="O552" s="22" t="s">
        <v>968</v>
      </c>
      <c r="P552" s="5">
        <f>L552*pricing!$O$3</f>
        <v>2.8674000000000004</v>
      </c>
      <c r="Q552" s="5">
        <f>M552*pricing!$O$4</f>
        <v>0.36</v>
      </c>
      <c r="R552" s="5">
        <f>N552*pricing!$O$5</f>
        <v>0.13440000000000002</v>
      </c>
      <c r="S552" s="23"/>
      <c r="T552" s="5">
        <f>P552*pricing!$L$3</f>
        <v>87.839249862816359</v>
      </c>
      <c r="U552" s="5">
        <f>Q552*pricing!$L$4</f>
        <v>14.304788747035017</v>
      </c>
      <c r="V552" s="5">
        <f>R552*pricing!$L$5</f>
        <v>26.920007684066881</v>
      </c>
      <c r="W552" s="5" t="s">
        <v>969</v>
      </c>
      <c r="X552" s="5">
        <f t="shared" si="62"/>
        <v>129.06404629391827</v>
      </c>
      <c r="Y552" s="6" t="s">
        <v>32</v>
      </c>
      <c r="Z552" s="7" t="s">
        <v>33</v>
      </c>
      <c r="AA552" s="7" t="s">
        <v>34</v>
      </c>
      <c r="AB552" s="7" t="s">
        <v>35</v>
      </c>
      <c r="AC552" s="7" t="s">
        <v>36</v>
      </c>
    </row>
    <row r="553" spans="1:29" ht="17.25" customHeight="1" thickTop="1" thickBot="1" x14ac:dyDescent="0.25">
      <c r="A553" s="15">
        <v>427</v>
      </c>
      <c r="B553" s="16" t="s">
        <v>992</v>
      </c>
      <c r="C553" s="15" t="s">
        <v>993</v>
      </c>
      <c r="D553" s="17"/>
      <c r="E553" s="18">
        <v>0.55000000000000004</v>
      </c>
      <c r="F553" s="19">
        <v>0</v>
      </c>
      <c r="G553" s="19">
        <v>0.126</v>
      </c>
      <c r="H553" s="20">
        <v>2.3E-2</v>
      </c>
      <c r="I553" s="21">
        <f t="shared" si="56"/>
        <v>67.033888400659222</v>
      </c>
      <c r="J553" s="21">
        <f t="shared" si="57"/>
        <v>36.868638620362574</v>
      </c>
      <c r="K553" s="21" t="str">
        <f t="shared" si="58"/>
        <v>B</v>
      </c>
      <c r="L553" s="5">
        <f t="shared" si="59"/>
        <v>0</v>
      </c>
      <c r="M553" s="22">
        <f t="shared" si="60"/>
        <v>0.69300000000000006</v>
      </c>
      <c r="N553" s="22">
        <f t="shared" si="61"/>
        <v>0.1265</v>
      </c>
      <c r="O553" s="22" t="s">
        <v>968</v>
      </c>
      <c r="P553" s="5">
        <f>L553*pricing!$O$3</f>
        <v>0</v>
      </c>
      <c r="Q553" s="5">
        <f>M553*pricing!$O$4</f>
        <v>0.51975000000000005</v>
      </c>
      <c r="R553" s="5">
        <f>N553*pricing!$O$5</f>
        <v>8.0960000000000004E-2</v>
      </c>
      <c r="S553" s="23"/>
      <c r="T553" s="5">
        <f>P553*pricing!$L$3</f>
        <v>0</v>
      </c>
      <c r="U553" s="5">
        <f>Q553*pricing!$L$4</f>
        <v>20.652538753531807</v>
      </c>
      <c r="V553" s="5">
        <f>R553*pricing!$L$5</f>
        <v>16.216099866830763</v>
      </c>
      <c r="W553" s="5" t="s">
        <v>969</v>
      </c>
      <c r="X553" s="5">
        <f t="shared" si="62"/>
        <v>36.868638620362574</v>
      </c>
      <c r="Y553" s="6" t="s">
        <v>32</v>
      </c>
      <c r="Z553" s="7" t="s">
        <v>33</v>
      </c>
      <c r="AA553" s="7" t="s">
        <v>34</v>
      </c>
      <c r="AB553" s="7" t="s">
        <v>35</v>
      </c>
      <c r="AC553" s="7" t="s">
        <v>36</v>
      </c>
    </row>
    <row r="554" spans="1:29" ht="17.25" customHeight="1" thickTop="1" thickBot="1" x14ac:dyDescent="0.25">
      <c r="A554" s="15">
        <v>428</v>
      </c>
      <c r="B554" s="16" t="s">
        <v>994</v>
      </c>
      <c r="C554" s="15" t="s">
        <v>995</v>
      </c>
      <c r="D554" s="17"/>
      <c r="E554" s="18">
        <v>1.1499999999999999</v>
      </c>
      <c r="F554" s="19">
        <v>0</v>
      </c>
      <c r="G554" s="19">
        <v>0.14699999999999999</v>
      </c>
      <c r="H554" s="20">
        <v>3.1E-2</v>
      </c>
      <c r="I554" s="21">
        <f t="shared" si="56"/>
        <v>83.547474499988695</v>
      </c>
      <c r="J554" s="21">
        <f t="shared" si="57"/>
        <v>96.07959567498699</v>
      </c>
      <c r="K554" s="21" t="str">
        <f t="shared" si="58"/>
        <v>A</v>
      </c>
      <c r="L554" s="5">
        <f t="shared" si="59"/>
        <v>0</v>
      </c>
      <c r="M554" s="22">
        <f t="shared" si="60"/>
        <v>1.6904999999999997</v>
      </c>
      <c r="N554" s="22">
        <f t="shared" si="61"/>
        <v>0.35649999999999993</v>
      </c>
      <c r="O554" s="22" t="s">
        <v>968</v>
      </c>
      <c r="P554" s="5">
        <f>L554*pricing!$O$3</f>
        <v>0</v>
      </c>
      <c r="Q554" s="5">
        <f>M554*pricing!$O$4</f>
        <v>1.2678749999999996</v>
      </c>
      <c r="R554" s="5">
        <f>N554*pricing!$O$5</f>
        <v>0.22815999999999995</v>
      </c>
      <c r="S554" s="23"/>
      <c r="T554" s="5">
        <f>P554*pricing!$L$3</f>
        <v>0</v>
      </c>
      <c r="U554" s="5">
        <f>Q554*pricing!$L$4</f>
        <v>50.379677868463936</v>
      </c>
      <c r="V554" s="5">
        <f>R554*pricing!$L$5</f>
        <v>45.699917806523047</v>
      </c>
      <c r="W554" s="5" t="s">
        <v>969</v>
      </c>
      <c r="X554" s="5">
        <f t="shared" si="62"/>
        <v>96.07959567498699</v>
      </c>
      <c r="Y554" s="6" t="s">
        <v>32</v>
      </c>
      <c r="Z554" s="7" t="s">
        <v>33</v>
      </c>
      <c r="AA554" s="7" t="s">
        <v>34</v>
      </c>
      <c r="AB554" s="7" t="s">
        <v>35</v>
      </c>
      <c r="AC554" s="7" t="s">
        <v>36</v>
      </c>
    </row>
    <row r="555" spans="1:29" ht="17.25" customHeight="1" thickTop="1" thickBot="1" x14ac:dyDescent="0.25">
      <c r="B555" s="16" t="s">
        <v>996</v>
      </c>
      <c r="C555" s="15" t="s">
        <v>997</v>
      </c>
      <c r="D555" s="17"/>
      <c r="E555" s="18">
        <v>0.65</v>
      </c>
      <c r="F555" s="19">
        <v>0</v>
      </c>
      <c r="G555" s="19">
        <v>0.107</v>
      </c>
      <c r="H555" s="20">
        <v>1.9E-2</v>
      </c>
      <c r="I555" s="21">
        <f t="shared" si="56"/>
        <v>56.243955677040347</v>
      </c>
      <c r="J555" s="21">
        <f t="shared" si="57"/>
        <v>36.558571190076229</v>
      </c>
      <c r="K555" s="21" t="str">
        <f t="shared" si="58"/>
        <v>Γ</v>
      </c>
      <c r="L555" s="5">
        <f t="shared" si="59"/>
        <v>0</v>
      </c>
      <c r="M555" s="22">
        <f t="shared" si="60"/>
        <v>0.69550000000000001</v>
      </c>
      <c r="N555" s="22">
        <f t="shared" si="61"/>
        <v>0.1235</v>
      </c>
      <c r="O555" s="22" t="s">
        <v>968</v>
      </c>
      <c r="P555" s="5">
        <f>L555*pricing!$O$3</f>
        <v>0</v>
      </c>
      <c r="Q555" s="5">
        <f>M555*pricing!$O$4</f>
        <v>0.52162500000000001</v>
      </c>
      <c r="R555" s="5">
        <f>N555*pricing!$O$5</f>
        <v>7.9039999999999999E-2</v>
      </c>
      <c r="S555" s="23"/>
      <c r="T555" s="5">
        <f>P555*pricing!$L$3</f>
        <v>0</v>
      </c>
      <c r="U555" s="5">
        <f>Q555*pricing!$L$4</f>
        <v>20.727042861589283</v>
      </c>
      <c r="V555" s="5">
        <f>R555*pricing!$L$5</f>
        <v>15.831528328486948</v>
      </c>
      <c r="W555" s="5" t="s">
        <v>969</v>
      </c>
      <c r="X555" s="5">
        <f t="shared" si="62"/>
        <v>36.558571190076229</v>
      </c>
      <c r="Y555" s="6" t="s">
        <v>32</v>
      </c>
      <c r="Z555" s="7" t="s">
        <v>33</v>
      </c>
      <c r="AA555" s="7" t="s">
        <v>34</v>
      </c>
      <c r="AB555" s="7" t="s">
        <v>35</v>
      </c>
      <c r="AC555" s="7" t="s">
        <v>36</v>
      </c>
    </row>
    <row r="556" spans="1:29" ht="17.25" customHeight="1" thickTop="1" thickBot="1" x14ac:dyDescent="0.25">
      <c r="B556" s="16" t="s">
        <v>998</v>
      </c>
      <c r="C556" s="15" t="s">
        <v>999</v>
      </c>
      <c r="D556" s="17"/>
      <c r="E556" s="18">
        <v>0.5</v>
      </c>
      <c r="F556" s="19">
        <v>0</v>
      </c>
      <c r="G556" s="19">
        <v>0.36199999999999999</v>
      </c>
      <c r="H556" s="20">
        <v>1.2E-2</v>
      </c>
      <c r="I556" s="21">
        <f t="shared" si="56"/>
        <v>123.26481000097492</v>
      </c>
      <c r="J556" s="21">
        <f t="shared" si="57"/>
        <v>61.632405000487459</v>
      </c>
      <c r="K556" s="21" t="str">
        <f t="shared" si="58"/>
        <v>A</v>
      </c>
      <c r="L556" s="5">
        <f t="shared" si="59"/>
        <v>0</v>
      </c>
      <c r="M556" s="22">
        <f t="shared" si="60"/>
        <v>1.81</v>
      </c>
      <c r="N556" s="22">
        <f t="shared" si="61"/>
        <v>0.06</v>
      </c>
      <c r="O556" s="22" t="s">
        <v>968</v>
      </c>
      <c r="P556" s="5">
        <f>L556*pricing!$O$3</f>
        <v>0</v>
      </c>
      <c r="Q556" s="5">
        <f>M556*pricing!$O$4</f>
        <v>1.3574999999999999</v>
      </c>
      <c r="R556" s="5">
        <f>N556*pricing!$O$5</f>
        <v>3.8399999999999997E-2</v>
      </c>
      <c r="S556" s="23"/>
      <c r="T556" s="5">
        <f>P556*pricing!$L$3</f>
        <v>0</v>
      </c>
      <c r="U556" s="5">
        <f>Q556*pricing!$L$4</f>
        <v>53.940974233611207</v>
      </c>
      <c r="V556" s="5">
        <f>R556*pricing!$L$5</f>
        <v>7.69143076687625</v>
      </c>
      <c r="W556" s="5" t="s">
        <v>969</v>
      </c>
      <c r="X556" s="5">
        <f t="shared" si="62"/>
        <v>61.632405000487459</v>
      </c>
      <c r="Y556" s="6" t="s">
        <v>32</v>
      </c>
      <c r="Z556" s="7" t="s">
        <v>33</v>
      </c>
      <c r="AA556" s="7" t="s">
        <v>34</v>
      </c>
      <c r="AB556" s="7" t="s">
        <v>35</v>
      </c>
      <c r="AC556" s="7" t="s">
        <v>36</v>
      </c>
    </row>
    <row r="557" spans="1:29" ht="17.25" customHeight="1" thickTop="1" thickBot="1" x14ac:dyDescent="0.25">
      <c r="B557" s="16" t="s">
        <v>1000</v>
      </c>
      <c r="C557" s="15" t="s">
        <v>1001</v>
      </c>
      <c r="D557" s="17"/>
      <c r="E557" s="18">
        <v>1.4</v>
      </c>
      <c r="F557" s="19">
        <v>0</v>
      </c>
      <c r="G557" s="19">
        <v>9.7000000000000003E-2</v>
      </c>
      <c r="H557" s="20">
        <v>2.1999999999999999E-2</v>
      </c>
      <c r="I557" s="21">
        <f t="shared" si="56"/>
        <v>57.109506738179519</v>
      </c>
      <c r="J557" s="21">
        <f t="shared" si="57"/>
        <v>79.953309433451324</v>
      </c>
      <c r="K557" s="21" t="str">
        <f t="shared" si="58"/>
        <v>Γ</v>
      </c>
      <c r="L557" s="5">
        <f t="shared" si="59"/>
        <v>0</v>
      </c>
      <c r="M557" s="22">
        <f t="shared" si="60"/>
        <v>1.3580000000000001</v>
      </c>
      <c r="N557" s="22">
        <f t="shared" si="61"/>
        <v>0.308</v>
      </c>
      <c r="O557" s="22" t="s">
        <v>968</v>
      </c>
      <c r="P557" s="5">
        <f>L557*pricing!$O$3</f>
        <v>0</v>
      </c>
      <c r="Q557" s="5">
        <f>M557*pricing!$O$4</f>
        <v>1.0185</v>
      </c>
      <c r="R557" s="5">
        <f>N557*pricing!$O$5</f>
        <v>0.19711999999999999</v>
      </c>
      <c r="S557" s="23"/>
      <c r="T557" s="5">
        <f>P557*pricing!$L$3</f>
        <v>0</v>
      </c>
      <c r="U557" s="5">
        <f>Q557*pricing!$L$4</f>
        <v>40.470631496819905</v>
      </c>
      <c r="V557" s="5">
        <f>R557*pricing!$L$5</f>
        <v>39.482677936631418</v>
      </c>
      <c r="W557" s="5" t="s">
        <v>969</v>
      </c>
      <c r="X557" s="5">
        <f t="shared" si="62"/>
        <v>79.953309433451324</v>
      </c>
      <c r="Y557" s="6" t="s">
        <v>32</v>
      </c>
      <c r="Z557" s="7" t="s">
        <v>33</v>
      </c>
      <c r="AA557" s="7" t="s">
        <v>34</v>
      </c>
      <c r="AB557" s="7" t="s">
        <v>35</v>
      </c>
      <c r="AC557" s="7" t="s">
        <v>36</v>
      </c>
    </row>
    <row r="558" spans="1:29" ht="17.25" customHeight="1" thickTop="1" thickBot="1" x14ac:dyDescent="0.25">
      <c r="B558" s="16" t="s">
        <v>1002</v>
      </c>
      <c r="C558" s="15" t="s">
        <v>1003</v>
      </c>
      <c r="D558" s="17"/>
      <c r="E558" s="18">
        <v>1.1000000000000001</v>
      </c>
      <c r="F558" s="19">
        <v>9.9000000000000005E-2</v>
      </c>
      <c r="G558" s="19">
        <v>7.0000000000000001E-3</v>
      </c>
      <c r="H558" s="20">
        <v>1.7999999999999999E-2</v>
      </c>
      <c r="I558" s="21">
        <f t="shared" si="56"/>
        <v>49.725621270923959</v>
      </c>
      <c r="J558" s="21">
        <f t="shared" si="57"/>
        <v>54.698183398016361</v>
      </c>
      <c r="K558" s="21" t="str">
        <f t="shared" si="58"/>
        <v>Γ</v>
      </c>
      <c r="L558" s="5">
        <f t="shared" si="59"/>
        <v>1.0890000000000002</v>
      </c>
      <c r="M558" s="22">
        <f t="shared" si="60"/>
        <v>7.7000000000000013E-2</v>
      </c>
      <c r="N558" s="22">
        <f t="shared" si="61"/>
        <v>0.19800000000000001</v>
      </c>
      <c r="O558" s="22" t="s">
        <v>968</v>
      </c>
      <c r="P558" s="5">
        <f>L558*pricing!$O$3</f>
        <v>0.88209000000000026</v>
      </c>
      <c r="Q558" s="5">
        <f>M558*pricing!$O$4</f>
        <v>5.775000000000001E-2</v>
      </c>
      <c r="R558" s="5">
        <f>N558*pricing!$O$5</f>
        <v>0.12672</v>
      </c>
      <c r="S558" s="23"/>
      <c r="T558" s="5">
        <f>P558*pricing!$L$3</f>
        <v>27.021735339154532</v>
      </c>
      <c r="U558" s="5">
        <f>Q558*pricing!$L$4</f>
        <v>2.2947265281702012</v>
      </c>
      <c r="V558" s="5">
        <f>R558*pricing!$L$5</f>
        <v>25.381721530691628</v>
      </c>
      <c r="W558" s="5" t="s">
        <v>969</v>
      </c>
      <c r="X558" s="5">
        <f t="shared" si="62"/>
        <v>54.698183398016361</v>
      </c>
      <c r="Y558" s="6" t="s">
        <v>32</v>
      </c>
      <c r="Z558" s="7" t="s">
        <v>33</v>
      </c>
      <c r="AA558" s="7" t="s">
        <v>34</v>
      </c>
      <c r="AB558" s="7" t="s">
        <v>35</v>
      </c>
      <c r="AC558" s="7" t="s">
        <v>36</v>
      </c>
    </row>
    <row r="559" spans="1:29" ht="17.25" customHeight="1" thickTop="1" thickBot="1" x14ac:dyDescent="0.25">
      <c r="B559" s="16" t="s">
        <v>1004</v>
      </c>
      <c r="C559" s="15" t="s">
        <v>1005</v>
      </c>
      <c r="D559" s="17"/>
      <c r="E559" s="18">
        <v>0.45</v>
      </c>
      <c r="F559" s="19">
        <v>0</v>
      </c>
      <c r="G559" s="19">
        <v>0.36699999999999999</v>
      </c>
      <c r="H559" s="20">
        <v>6.7000000000000004E-2</v>
      </c>
      <c r="I559" s="21">
        <f t="shared" si="56"/>
        <v>195.25967419182336</v>
      </c>
      <c r="J559" s="21">
        <f t="shared" si="57"/>
        <v>87.866853386320514</v>
      </c>
      <c r="K559" s="21" t="str">
        <f t="shared" si="58"/>
        <v>A</v>
      </c>
      <c r="L559" s="5">
        <f t="shared" si="59"/>
        <v>0</v>
      </c>
      <c r="M559" s="22">
        <f t="shared" si="60"/>
        <v>1.6515</v>
      </c>
      <c r="N559" s="22">
        <f t="shared" si="61"/>
        <v>0.30150000000000005</v>
      </c>
      <c r="O559" s="22" t="s">
        <v>968</v>
      </c>
      <c r="P559" s="5">
        <f>L559*pricing!$O$3</f>
        <v>0</v>
      </c>
      <c r="Q559" s="5">
        <f>M559*pricing!$O$4</f>
        <v>1.2386249999999999</v>
      </c>
      <c r="R559" s="5">
        <f>N559*pricing!$O$5</f>
        <v>0.19296000000000002</v>
      </c>
      <c r="S559" s="23"/>
      <c r="T559" s="5">
        <f>P559*pricing!$L$3</f>
        <v>0</v>
      </c>
      <c r="U559" s="5">
        <f>Q559*pricing!$L$4</f>
        <v>49.217413782767352</v>
      </c>
      <c r="V559" s="5">
        <f>R559*pricing!$L$5</f>
        <v>38.649439603553162</v>
      </c>
      <c r="W559" s="5" t="s">
        <v>969</v>
      </c>
      <c r="X559" s="5">
        <f t="shared" si="62"/>
        <v>87.866853386320514</v>
      </c>
      <c r="Y559" s="6" t="s">
        <v>32</v>
      </c>
      <c r="Z559" s="7" t="s">
        <v>33</v>
      </c>
      <c r="AA559" s="7" t="s">
        <v>34</v>
      </c>
      <c r="AB559" s="7" t="s">
        <v>35</v>
      </c>
      <c r="AC559" s="7" t="s">
        <v>36</v>
      </c>
    </row>
    <row r="560" spans="1:29" ht="17.25" customHeight="1" thickTop="1" thickBot="1" x14ac:dyDescent="0.25">
      <c r="B560" s="16" t="s">
        <v>1006</v>
      </c>
      <c r="C560" s="15" t="s">
        <v>1007</v>
      </c>
      <c r="D560" s="17"/>
      <c r="E560" s="18">
        <v>1.1499999999999999</v>
      </c>
      <c r="F560" s="19">
        <v>0</v>
      </c>
      <c r="G560" s="19">
        <v>0.23</v>
      </c>
      <c r="H560" s="20">
        <v>4.7E-2</v>
      </c>
      <c r="I560" s="21">
        <f t="shared" si="56"/>
        <v>128.79332042007343</v>
      </c>
      <c r="J560" s="21">
        <f t="shared" si="57"/>
        <v>148.11231848308444</v>
      </c>
      <c r="K560" s="21" t="str">
        <f t="shared" si="58"/>
        <v>A</v>
      </c>
      <c r="L560" s="5">
        <f t="shared" si="59"/>
        <v>0</v>
      </c>
      <c r="M560" s="22">
        <f t="shared" si="60"/>
        <v>2.645</v>
      </c>
      <c r="N560" s="22">
        <f t="shared" si="61"/>
        <v>0.54049999999999998</v>
      </c>
      <c r="O560" s="22" t="s">
        <v>968</v>
      </c>
      <c r="P560" s="5">
        <f>L560*pricing!$O$3</f>
        <v>0</v>
      </c>
      <c r="Q560" s="5">
        <f>M560*pricing!$O$4</f>
        <v>1.9837500000000001</v>
      </c>
      <c r="R560" s="5">
        <f>N560*pricing!$O$5</f>
        <v>0.34592000000000001</v>
      </c>
      <c r="S560" s="23"/>
      <c r="T560" s="5">
        <f>P560*pricing!$L$3</f>
        <v>0</v>
      </c>
      <c r="U560" s="5">
        <f>Q560*pricing!$L$4</f>
        <v>78.825346324807555</v>
      </c>
      <c r="V560" s="5">
        <f>R560*pricing!$L$5</f>
        <v>69.286972158276896</v>
      </c>
      <c r="W560" s="5" t="s">
        <v>969</v>
      </c>
      <c r="X560" s="5">
        <f t="shared" si="62"/>
        <v>148.11231848308444</v>
      </c>
      <c r="Y560" s="6" t="s">
        <v>32</v>
      </c>
      <c r="Z560" s="7" t="s">
        <v>33</v>
      </c>
      <c r="AA560" s="7" t="s">
        <v>34</v>
      </c>
      <c r="AB560" s="7" t="s">
        <v>35</v>
      </c>
      <c r="AC560" s="7" t="s">
        <v>36</v>
      </c>
    </row>
    <row r="561" spans="2:29" ht="17.25" customHeight="1" thickTop="1" thickBot="1" x14ac:dyDescent="0.25">
      <c r="B561" s="16" t="s">
        <v>1008</v>
      </c>
      <c r="C561" s="15" t="s">
        <v>1009</v>
      </c>
      <c r="D561" s="17"/>
      <c r="E561" s="18">
        <v>1.35</v>
      </c>
      <c r="F561" s="19">
        <v>0</v>
      </c>
      <c r="G561" s="19">
        <v>0.23400000000000001</v>
      </c>
      <c r="H561" s="20">
        <v>3.2000000000000001E-2</v>
      </c>
      <c r="I561" s="21">
        <f t="shared" si="56"/>
        <v>110.75680923180239</v>
      </c>
      <c r="J561" s="21">
        <f t="shared" si="57"/>
        <v>149.52169246293323</v>
      </c>
      <c r="K561" s="21" t="str">
        <f t="shared" si="58"/>
        <v>A</v>
      </c>
      <c r="L561" s="5">
        <f t="shared" si="59"/>
        <v>0</v>
      </c>
      <c r="M561" s="22">
        <f t="shared" si="60"/>
        <v>3.1590000000000003</v>
      </c>
      <c r="N561" s="22">
        <f t="shared" si="61"/>
        <v>0.43200000000000005</v>
      </c>
      <c r="O561" s="22" t="s">
        <v>968</v>
      </c>
      <c r="P561" s="5">
        <f>L561*pricing!$O$3</f>
        <v>0</v>
      </c>
      <c r="Q561" s="5">
        <f>M561*pricing!$O$4</f>
        <v>2.3692500000000001</v>
      </c>
      <c r="R561" s="5">
        <f>N561*pricing!$O$5</f>
        <v>0.27648000000000006</v>
      </c>
      <c r="S561" s="23"/>
      <c r="T561" s="5">
        <f>P561*pricing!$L$3</f>
        <v>0</v>
      </c>
      <c r="U561" s="5">
        <f>Q561*pricing!$L$4</f>
        <v>94.143390941424215</v>
      </c>
      <c r="V561" s="5">
        <f>R561*pricing!$L$5</f>
        <v>55.378301521509016</v>
      </c>
      <c r="W561" s="5" t="s">
        <v>969</v>
      </c>
      <c r="X561" s="5">
        <f t="shared" si="62"/>
        <v>149.52169246293323</v>
      </c>
      <c r="Y561" s="6" t="s">
        <v>32</v>
      </c>
      <c r="Z561" s="7" t="s">
        <v>33</v>
      </c>
      <c r="AA561" s="7" t="s">
        <v>34</v>
      </c>
      <c r="AB561" s="7" t="s">
        <v>35</v>
      </c>
      <c r="AC561" s="7" t="s">
        <v>36</v>
      </c>
    </row>
    <row r="562" spans="2:29" ht="17.25" customHeight="1" thickTop="1" thickBot="1" x14ac:dyDescent="0.25">
      <c r="B562" s="16" t="s">
        <v>1010</v>
      </c>
      <c r="C562" s="15" t="s">
        <v>1011</v>
      </c>
      <c r="D562" s="17"/>
      <c r="E562" s="18">
        <v>0.9</v>
      </c>
      <c r="F562" s="19">
        <v>9.0999999999999998E-2</v>
      </c>
      <c r="G562" s="19">
        <v>0</v>
      </c>
      <c r="H562" s="20">
        <v>1.6E-2</v>
      </c>
      <c r="I562" s="21">
        <f t="shared" si="56"/>
        <v>43.090628196179289</v>
      </c>
      <c r="J562" s="21">
        <f t="shared" si="57"/>
        <v>38.78156537656136</v>
      </c>
      <c r="K562" s="21" t="str">
        <f t="shared" si="58"/>
        <v>Γ</v>
      </c>
      <c r="L562" s="5">
        <f t="shared" si="59"/>
        <v>0.81899999999999995</v>
      </c>
      <c r="M562" s="22">
        <f t="shared" si="60"/>
        <v>0</v>
      </c>
      <c r="N562" s="22">
        <f t="shared" si="61"/>
        <v>0.14400000000000002</v>
      </c>
      <c r="O562" s="22" t="s">
        <v>968</v>
      </c>
      <c r="P562" s="5">
        <f>L562*pricing!$O$3</f>
        <v>0.66339000000000004</v>
      </c>
      <c r="Q562" s="5">
        <f>M562*pricing!$O$4</f>
        <v>0</v>
      </c>
      <c r="R562" s="5">
        <f>N562*pricing!$O$5</f>
        <v>9.2160000000000006E-2</v>
      </c>
      <c r="S562" s="23"/>
      <c r="T562" s="5">
        <f>P562*pricing!$L$3</f>
        <v>20.322131536058361</v>
      </c>
      <c r="U562" s="5">
        <f>Q562*pricing!$L$4</f>
        <v>0</v>
      </c>
      <c r="V562" s="5">
        <f>R562*pricing!$L$5</f>
        <v>18.459433840503003</v>
      </c>
      <c r="W562" s="5" t="s">
        <v>969</v>
      </c>
      <c r="X562" s="5">
        <f t="shared" si="62"/>
        <v>38.78156537656136</v>
      </c>
      <c r="Y562" s="6" t="s">
        <v>32</v>
      </c>
      <c r="Z562" s="7" t="s">
        <v>33</v>
      </c>
      <c r="AA562" s="7" t="s">
        <v>34</v>
      </c>
      <c r="AB562" s="7" t="s">
        <v>35</v>
      </c>
      <c r="AC562" s="7" t="s">
        <v>36</v>
      </c>
    </row>
    <row r="563" spans="2:29" ht="17.25" customHeight="1" thickTop="1" thickBot="1" x14ac:dyDescent="0.25">
      <c r="B563" s="16" t="s">
        <v>1012</v>
      </c>
      <c r="C563" s="15" t="s">
        <v>1013</v>
      </c>
      <c r="D563" s="17"/>
      <c r="E563" s="18">
        <v>0.8</v>
      </c>
      <c r="F563" s="19">
        <v>0</v>
      </c>
      <c r="G563" s="19">
        <v>0.52100000000000002</v>
      </c>
      <c r="H563" s="20">
        <v>2.7E-2</v>
      </c>
      <c r="I563" s="21">
        <f t="shared" si="56"/>
        <v>189.87799964271909</v>
      </c>
      <c r="J563" s="21">
        <f t="shared" si="57"/>
        <v>151.90239971417529</v>
      </c>
      <c r="K563" s="21" t="str">
        <f t="shared" si="58"/>
        <v>A</v>
      </c>
      <c r="L563" s="5">
        <f t="shared" si="59"/>
        <v>0</v>
      </c>
      <c r="M563" s="22">
        <f t="shared" si="60"/>
        <v>4.168000000000001</v>
      </c>
      <c r="N563" s="22">
        <f t="shared" si="61"/>
        <v>0.21600000000000003</v>
      </c>
      <c r="O563" s="22" t="s">
        <v>968</v>
      </c>
      <c r="P563" s="5">
        <f>L563*pricing!$O$3</f>
        <v>0</v>
      </c>
      <c r="Q563" s="5">
        <f>M563*pricing!$O$4</f>
        <v>3.1260000000000008</v>
      </c>
      <c r="R563" s="5">
        <f>N563*pricing!$O$5</f>
        <v>0.13824000000000003</v>
      </c>
      <c r="S563" s="23"/>
      <c r="T563" s="5">
        <f>P563*pricing!$L$3</f>
        <v>0</v>
      </c>
      <c r="U563" s="5">
        <f>Q563*pricing!$L$4</f>
        <v>124.21324895342077</v>
      </c>
      <c r="V563" s="5">
        <f>R563*pricing!$L$5</f>
        <v>27.689150760754508</v>
      </c>
      <c r="W563" s="5" t="s">
        <v>969</v>
      </c>
      <c r="X563" s="5">
        <f t="shared" si="62"/>
        <v>151.90239971417529</v>
      </c>
      <c r="Y563" s="6" t="s">
        <v>32</v>
      </c>
      <c r="Z563" s="7" t="s">
        <v>33</v>
      </c>
      <c r="AA563" s="7" t="s">
        <v>34</v>
      </c>
      <c r="AB563" s="7" t="s">
        <v>35</v>
      </c>
      <c r="AC563" s="7" t="s">
        <v>36</v>
      </c>
    </row>
    <row r="564" spans="2:29" ht="17.25" customHeight="1" thickTop="1" thickBot="1" x14ac:dyDescent="0.25">
      <c r="B564" s="16" t="s">
        <v>1014</v>
      </c>
      <c r="C564" s="15" t="s">
        <v>1015</v>
      </c>
      <c r="D564" s="17"/>
      <c r="E564" s="18">
        <v>0.3</v>
      </c>
      <c r="F564" s="19">
        <v>0</v>
      </c>
      <c r="G564" s="19">
        <v>6.6000000000000003E-2</v>
      </c>
      <c r="H564" s="20">
        <v>6.0000000000000001E-3</v>
      </c>
      <c r="I564" s="21">
        <f t="shared" si="56"/>
        <v>27.360515294049407</v>
      </c>
      <c r="J564" s="21">
        <f t="shared" si="57"/>
        <v>8.2081545882148212</v>
      </c>
      <c r="K564" s="21" t="str">
        <f t="shared" si="58"/>
        <v>Δ</v>
      </c>
      <c r="L564" s="5">
        <f t="shared" si="59"/>
        <v>0</v>
      </c>
      <c r="M564" s="22">
        <f t="shared" si="60"/>
        <v>0.19800000000000001</v>
      </c>
      <c r="N564" s="22">
        <f t="shared" si="61"/>
        <v>1.7999999999999999E-2</v>
      </c>
      <c r="O564" s="22" t="s">
        <v>968</v>
      </c>
      <c r="P564" s="5">
        <f>L564*pricing!$O$3</f>
        <v>0</v>
      </c>
      <c r="Q564" s="5">
        <f>M564*pricing!$O$4</f>
        <v>0.14850000000000002</v>
      </c>
      <c r="R564" s="5">
        <f>N564*pricing!$O$5</f>
        <v>1.1519999999999999E-2</v>
      </c>
      <c r="S564" s="23"/>
      <c r="T564" s="5">
        <f>P564*pricing!$L$3</f>
        <v>0</v>
      </c>
      <c r="U564" s="5">
        <f>Q564*pricing!$L$4</f>
        <v>5.9007253581519459</v>
      </c>
      <c r="V564" s="5">
        <f>R564*pricing!$L$5</f>
        <v>2.3074292300628749</v>
      </c>
      <c r="W564" s="5" t="s">
        <v>969</v>
      </c>
      <c r="X564" s="5">
        <f t="shared" si="62"/>
        <v>8.2081545882148212</v>
      </c>
      <c r="Y564" s="6" t="s">
        <v>32</v>
      </c>
      <c r="Z564" s="7" t="s">
        <v>33</v>
      </c>
      <c r="AA564" s="7" t="s">
        <v>34</v>
      </c>
      <c r="AB564" s="7" t="s">
        <v>35</v>
      </c>
      <c r="AC564" s="7" t="s">
        <v>36</v>
      </c>
    </row>
    <row r="565" spans="2:29" ht="17.25" customHeight="1" thickTop="1" thickBot="1" x14ac:dyDescent="0.25">
      <c r="B565" s="16" t="s">
        <v>1016</v>
      </c>
      <c r="C565" s="15" t="s">
        <v>1017</v>
      </c>
      <c r="D565" s="17"/>
      <c r="E565" s="18">
        <v>0.3</v>
      </c>
      <c r="F565" s="19">
        <v>1.2E-2</v>
      </c>
      <c r="G565" s="19">
        <v>0.38100000000000001</v>
      </c>
      <c r="H565" s="20">
        <v>0.05</v>
      </c>
      <c r="I565" s="21">
        <f t="shared" si="56"/>
        <v>180.61711876049085</v>
      </c>
      <c r="J565" s="21">
        <f t="shared" si="57"/>
        <v>54.185135628147258</v>
      </c>
      <c r="K565" s="21" t="str">
        <f t="shared" si="58"/>
        <v>A</v>
      </c>
      <c r="L565" s="5">
        <f t="shared" si="59"/>
        <v>3.5999999999999997E-2</v>
      </c>
      <c r="M565" s="22">
        <f t="shared" si="60"/>
        <v>1.143</v>
      </c>
      <c r="N565" s="22">
        <f t="shared" si="61"/>
        <v>0.15</v>
      </c>
      <c r="O565" s="22" t="s">
        <v>968</v>
      </c>
      <c r="P565" s="5">
        <f>L565*pricing!$O$3</f>
        <v>2.9159999999999998E-2</v>
      </c>
      <c r="Q565" s="5">
        <f>M565*pricing!$O$4</f>
        <v>0.85725000000000007</v>
      </c>
      <c r="R565" s="5">
        <f>N565*pricing!$O$5</f>
        <v>9.6000000000000002E-2</v>
      </c>
      <c r="S565" s="23"/>
      <c r="T565" s="5">
        <f>P565*pricing!$L$3</f>
        <v>0.89328050707948825</v>
      </c>
      <c r="U565" s="5">
        <f>Q565*pricing!$L$4</f>
        <v>34.06327820387714</v>
      </c>
      <c r="V565" s="5">
        <f>R565*pricing!$L$5</f>
        <v>19.228576917190626</v>
      </c>
      <c r="W565" s="5" t="s">
        <v>969</v>
      </c>
      <c r="X565" s="5">
        <f t="shared" si="62"/>
        <v>54.18513562814725</v>
      </c>
      <c r="Y565" s="6" t="s">
        <v>32</v>
      </c>
      <c r="Z565" s="7" t="s">
        <v>33</v>
      </c>
      <c r="AA565" s="7" t="s">
        <v>34</v>
      </c>
      <c r="AB565" s="7" t="s">
        <v>35</v>
      </c>
      <c r="AC565" s="7" t="s">
        <v>36</v>
      </c>
    </row>
    <row r="566" spans="2:29" ht="17.25" customHeight="1" thickTop="1" thickBot="1" x14ac:dyDescent="0.25">
      <c r="B566" s="16" t="s">
        <v>1018</v>
      </c>
      <c r="C566" s="15" t="s">
        <v>1019</v>
      </c>
      <c r="D566" s="17"/>
      <c r="E566" s="18">
        <v>0.55000000000000004</v>
      </c>
      <c r="F566" s="19">
        <v>0</v>
      </c>
      <c r="G566" s="19">
        <v>0.63800000000000001</v>
      </c>
      <c r="H566" s="20">
        <v>3.9E-2</v>
      </c>
      <c r="I566" s="21">
        <f t="shared" si="56"/>
        <v>240.1287837473694</v>
      </c>
      <c r="J566" s="21">
        <f t="shared" si="57"/>
        <v>132.07083106105318</v>
      </c>
      <c r="K566" s="21" t="str">
        <f t="shared" si="58"/>
        <v>A</v>
      </c>
      <c r="L566" s="5">
        <f t="shared" si="59"/>
        <v>0</v>
      </c>
      <c r="M566" s="22">
        <f t="shared" si="60"/>
        <v>3.5090000000000003</v>
      </c>
      <c r="N566" s="22">
        <f t="shared" si="61"/>
        <v>0.2145</v>
      </c>
      <c r="O566" s="22" t="s">
        <v>968</v>
      </c>
      <c r="P566" s="5">
        <f>L566*pricing!$O$3</f>
        <v>0</v>
      </c>
      <c r="Q566" s="5">
        <f>M566*pricing!$O$4</f>
        <v>2.6317500000000003</v>
      </c>
      <c r="R566" s="5">
        <f>N566*pricing!$O$5</f>
        <v>0.13728000000000001</v>
      </c>
      <c r="S566" s="23"/>
      <c r="T566" s="5">
        <f>P566*pricing!$L$3</f>
        <v>0</v>
      </c>
      <c r="U566" s="5">
        <f>Q566*pricing!$L$4</f>
        <v>104.57396606947059</v>
      </c>
      <c r="V566" s="5">
        <f>R566*pricing!$L$5</f>
        <v>27.496864991582598</v>
      </c>
      <c r="W566" s="5" t="s">
        <v>969</v>
      </c>
      <c r="X566" s="5">
        <f t="shared" si="62"/>
        <v>132.07083106105318</v>
      </c>
      <c r="Y566" s="6" t="s">
        <v>32</v>
      </c>
      <c r="Z566" s="7" t="s">
        <v>33</v>
      </c>
      <c r="AA566" s="7" t="s">
        <v>34</v>
      </c>
      <c r="AB566" s="7" t="s">
        <v>35</v>
      </c>
      <c r="AC566" s="7" t="s">
        <v>36</v>
      </c>
    </row>
    <row r="567" spans="2:29" ht="17.25" customHeight="1" thickTop="1" thickBot="1" x14ac:dyDescent="0.25">
      <c r="B567" s="16" t="s">
        <v>1020</v>
      </c>
      <c r="C567" s="15" t="s">
        <v>1021</v>
      </c>
      <c r="D567" s="17"/>
      <c r="E567" s="18">
        <v>0.95</v>
      </c>
      <c r="F567" s="19">
        <v>9.5000000000000001E-2</v>
      </c>
      <c r="G567" s="19">
        <v>0.01</v>
      </c>
      <c r="H567" s="20">
        <v>0.02</v>
      </c>
      <c r="I567" s="21">
        <f t="shared" si="56"/>
        <v>52.190946926484074</v>
      </c>
      <c r="J567" s="21">
        <f t="shared" si="57"/>
        <v>49.581399580159868</v>
      </c>
      <c r="K567" s="21" t="str">
        <f t="shared" si="58"/>
        <v>Γ</v>
      </c>
      <c r="L567" s="5">
        <f t="shared" si="59"/>
        <v>0.90249999999999997</v>
      </c>
      <c r="M567" s="22">
        <f t="shared" si="60"/>
        <v>9.5000000000000001E-2</v>
      </c>
      <c r="N567" s="22">
        <f t="shared" si="61"/>
        <v>0.19</v>
      </c>
      <c r="O567" s="22" t="s">
        <v>968</v>
      </c>
      <c r="P567" s="5">
        <f>L567*pricing!$O$3</f>
        <v>0.73102500000000004</v>
      </c>
      <c r="Q567" s="5">
        <f>M567*pricing!$O$4</f>
        <v>7.1250000000000008E-2</v>
      </c>
      <c r="R567" s="5">
        <f>N567*pricing!$O$5</f>
        <v>0.1216</v>
      </c>
      <c r="S567" s="23"/>
      <c r="T567" s="5">
        <f>P567*pricing!$L$3</f>
        <v>22.394046045534395</v>
      </c>
      <c r="U567" s="5">
        <f>Q567*pricing!$L$4</f>
        <v>2.831156106184014</v>
      </c>
      <c r="V567" s="5">
        <f>R567*pricing!$L$5</f>
        <v>24.356197428441462</v>
      </c>
      <c r="W567" s="5" t="s">
        <v>969</v>
      </c>
      <c r="X567" s="5">
        <f t="shared" si="62"/>
        <v>49.581399580159868</v>
      </c>
      <c r="Y567" s="6" t="s">
        <v>32</v>
      </c>
      <c r="Z567" s="7" t="s">
        <v>33</v>
      </c>
      <c r="AA567" s="7" t="s">
        <v>34</v>
      </c>
      <c r="AB567" s="7" t="s">
        <v>35</v>
      </c>
      <c r="AC567" s="7" t="s">
        <v>36</v>
      </c>
    </row>
    <row r="568" spans="2:29" ht="17.25" customHeight="1" thickTop="1" thickBot="1" x14ac:dyDescent="0.25">
      <c r="B568" s="16" t="s">
        <v>1022</v>
      </c>
      <c r="C568" s="15" t="s">
        <v>1023</v>
      </c>
      <c r="D568" s="17"/>
      <c r="E568" s="18">
        <v>1.2</v>
      </c>
      <c r="F568" s="19">
        <v>0.20399999999999999</v>
      </c>
      <c r="G568" s="19">
        <v>0</v>
      </c>
      <c r="H568" s="20">
        <v>0</v>
      </c>
      <c r="I568" s="21">
        <f t="shared" si="56"/>
        <v>50.61922873450434</v>
      </c>
      <c r="J568" s="21">
        <f t="shared" si="57"/>
        <v>60.743074481405202</v>
      </c>
      <c r="K568" s="21" t="str">
        <f t="shared" si="58"/>
        <v>Γ</v>
      </c>
      <c r="L568" s="5">
        <f t="shared" si="59"/>
        <v>2.4479999999999995</v>
      </c>
      <c r="M568" s="22">
        <f t="shared" si="60"/>
        <v>0</v>
      </c>
      <c r="N568" s="22">
        <f t="shared" si="61"/>
        <v>0</v>
      </c>
      <c r="O568" s="22" t="s">
        <v>968</v>
      </c>
      <c r="P568" s="5">
        <f>L568*pricing!$O$3</f>
        <v>1.9828799999999998</v>
      </c>
      <c r="Q568" s="5">
        <f>M568*pricing!$O$4</f>
        <v>0</v>
      </c>
      <c r="R568" s="5">
        <f>N568*pricing!$O$5</f>
        <v>0</v>
      </c>
      <c r="S568" s="23"/>
      <c r="T568" s="5">
        <f>P568*pricing!$L$3</f>
        <v>60.743074481405202</v>
      </c>
      <c r="U568" s="5">
        <f>Q568*pricing!$L$4</f>
        <v>0</v>
      </c>
      <c r="V568" s="5">
        <f>R568*pricing!$L$5</f>
        <v>0</v>
      </c>
      <c r="W568" s="5" t="s">
        <v>969</v>
      </c>
      <c r="X568" s="5">
        <f t="shared" si="62"/>
        <v>60.743074481405202</v>
      </c>
      <c r="Y568" s="6" t="s">
        <v>32</v>
      </c>
      <c r="Z568" s="7" t="s">
        <v>33</v>
      </c>
      <c r="AA568" s="7" t="s">
        <v>34</v>
      </c>
      <c r="AB568" s="7" t="s">
        <v>35</v>
      </c>
      <c r="AC568" s="7" t="s">
        <v>36</v>
      </c>
    </row>
    <row r="569" spans="2:29" ht="17.25" customHeight="1" thickTop="1" thickBot="1" x14ac:dyDescent="0.25">
      <c r="B569" s="16" t="s">
        <v>1024</v>
      </c>
      <c r="C569" s="15" t="s">
        <v>1025</v>
      </c>
      <c r="D569" s="17"/>
      <c r="E569" s="18">
        <v>0.85</v>
      </c>
      <c r="F569" s="19">
        <v>0</v>
      </c>
      <c r="G569" s="19">
        <v>0.35</v>
      </c>
      <c r="H569" s="20">
        <v>6.9000000000000006E-2</v>
      </c>
      <c r="I569" s="21">
        <f t="shared" si="56"/>
        <v>192.75720509954056</v>
      </c>
      <c r="J569" s="21">
        <f t="shared" si="57"/>
        <v>163.84362433460947</v>
      </c>
      <c r="K569" s="21" t="str">
        <f t="shared" si="58"/>
        <v>A</v>
      </c>
      <c r="L569" s="5">
        <f t="shared" si="59"/>
        <v>0</v>
      </c>
      <c r="M569" s="22">
        <f t="shared" si="60"/>
        <v>2.9749999999999996</v>
      </c>
      <c r="N569" s="22">
        <f t="shared" si="61"/>
        <v>0.58650000000000002</v>
      </c>
      <c r="O569" s="22" t="s">
        <v>968</v>
      </c>
      <c r="P569" s="5">
        <f>L569*pricing!$O$3</f>
        <v>0</v>
      </c>
      <c r="Q569" s="5">
        <f>M569*pricing!$O$4</f>
        <v>2.2312499999999997</v>
      </c>
      <c r="R569" s="5">
        <f>N569*pricing!$O$5</f>
        <v>0.37536000000000003</v>
      </c>
      <c r="S569" s="23"/>
      <c r="T569" s="5">
        <f>P569*pricing!$L$3</f>
        <v>0</v>
      </c>
      <c r="U569" s="5">
        <f>Q569*pricing!$L$4</f>
        <v>88.659888588394111</v>
      </c>
      <c r="V569" s="5">
        <f>R569*pricing!$L$5</f>
        <v>75.183735746215362</v>
      </c>
      <c r="W569" s="5" t="s">
        <v>969</v>
      </c>
      <c r="X569" s="5">
        <f t="shared" si="62"/>
        <v>163.84362433460947</v>
      </c>
      <c r="Y569" s="6" t="s">
        <v>32</v>
      </c>
      <c r="Z569" s="7" t="s">
        <v>33</v>
      </c>
      <c r="AA569" s="7" t="s">
        <v>34</v>
      </c>
      <c r="AB569" s="7" t="s">
        <v>35</v>
      </c>
      <c r="AC569" s="7" t="s">
        <v>36</v>
      </c>
    </row>
    <row r="570" spans="2:29" ht="17.25" customHeight="1" thickTop="1" thickBot="1" x14ac:dyDescent="0.25">
      <c r="B570" s="16" t="s">
        <v>1026</v>
      </c>
      <c r="C570" s="15" t="s">
        <v>1027</v>
      </c>
      <c r="D570" s="17"/>
      <c r="E570" s="18">
        <v>1.3</v>
      </c>
      <c r="F570" s="19">
        <v>0.09</v>
      </c>
      <c r="G570" s="19">
        <v>0</v>
      </c>
      <c r="H570" s="20">
        <v>3.9E-2</v>
      </c>
      <c r="I570" s="21">
        <f t="shared" si="56"/>
        <v>72.326312661682834</v>
      </c>
      <c r="J570" s="21">
        <f t="shared" si="57"/>
        <v>94.024206460187685</v>
      </c>
      <c r="K570" s="21" t="str">
        <f t="shared" si="58"/>
        <v>B</v>
      </c>
      <c r="L570" s="5">
        <f t="shared" si="59"/>
        <v>1.17</v>
      </c>
      <c r="M570" s="22">
        <f t="shared" si="60"/>
        <v>0</v>
      </c>
      <c r="N570" s="22">
        <f t="shared" si="61"/>
        <v>0.50700000000000001</v>
      </c>
      <c r="O570" s="22" t="s">
        <v>968</v>
      </c>
      <c r="P570" s="5">
        <f>L570*pricing!$O$3</f>
        <v>0.94769999999999999</v>
      </c>
      <c r="Q570" s="5">
        <f>M570*pricing!$O$4</f>
        <v>0</v>
      </c>
      <c r="R570" s="5">
        <f>N570*pricing!$O$5</f>
        <v>0.32447999999999999</v>
      </c>
      <c r="S570" s="23"/>
      <c r="T570" s="5">
        <f>P570*pricing!$L$3</f>
        <v>29.031616480083372</v>
      </c>
      <c r="U570" s="5">
        <f>Q570*pricing!$L$4</f>
        <v>0</v>
      </c>
      <c r="V570" s="5">
        <f>R570*pricing!$L$5</f>
        <v>64.992589980104313</v>
      </c>
      <c r="W570" s="5" t="s">
        <v>969</v>
      </c>
      <c r="X570" s="5">
        <f t="shared" si="62"/>
        <v>94.024206460187685</v>
      </c>
      <c r="Y570" s="6" t="s">
        <v>32</v>
      </c>
      <c r="Z570" s="7" t="s">
        <v>33</v>
      </c>
      <c r="AA570" s="7" t="s">
        <v>34</v>
      </c>
      <c r="AB570" s="7" t="s">
        <v>35</v>
      </c>
      <c r="AC570" s="7" t="s">
        <v>36</v>
      </c>
    </row>
    <row r="571" spans="2:29" ht="17.25" customHeight="1" thickTop="1" thickBot="1" x14ac:dyDescent="0.25">
      <c r="B571" s="16" t="s">
        <v>1028</v>
      </c>
      <c r="C571" s="15" t="s">
        <v>1029</v>
      </c>
      <c r="D571" s="17"/>
      <c r="E571" s="18">
        <v>0.6</v>
      </c>
      <c r="F571" s="19">
        <v>0.01</v>
      </c>
      <c r="G571" s="19">
        <v>0.17499999999999999</v>
      </c>
      <c r="H571" s="20">
        <v>0.03</v>
      </c>
      <c r="I571" s="21">
        <f t="shared" si="56"/>
        <v>93.09136421650058</v>
      </c>
      <c r="J571" s="21">
        <f t="shared" si="57"/>
        <v>55.854818529900349</v>
      </c>
      <c r="K571" s="21" t="str">
        <f t="shared" si="58"/>
        <v>A</v>
      </c>
      <c r="L571" s="5">
        <f t="shared" si="59"/>
        <v>0.06</v>
      </c>
      <c r="M571" s="22">
        <f t="shared" si="60"/>
        <v>1.05</v>
      </c>
      <c r="N571" s="22">
        <f t="shared" si="61"/>
        <v>0.18</v>
      </c>
      <c r="O571" s="22" t="s">
        <v>968</v>
      </c>
      <c r="P571" s="5">
        <f>L571*pricing!$O$3</f>
        <v>4.8600000000000004E-2</v>
      </c>
      <c r="Q571" s="5">
        <f>M571*pricing!$O$4</f>
        <v>0.78750000000000009</v>
      </c>
      <c r="R571" s="5">
        <f>N571*pricing!$O$5</f>
        <v>0.1152</v>
      </c>
      <c r="S571" s="23"/>
      <c r="T571" s="5">
        <f>P571*pricing!$L$3</f>
        <v>1.4888008451324808</v>
      </c>
      <c r="U571" s="5">
        <f>Q571*pricing!$L$4</f>
        <v>31.291725384139106</v>
      </c>
      <c r="V571" s="5">
        <f>R571*pricing!$L$5</f>
        <v>23.074292300628752</v>
      </c>
      <c r="W571" s="5" t="s">
        <v>969</v>
      </c>
      <c r="X571" s="5">
        <f t="shared" si="62"/>
        <v>55.854818529900342</v>
      </c>
      <c r="Y571" s="6" t="s">
        <v>32</v>
      </c>
      <c r="Z571" s="7" t="s">
        <v>33</v>
      </c>
      <c r="AA571" s="7" t="s">
        <v>34</v>
      </c>
      <c r="AB571" s="7" t="s">
        <v>35</v>
      </c>
      <c r="AC571" s="7" t="s">
        <v>36</v>
      </c>
    </row>
    <row r="572" spans="2:29" ht="17.25" customHeight="1" thickTop="1" thickBot="1" x14ac:dyDescent="0.25">
      <c r="B572" s="16" t="s">
        <v>1030</v>
      </c>
      <c r="C572" s="15" t="s">
        <v>1031</v>
      </c>
      <c r="D572" s="17"/>
      <c r="E572" s="18">
        <v>1.1000000000000001</v>
      </c>
      <c r="F572" s="19">
        <v>0.20100000000000001</v>
      </c>
      <c r="G572" s="19">
        <v>0</v>
      </c>
      <c r="H572" s="20">
        <v>4.2000000000000003E-2</v>
      </c>
      <c r="I572" s="21">
        <f t="shared" si="56"/>
        <v>103.71484368007187</v>
      </c>
      <c r="J572" s="21">
        <f t="shared" si="57"/>
        <v>114.08632804807907</v>
      </c>
      <c r="K572" s="21" t="str">
        <f t="shared" si="58"/>
        <v>A</v>
      </c>
      <c r="L572" s="5">
        <f t="shared" si="59"/>
        <v>2.2110000000000003</v>
      </c>
      <c r="M572" s="22">
        <f t="shared" si="60"/>
        <v>0</v>
      </c>
      <c r="N572" s="22">
        <f t="shared" si="61"/>
        <v>0.46200000000000008</v>
      </c>
      <c r="O572" s="22" t="s">
        <v>968</v>
      </c>
      <c r="P572" s="5">
        <f>L572*pricing!$O$3</f>
        <v>1.7909100000000004</v>
      </c>
      <c r="Q572" s="5">
        <f>M572*pricing!$O$4</f>
        <v>0</v>
      </c>
      <c r="R572" s="5">
        <f>N572*pricing!$O$5</f>
        <v>0.29568000000000005</v>
      </c>
      <c r="S572" s="23"/>
      <c r="T572" s="5">
        <f>P572*pricing!$L$3</f>
        <v>54.862311143131926</v>
      </c>
      <c r="U572" s="5">
        <f>Q572*pricing!$L$4</f>
        <v>0</v>
      </c>
      <c r="V572" s="5">
        <f>R572*pricing!$L$5</f>
        <v>59.224016904947142</v>
      </c>
      <c r="W572" s="5" t="s">
        <v>969</v>
      </c>
      <c r="X572" s="5">
        <f t="shared" si="62"/>
        <v>114.08632804807907</v>
      </c>
      <c r="Y572" s="6" t="s">
        <v>32</v>
      </c>
      <c r="Z572" s="7" t="s">
        <v>33</v>
      </c>
      <c r="AA572" s="7" t="s">
        <v>34</v>
      </c>
      <c r="AB572" s="7" t="s">
        <v>35</v>
      </c>
      <c r="AC572" s="7" t="s">
        <v>36</v>
      </c>
    </row>
    <row r="573" spans="2:29" ht="17.25" customHeight="1" thickTop="1" thickBot="1" x14ac:dyDescent="0.25">
      <c r="B573" s="16" t="s">
        <v>1032</v>
      </c>
      <c r="C573" s="15" t="s">
        <v>1033</v>
      </c>
      <c r="D573" s="17"/>
      <c r="E573" s="18">
        <v>0.9</v>
      </c>
      <c r="F573" s="19">
        <v>0</v>
      </c>
      <c r="G573" s="19">
        <v>0.29699999999999999</v>
      </c>
      <c r="H573" s="20">
        <v>5.7000000000000002E-2</v>
      </c>
      <c r="I573" s="21">
        <f t="shared" si="56"/>
        <v>161.57947265760356</v>
      </c>
      <c r="J573" s="21">
        <f t="shared" si="57"/>
        <v>145.4215253918432</v>
      </c>
      <c r="K573" s="21" t="str">
        <f t="shared" si="58"/>
        <v>A</v>
      </c>
      <c r="L573" s="5">
        <f t="shared" si="59"/>
        <v>0</v>
      </c>
      <c r="M573" s="22">
        <f t="shared" si="60"/>
        <v>2.673</v>
      </c>
      <c r="N573" s="22">
        <f t="shared" si="61"/>
        <v>0.51300000000000001</v>
      </c>
      <c r="O573" s="22" t="s">
        <v>968</v>
      </c>
      <c r="P573" s="5">
        <f>L573*pricing!$O$3</f>
        <v>0</v>
      </c>
      <c r="Q573" s="5">
        <f>M573*pricing!$O$4</f>
        <v>2.00475</v>
      </c>
      <c r="R573" s="5">
        <f>N573*pricing!$O$5</f>
        <v>0.32832</v>
      </c>
      <c r="S573" s="23"/>
      <c r="T573" s="5">
        <f>P573*pricing!$L$3</f>
        <v>0</v>
      </c>
      <c r="U573" s="5">
        <f>Q573*pricing!$L$4</f>
        <v>79.65979233505125</v>
      </c>
      <c r="V573" s="5">
        <f>R573*pricing!$L$5</f>
        <v>65.76173305679194</v>
      </c>
      <c r="W573" s="5" t="s">
        <v>969</v>
      </c>
      <c r="X573" s="5">
        <f t="shared" si="62"/>
        <v>145.4215253918432</v>
      </c>
      <c r="Y573" s="6" t="s">
        <v>32</v>
      </c>
      <c r="Z573" s="7" t="s">
        <v>33</v>
      </c>
      <c r="AA573" s="7" t="s">
        <v>34</v>
      </c>
      <c r="AB573" s="7" t="s">
        <v>35</v>
      </c>
      <c r="AC573" s="7" t="s">
        <v>36</v>
      </c>
    </row>
    <row r="574" spans="2:29" ht="17.25" customHeight="1" thickTop="1" thickBot="1" x14ac:dyDescent="0.25">
      <c r="B574" s="16" t="s">
        <v>1034</v>
      </c>
      <c r="C574" s="15" t="s">
        <v>1035</v>
      </c>
      <c r="D574" s="17"/>
      <c r="E574" s="18">
        <v>0.5</v>
      </c>
      <c r="F574" s="19">
        <v>0</v>
      </c>
      <c r="G574" s="19">
        <v>0.8</v>
      </c>
      <c r="H574" s="20">
        <v>3.4000000000000002E-2</v>
      </c>
      <c r="I574" s="21">
        <f t="shared" si="56"/>
        <v>281.99792012954902</v>
      </c>
      <c r="J574" s="21">
        <f t="shared" si="57"/>
        <v>140.99896006477451</v>
      </c>
      <c r="K574" s="21" t="str">
        <f t="shared" si="58"/>
        <v>A</v>
      </c>
      <c r="L574" s="5">
        <f t="shared" si="59"/>
        <v>0</v>
      </c>
      <c r="M574" s="22">
        <f t="shared" si="60"/>
        <v>4</v>
      </c>
      <c r="N574" s="22">
        <f t="shared" si="61"/>
        <v>0.17</v>
      </c>
      <c r="O574" s="22" t="s">
        <v>968</v>
      </c>
      <c r="P574" s="5">
        <f>L574*pricing!$O$3</f>
        <v>0</v>
      </c>
      <c r="Q574" s="5">
        <f>M574*pricing!$O$4</f>
        <v>3</v>
      </c>
      <c r="R574" s="5">
        <f>N574*pricing!$O$5</f>
        <v>0.10880000000000001</v>
      </c>
      <c r="S574" s="23"/>
      <c r="T574" s="5">
        <f>P574*pricing!$L$3</f>
        <v>0</v>
      </c>
      <c r="U574" s="5">
        <f>Q574*pricing!$L$4</f>
        <v>119.20657289195847</v>
      </c>
      <c r="V574" s="5">
        <f>R574*pricing!$L$5</f>
        <v>21.792387172816046</v>
      </c>
      <c r="W574" s="5" t="s">
        <v>969</v>
      </c>
      <c r="X574" s="5">
        <f t="shared" si="62"/>
        <v>140.99896006477451</v>
      </c>
      <c r="Y574" s="6" t="s">
        <v>32</v>
      </c>
      <c r="Z574" s="7" t="s">
        <v>33</v>
      </c>
      <c r="AA574" s="7" t="s">
        <v>34</v>
      </c>
      <c r="AB574" s="7" t="s">
        <v>35</v>
      </c>
      <c r="AC574" s="7" t="s">
        <v>36</v>
      </c>
    </row>
    <row r="575" spans="2:29" ht="17.25" customHeight="1" thickTop="1" thickBot="1" x14ac:dyDescent="0.25">
      <c r="B575" s="16" t="s">
        <v>1036</v>
      </c>
      <c r="C575" s="15" t="s">
        <v>1037</v>
      </c>
      <c r="D575" s="17"/>
      <c r="E575" s="18">
        <v>2.15</v>
      </c>
      <c r="F575" s="19">
        <v>0.251</v>
      </c>
      <c r="G575" s="19">
        <v>0.122</v>
      </c>
      <c r="H575" s="20">
        <v>0</v>
      </c>
      <c r="I575" s="21">
        <f t="shared" si="56"/>
        <v>98.639506753422779</v>
      </c>
      <c r="J575" s="21">
        <f t="shared" si="57"/>
        <v>212.07493951985896</v>
      </c>
      <c r="K575" s="21" t="str">
        <f t="shared" si="58"/>
        <v>A</v>
      </c>
      <c r="L575" s="5">
        <f t="shared" si="59"/>
        <v>5.3964999999999996</v>
      </c>
      <c r="M575" s="22">
        <f t="shared" si="60"/>
        <v>2.6229999999999998</v>
      </c>
      <c r="N575" s="22">
        <f t="shared" si="61"/>
        <v>0</v>
      </c>
      <c r="O575" s="22" t="s">
        <v>968</v>
      </c>
      <c r="P575" s="5">
        <f>L575*pricing!$O$3</f>
        <v>4.3711650000000004</v>
      </c>
      <c r="Q575" s="5">
        <f>M575*pricing!$O$4</f>
        <v>1.9672499999999999</v>
      </c>
      <c r="R575" s="5">
        <f>N575*pricing!$O$5</f>
        <v>0</v>
      </c>
      <c r="S575" s="23"/>
      <c r="T575" s="5">
        <f>P575*pricing!$L$3</f>
        <v>133.9052293459572</v>
      </c>
      <c r="U575" s="5">
        <f>Q575*pricing!$L$4</f>
        <v>78.169710173901777</v>
      </c>
      <c r="V575" s="5">
        <f>R575*pricing!$L$5</f>
        <v>0</v>
      </c>
      <c r="W575" s="5" t="s">
        <v>969</v>
      </c>
      <c r="X575" s="5">
        <f t="shared" si="62"/>
        <v>212.07493951985896</v>
      </c>
      <c r="Y575" s="6" t="s">
        <v>32</v>
      </c>
      <c r="Z575" s="7" t="s">
        <v>33</v>
      </c>
      <c r="AA575" s="7" t="s">
        <v>34</v>
      </c>
      <c r="AB575" s="7" t="s">
        <v>35</v>
      </c>
      <c r="AC575" s="7" t="s">
        <v>36</v>
      </c>
    </row>
    <row r="576" spans="2:29" ht="17.25" customHeight="1" thickTop="1" thickBot="1" x14ac:dyDescent="0.25">
      <c r="B576" s="16" t="s">
        <v>1038</v>
      </c>
      <c r="C576" s="15" t="s">
        <v>1039</v>
      </c>
      <c r="D576" s="17"/>
      <c r="E576" s="18">
        <v>2.25</v>
      </c>
      <c r="F576" s="19">
        <v>0.157</v>
      </c>
      <c r="G576" s="19">
        <v>4.2999999999999997E-2</v>
      </c>
      <c r="H576" s="20">
        <v>0</v>
      </c>
      <c r="I576" s="21">
        <f t="shared" si="56"/>
        <v>51.77166203351878</v>
      </c>
      <c r="J576" s="21">
        <f t="shared" si="57"/>
        <v>116.48623957541726</v>
      </c>
      <c r="K576" s="21" t="str">
        <f t="shared" si="58"/>
        <v>Γ</v>
      </c>
      <c r="L576" s="5">
        <f t="shared" si="59"/>
        <v>3.5325000000000002</v>
      </c>
      <c r="M576" s="22">
        <f t="shared" si="60"/>
        <v>0.96749999999999992</v>
      </c>
      <c r="N576" s="22">
        <f t="shared" si="61"/>
        <v>0</v>
      </c>
      <c r="O576" s="22" t="s">
        <v>968</v>
      </c>
      <c r="P576" s="5">
        <f>L576*pricing!$O$3</f>
        <v>2.8613250000000003</v>
      </c>
      <c r="Q576" s="5">
        <f>M576*pricing!$O$4</f>
        <v>0.72562499999999996</v>
      </c>
      <c r="R576" s="5">
        <f>N576*pricing!$O$5</f>
        <v>0</v>
      </c>
      <c r="S576" s="23"/>
      <c r="T576" s="5">
        <f>P576*pricing!$L$3</f>
        <v>87.653149757174802</v>
      </c>
      <c r="U576" s="5">
        <f>Q576*pricing!$L$4</f>
        <v>28.833089818242456</v>
      </c>
      <c r="V576" s="5">
        <f>R576*pricing!$L$5</f>
        <v>0</v>
      </c>
      <c r="W576" s="5" t="s">
        <v>969</v>
      </c>
      <c r="X576" s="5">
        <f t="shared" si="62"/>
        <v>116.48623957541726</v>
      </c>
      <c r="Y576" s="6" t="s">
        <v>32</v>
      </c>
      <c r="Z576" s="7" t="s">
        <v>33</v>
      </c>
      <c r="AA576" s="7" t="s">
        <v>34</v>
      </c>
      <c r="AB576" s="7" t="s">
        <v>35</v>
      </c>
      <c r="AC576" s="7" t="s">
        <v>36</v>
      </c>
    </row>
    <row r="577" spans="1:29" ht="17.25" customHeight="1" thickTop="1" thickBot="1" x14ac:dyDescent="0.25">
      <c r="B577" s="16" t="s">
        <v>1040</v>
      </c>
      <c r="C577" s="15" t="s">
        <v>1041</v>
      </c>
      <c r="D577" s="17"/>
      <c r="E577" s="18">
        <v>2.25</v>
      </c>
      <c r="F577" s="19">
        <v>0.152</v>
      </c>
      <c r="G577" s="19">
        <v>0.04</v>
      </c>
      <c r="H577" s="20">
        <v>0</v>
      </c>
      <c r="I577" s="21">
        <f t="shared" si="56"/>
        <v>49.636945365885353</v>
      </c>
      <c r="J577" s="21">
        <f t="shared" si="57"/>
        <v>111.68312707324205</v>
      </c>
      <c r="K577" s="21" t="str">
        <f t="shared" si="58"/>
        <v>Γ</v>
      </c>
      <c r="L577" s="5">
        <f t="shared" si="59"/>
        <v>3.42</v>
      </c>
      <c r="M577" s="22">
        <f t="shared" si="60"/>
        <v>0.89999999999999991</v>
      </c>
      <c r="N577" s="22">
        <f t="shared" si="61"/>
        <v>0</v>
      </c>
      <c r="O577" s="22" t="s">
        <v>968</v>
      </c>
      <c r="P577" s="5">
        <f>L577*pricing!$O$3</f>
        <v>2.7702</v>
      </c>
      <c r="Q577" s="5">
        <f>M577*pricing!$O$4</f>
        <v>0.67499999999999993</v>
      </c>
      <c r="R577" s="5">
        <f>N577*pricing!$O$5</f>
        <v>0</v>
      </c>
      <c r="S577" s="23"/>
      <c r="T577" s="5">
        <f>P577*pricing!$L$3</f>
        <v>84.861648172551398</v>
      </c>
      <c r="U577" s="5">
        <f>Q577*pricing!$L$4</f>
        <v>26.821478900690657</v>
      </c>
      <c r="V577" s="5">
        <f>R577*pricing!$L$5</f>
        <v>0</v>
      </c>
      <c r="W577" s="5" t="s">
        <v>969</v>
      </c>
      <c r="X577" s="5">
        <f t="shared" si="62"/>
        <v>111.68312707324205</v>
      </c>
      <c r="Y577" s="6" t="s">
        <v>32</v>
      </c>
      <c r="Z577" s="7" t="s">
        <v>33</v>
      </c>
      <c r="AA577" s="7" t="s">
        <v>34</v>
      </c>
      <c r="AB577" s="7" t="s">
        <v>35</v>
      </c>
      <c r="AC577" s="7" t="s">
        <v>36</v>
      </c>
    </row>
    <row r="578" spans="1:29" ht="17.25" customHeight="1" thickTop="1" thickBot="1" x14ac:dyDescent="0.25">
      <c r="B578" s="16" t="s">
        <v>1042</v>
      </c>
      <c r="C578" s="15" t="s">
        <v>1043</v>
      </c>
      <c r="D578" s="17"/>
      <c r="E578" s="18">
        <v>0.7</v>
      </c>
      <c r="F578" s="19">
        <v>0</v>
      </c>
      <c r="G578" s="19">
        <v>0.498</v>
      </c>
      <c r="H578" s="20">
        <v>3.3000000000000002E-2</v>
      </c>
      <c r="I578" s="21">
        <f t="shared" ref="I578:I641" si="63">IF(X578&gt;0,X578/E578,0)</f>
        <v>190.71505246830768</v>
      </c>
      <c r="J578" s="21">
        <f t="shared" ref="J578:J641" si="64">I578*E578</f>
        <v>133.50053672781536</v>
      </c>
      <c r="K578" s="21" t="str">
        <f t="shared" ref="K578:K641" si="65">IF(I578&lt;25,"Ε",IF(I578&lt;40,"Δ",IF(I578&lt;60,"Γ",IF(I578&lt;80,"B","A"))))</f>
        <v>A</v>
      </c>
      <c r="L578" s="5">
        <f t="shared" ref="L578:L641" si="66">E578*F578*10</f>
        <v>0</v>
      </c>
      <c r="M578" s="22">
        <f t="shared" ref="M578:M641" si="67">E578*G578*10</f>
        <v>3.4859999999999998</v>
      </c>
      <c r="N578" s="22">
        <f t="shared" ref="N578:N641" si="68">E578*H578*10</f>
        <v>0.23099999999999998</v>
      </c>
      <c r="O578" s="22" t="s">
        <v>968</v>
      </c>
      <c r="P578" s="5">
        <f>L578*pricing!$O$3</f>
        <v>0</v>
      </c>
      <c r="Q578" s="5">
        <f>M578*pricing!$O$4</f>
        <v>2.6144999999999996</v>
      </c>
      <c r="R578" s="5">
        <f>N578*pricing!$O$5</f>
        <v>0.14784</v>
      </c>
      <c r="S578" s="23"/>
      <c r="T578" s="5">
        <f>P578*pricing!$L$3</f>
        <v>0</v>
      </c>
      <c r="U578" s="5">
        <f>Q578*pricing!$L$4</f>
        <v>103.8885282753418</v>
      </c>
      <c r="V578" s="5">
        <f>R578*pricing!$L$5</f>
        <v>29.612008452473564</v>
      </c>
      <c r="W578" s="5" t="s">
        <v>969</v>
      </c>
      <c r="X578" s="5">
        <f t="shared" ref="X578:X641" si="69">SUM(T578:V578)</f>
        <v>133.50053672781536</v>
      </c>
      <c r="Y578" s="6" t="s">
        <v>32</v>
      </c>
      <c r="Z578" s="7" t="s">
        <v>33</v>
      </c>
      <c r="AA578" s="7" t="s">
        <v>34</v>
      </c>
      <c r="AB578" s="7" t="s">
        <v>35</v>
      </c>
      <c r="AC578" s="7" t="s">
        <v>36</v>
      </c>
    </row>
    <row r="579" spans="1:29" ht="17.25" customHeight="1" thickTop="1" thickBot="1" x14ac:dyDescent="0.25">
      <c r="B579" s="16" t="s">
        <v>1044</v>
      </c>
      <c r="C579" s="15" t="s">
        <v>1045</v>
      </c>
      <c r="D579" s="17"/>
      <c r="E579" s="18">
        <v>0.55000000000000004</v>
      </c>
      <c r="F579" s="19">
        <v>0</v>
      </c>
      <c r="G579" s="19">
        <v>0.59099999999999997</v>
      </c>
      <c r="H579" s="20">
        <v>3.2000000000000001E-2</v>
      </c>
      <c r="I579" s="21">
        <f t="shared" si="63"/>
        <v>217.14867553787533</v>
      </c>
      <c r="J579" s="21">
        <f t="shared" si="64"/>
        <v>119.43177154583144</v>
      </c>
      <c r="K579" s="21" t="str">
        <f t="shared" si="65"/>
        <v>A</v>
      </c>
      <c r="L579" s="5">
        <f t="shared" si="66"/>
        <v>0</v>
      </c>
      <c r="M579" s="22">
        <f t="shared" si="67"/>
        <v>3.2505000000000002</v>
      </c>
      <c r="N579" s="22">
        <f t="shared" si="68"/>
        <v>0.17600000000000002</v>
      </c>
      <c r="O579" s="22" t="s">
        <v>968</v>
      </c>
      <c r="P579" s="5">
        <f>L579*pricing!$O$3</f>
        <v>0</v>
      </c>
      <c r="Q579" s="5">
        <f>M579*pricing!$O$4</f>
        <v>2.437875</v>
      </c>
      <c r="R579" s="5">
        <f>N579*pricing!$O$5</f>
        <v>0.11264000000000002</v>
      </c>
      <c r="S579" s="23"/>
      <c r="T579" s="5">
        <f>P579*pricing!$L$3</f>
        <v>0</v>
      </c>
      <c r="U579" s="5">
        <f>Q579*pricing!$L$4</f>
        <v>96.870241296327762</v>
      </c>
      <c r="V579" s="5">
        <f>R579*pricing!$L$5</f>
        <v>22.561530249503672</v>
      </c>
      <c r="W579" s="5" t="s">
        <v>969</v>
      </c>
      <c r="X579" s="5">
        <f t="shared" si="69"/>
        <v>119.43177154583144</v>
      </c>
      <c r="Y579" s="6" t="s">
        <v>32</v>
      </c>
      <c r="Z579" s="7" t="s">
        <v>33</v>
      </c>
      <c r="AA579" s="7" t="s">
        <v>34</v>
      </c>
      <c r="AB579" s="7" t="s">
        <v>35</v>
      </c>
      <c r="AC579" s="7" t="s">
        <v>36</v>
      </c>
    </row>
    <row r="580" spans="1:29" ht="17.25" customHeight="1" thickTop="1" thickBot="1" x14ac:dyDescent="0.25">
      <c r="B580" s="16" t="s">
        <v>1046</v>
      </c>
      <c r="C580" s="15" t="s">
        <v>1047</v>
      </c>
      <c r="D580" s="17"/>
      <c r="E580" s="18">
        <v>1.05</v>
      </c>
      <c r="F580" s="19">
        <v>0</v>
      </c>
      <c r="G580" s="19">
        <v>0.33300000000000002</v>
      </c>
      <c r="H580" s="20">
        <v>6.3E-2</v>
      </c>
      <c r="I580" s="21">
        <f t="shared" si="63"/>
        <v>179.99949498475604</v>
      </c>
      <c r="J580" s="21">
        <f t="shared" si="64"/>
        <v>188.99946973399386</v>
      </c>
      <c r="K580" s="21" t="str">
        <f t="shared" si="65"/>
        <v>A</v>
      </c>
      <c r="L580" s="5">
        <f t="shared" si="66"/>
        <v>0</v>
      </c>
      <c r="M580" s="22">
        <f t="shared" si="67"/>
        <v>3.4965000000000002</v>
      </c>
      <c r="N580" s="22">
        <f t="shared" si="68"/>
        <v>0.66149999999999998</v>
      </c>
      <c r="O580" s="22" t="s">
        <v>968</v>
      </c>
      <c r="P580" s="5">
        <f>L580*pricing!$O$3</f>
        <v>0</v>
      </c>
      <c r="Q580" s="5">
        <f>M580*pricing!$O$4</f>
        <v>2.6223749999999999</v>
      </c>
      <c r="R580" s="5">
        <f>N580*pricing!$O$5</f>
        <v>0.42336000000000001</v>
      </c>
      <c r="S580" s="23"/>
      <c r="T580" s="5">
        <f>P580*pricing!$L$3</f>
        <v>0</v>
      </c>
      <c r="U580" s="5">
        <f>Q580*pricing!$L$4</f>
        <v>104.2014455291832</v>
      </c>
      <c r="V580" s="5">
        <f>R580*pricing!$L$5</f>
        <v>84.798024204810673</v>
      </c>
      <c r="W580" s="5" t="s">
        <v>969</v>
      </c>
      <c r="X580" s="5">
        <f t="shared" si="69"/>
        <v>188.99946973399386</v>
      </c>
      <c r="Y580" s="6" t="s">
        <v>32</v>
      </c>
      <c r="Z580" s="7" t="s">
        <v>33</v>
      </c>
      <c r="AA580" s="7" t="s">
        <v>34</v>
      </c>
      <c r="AB580" s="7" t="s">
        <v>35</v>
      </c>
      <c r="AC580" s="7" t="s">
        <v>36</v>
      </c>
    </row>
    <row r="581" spans="1:29" ht="17.25" customHeight="1" thickTop="1" thickBot="1" x14ac:dyDescent="0.25">
      <c r="B581" s="16" t="s">
        <v>1048</v>
      </c>
      <c r="C581" s="25" t="s">
        <v>1049</v>
      </c>
      <c r="D581" s="17"/>
      <c r="E581" s="18">
        <v>0.8</v>
      </c>
      <c r="F581" s="19">
        <v>1.4999999999999999E-2</v>
      </c>
      <c r="G581" s="19">
        <v>0</v>
      </c>
      <c r="H581" s="20">
        <v>0</v>
      </c>
      <c r="I581" s="21">
        <f t="shared" si="63"/>
        <v>3.722002112831202</v>
      </c>
      <c r="J581" s="21">
        <f t="shared" si="64"/>
        <v>2.9776016902649616</v>
      </c>
      <c r="K581" s="21" t="str">
        <f t="shared" si="65"/>
        <v>Ε</v>
      </c>
      <c r="L581" s="5">
        <f t="shared" si="66"/>
        <v>0.12</v>
      </c>
      <c r="M581" s="22">
        <f t="shared" si="67"/>
        <v>0</v>
      </c>
      <c r="N581" s="22">
        <f t="shared" si="68"/>
        <v>0</v>
      </c>
      <c r="O581" s="22" t="s">
        <v>968</v>
      </c>
      <c r="P581" s="5">
        <f>L581*pricing!$O$3</f>
        <v>9.7200000000000009E-2</v>
      </c>
      <c r="Q581" s="5">
        <f>M581*pricing!$O$4</f>
        <v>0</v>
      </c>
      <c r="R581" s="5">
        <f>N581*pricing!$O$5</f>
        <v>0</v>
      </c>
      <c r="S581" s="23"/>
      <c r="T581" s="5">
        <f>P581*pricing!$L$3</f>
        <v>2.9776016902649616</v>
      </c>
      <c r="U581" s="5">
        <f>Q581*pricing!$L$4</f>
        <v>0</v>
      </c>
      <c r="V581" s="5">
        <f>R581*pricing!$L$5</f>
        <v>0</v>
      </c>
      <c r="W581" s="5" t="s">
        <v>969</v>
      </c>
      <c r="X581" s="5">
        <f t="shared" si="69"/>
        <v>2.9776016902649616</v>
      </c>
      <c r="Y581" s="6" t="s">
        <v>32</v>
      </c>
      <c r="Z581" s="7" t="s">
        <v>33</v>
      </c>
      <c r="AA581" s="7" t="s">
        <v>34</v>
      </c>
      <c r="AB581" s="7" t="s">
        <v>35</v>
      </c>
      <c r="AC581" s="7" t="s">
        <v>36</v>
      </c>
    </row>
    <row r="582" spans="1:29" ht="17.25" customHeight="1" thickTop="1" thickBot="1" x14ac:dyDescent="0.25">
      <c r="B582" s="16" t="s">
        <v>1050</v>
      </c>
      <c r="C582" s="15" t="s">
        <v>1051</v>
      </c>
      <c r="D582" s="17"/>
      <c r="E582" s="18">
        <v>1</v>
      </c>
      <c r="F582" s="19">
        <v>0.157</v>
      </c>
      <c r="G582" s="19">
        <v>0</v>
      </c>
      <c r="H582" s="20">
        <v>3.1E-2</v>
      </c>
      <c r="I582" s="21">
        <f t="shared" si="63"/>
        <v>78.6960144098272</v>
      </c>
      <c r="J582" s="21">
        <f t="shared" si="64"/>
        <v>78.6960144098272</v>
      </c>
      <c r="K582" s="21" t="str">
        <f t="shared" si="65"/>
        <v>B</v>
      </c>
      <c r="L582" s="5">
        <f t="shared" si="66"/>
        <v>1.57</v>
      </c>
      <c r="M582" s="22">
        <f t="shared" si="67"/>
        <v>0</v>
      </c>
      <c r="N582" s="22">
        <f t="shared" si="68"/>
        <v>0.31</v>
      </c>
      <c r="O582" s="22" t="s">
        <v>968</v>
      </c>
      <c r="P582" s="5">
        <f>L582*pricing!$O$3</f>
        <v>1.2717000000000001</v>
      </c>
      <c r="Q582" s="5">
        <f>M582*pricing!$O$4</f>
        <v>0</v>
      </c>
      <c r="R582" s="5">
        <f>N582*pricing!$O$5</f>
        <v>0.19839999999999999</v>
      </c>
      <c r="S582" s="23"/>
      <c r="T582" s="5">
        <f>P582*pricing!$L$3</f>
        <v>38.956955447633241</v>
      </c>
      <c r="U582" s="5">
        <f>Q582*pricing!$L$4</f>
        <v>0</v>
      </c>
      <c r="V582" s="5">
        <f>R582*pricing!$L$5</f>
        <v>39.739058962193958</v>
      </c>
      <c r="W582" s="5" t="s">
        <v>969</v>
      </c>
      <c r="X582" s="5">
        <f t="shared" si="69"/>
        <v>78.6960144098272</v>
      </c>
      <c r="Y582" s="6" t="s">
        <v>32</v>
      </c>
      <c r="Z582" s="7" t="s">
        <v>33</v>
      </c>
      <c r="AA582" s="7" t="s">
        <v>34</v>
      </c>
      <c r="AB582" s="7" t="s">
        <v>35</v>
      </c>
      <c r="AC582" s="7" t="s">
        <v>36</v>
      </c>
    </row>
    <row r="583" spans="1:29" ht="17.25" customHeight="1" thickTop="1" thickBot="1" x14ac:dyDescent="0.25">
      <c r="B583" s="16" t="s">
        <v>1052</v>
      </c>
      <c r="C583" s="15" t="s">
        <v>1053</v>
      </c>
      <c r="D583" s="17"/>
      <c r="E583" s="18">
        <v>0.25</v>
      </c>
      <c r="F583" s="19">
        <v>0</v>
      </c>
      <c r="G583" s="19">
        <v>7.5999999999999998E-2</v>
      </c>
      <c r="H583" s="20">
        <v>8.9999999999999993E-3</v>
      </c>
      <c r="I583" s="21">
        <f t="shared" si="63"/>
        <v>34.186394999786486</v>
      </c>
      <c r="J583" s="21">
        <f t="shared" si="64"/>
        <v>8.5465987499466216</v>
      </c>
      <c r="K583" s="21" t="str">
        <f t="shared" si="65"/>
        <v>Δ</v>
      </c>
      <c r="L583" s="5">
        <f t="shared" si="66"/>
        <v>0</v>
      </c>
      <c r="M583" s="22">
        <f t="shared" si="67"/>
        <v>0.19</v>
      </c>
      <c r="N583" s="22">
        <f t="shared" si="68"/>
        <v>2.2499999999999999E-2</v>
      </c>
      <c r="O583" s="22" t="s">
        <v>968</v>
      </c>
      <c r="P583" s="5">
        <f>L583*pricing!$O$3</f>
        <v>0</v>
      </c>
      <c r="Q583" s="5">
        <f>M583*pricing!$O$4</f>
        <v>0.14250000000000002</v>
      </c>
      <c r="R583" s="5">
        <f>N583*pricing!$O$5</f>
        <v>1.44E-2</v>
      </c>
      <c r="S583" s="23"/>
      <c r="T583" s="5">
        <f>P583*pricing!$L$3</f>
        <v>0</v>
      </c>
      <c r="U583" s="5">
        <f>Q583*pricing!$L$4</f>
        <v>5.6623122123680281</v>
      </c>
      <c r="V583" s="5">
        <f>R583*pricing!$L$5</f>
        <v>2.884286537578594</v>
      </c>
      <c r="W583" s="5" t="s">
        <v>969</v>
      </c>
      <c r="X583" s="5">
        <f t="shared" si="69"/>
        <v>8.5465987499466216</v>
      </c>
      <c r="Y583" s="6" t="s">
        <v>32</v>
      </c>
      <c r="Z583" s="7" t="s">
        <v>33</v>
      </c>
      <c r="AA583" s="7" t="s">
        <v>34</v>
      </c>
      <c r="AB583" s="7" t="s">
        <v>35</v>
      </c>
      <c r="AC583" s="7" t="s">
        <v>36</v>
      </c>
    </row>
    <row r="584" spans="1:29" ht="17.25" customHeight="1" thickTop="1" thickBot="1" x14ac:dyDescent="0.25">
      <c r="B584" s="16" t="s">
        <v>1054</v>
      </c>
      <c r="C584" s="15" t="s">
        <v>1055</v>
      </c>
      <c r="D584" s="17"/>
      <c r="E584" s="18">
        <v>0.6</v>
      </c>
      <c r="F584" s="19">
        <v>0</v>
      </c>
      <c r="G584" s="19">
        <v>0.47699999999999998</v>
      </c>
      <c r="H584" s="20">
        <v>4.4999999999999998E-2</v>
      </c>
      <c r="I584" s="21">
        <f t="shared" si="63"/>
        <v>199.83956892523236</v>
      </c>
      <c r="J584" s="21">
        <f t="shared" si="64"/>
        <v>119.9037413551394</v>
      </c>
      <c r="K584" s="21" t="str">
        <f t="shared" si="65"/>
        <v>A</v>
      </c>
      <c r="L584" s="5">
        <f t="shared" si="66"/>
        <v>0</v>
      </c>
      <c r="M584" s="22">
        <f t="shared" si="67"/>
        <v>2.8619999999999997</v>
      </c>
      <c r="N584" s="22">
        <f t="shared" si="68"/>
        <v>0.27</v>
      </c>
      <c r="O584" s="22" t="s">
        <v>968</v>
      </c>
      <c r="P584" s="5">
        <f>L584*pricing!$O$3</f>
        <v>0</v>
      </c>
      <c r="Q584" s="5">
        <f>M584*pricing!$O$4</f>
        <v>2.1464999999999996</v>
      </c>
      <c r="R584" s="5">
        <f>N584*pricing!$O$5</f>
        <v>0.17280000000000001</v>
      </c>
      <c r="S584" s="23"/>
      <c r="T584" s="5">
        <f>P584*pricing!$L$3</f>
        <v>0</v>
      </c>
      <c r="U584" s="5">
        <f>Q584*pricing!$L$4</f>
        <v>85.292302904196276</v>
      </c>
      <c r="V584" s="5">
        <f>R584*pricing!$L$5</f>
        <v>34.611438450943133</v>
      </c>
      <c r="W584" s="5" t="s">
        <v>969</v>
      </c>
      <c r="X584" s="5">
        <f t="shared" si="69"/>
        <v>119.9037413551394</v>
      </c>
      <c r="Y584" s="6" t="s">
        <v>32</v>
      </c>
      <c r="Z584" s="7" t="s">
        <v>33</v>
      </c>
      <c r="AA584" s="7" t="s">
        <v>34</v>
      </c>
      <c r="AB584" s="7" t="s">
        <v>35</v>
      </c>
      <c r="AC584" s="7" t="s">
        <v>36</v>
      </c>
    </row>
    <row r="585" spans="1:29" ht="17.25" customHeight="1" thickTop="1" thickBot="1" x14ac:dyDescent="0.25">
      <c r="A585" s="15">
        <v>429</v>
      </c>
      <c r="B585" s="16" t="s">
        <v>1056</v>
      </c>
      <c r="C585" s="15" t="s">
        <v>1057</v>
      </c>
      <c r="D585" s="17"/>
      <c r="E585" s="18">
        <v>0.55000000000000004</v>
      </c>
      <c r="F585" s="19">
        <v>0</v>
      </c>
      <c r="G585" s="19">
        <v>8.1000000000000003E-2</v>
      </c>
      <c r="H585" s="20">
        <v>0.04</v>
      </c>
      <c r="I585" s="21">
        <f t="shared" si="63"/>
        <v>75.415536123129939</v>
      </c>
      <c r="J585" s="21">
        <f t="shared" si="64"/>
        <v>41.478544867721467</v>
      </c>
      <c r="K585" s="21" t="str">
        <f t="shared" si="65"/>
        <v>B</v>
      </c>
      <c r="L585" s="5">
        <f t="shared" si="66"/>
        <v>0</v>
      </c>
      <c r="M585" s="22">
        <f t="shared" si="67"/>
        <v>0.44550000000000006</v>
      </c>
      <c r="N585" s="22">
        <f t="shared" si="68"/>
        <v>0.22000000000000003</v>
      </c>
      <c r="O585" s="22" t="s">
        <v>968</v>
      </c>
      <c r="P585" s="5">
        <f>L585*pricing!$O$3</f>
        <v>0</v>
      </c>
      <c r="Q585" s="5">
        <f>M585*pricing!$O$4</f>
        <v>0.33412500000000006</v>
      </c>
      <c r="R585" s="5">
        <f>N585*pricing!$O$5</f>
        <v>0.14080000000000001</v>
      </c>
      <c r="S585" s="23"/>
      <c r="T585" s="5">
        <f>P585*pricing!$L$3</f>
        <v>0</v>
      </c>
      <c r="U585" s="5">
        <f>Q585*pricing!$L$4</f>
        <v>13.276632055841878</v>
      </c>
      <c r="V585" s="5">
        <f>R585*pricing!$L$5</f>
        <v>28.201912811879588</v>
      </c>
      <c r="W585" s="5" t="s">
        <v>969</v>
      </c>
      <c r="X585" s="5">
        <f t="shared" si="69"/>
        <v>41.478544867721467</v>
      </c>
      <c r="Y585" s="6" t="s">
        <v>32</v>
      </c>
      <c r="Z585" s="7" t="s">
        <v>33</v>
      </c>
      <c r="AA585" s="7" t="s">
        <v>34</v>
      </c>
      <c r="AB585" s="7" t="s">
        <v>35</v>
      </c>
      <c r="AC585" s="7" t="s">
        <v>36</v>
      </c>
    </row>
    <row r="586" spans="1:29" ht="17.25" customHeight="1" thickTop="1" thickBot="1" x14ac:dyDescent="0.25">
      <c r="A586" s="15">
        <v>430</v>
      </c>
      <c r="B586" s="16" t="s">
        <v>1058</v>
      </c>
      <c r="C586" s="15" t="s">
        <v>1059</v>
      </c>
      <c r="D586" s="17"/>
      <c r="E586" s="18">
        <v>0.65</v>
      </c>
      <c r="F586" s="19">
        <v>0</v>
      </c>
      <c r="G586" s="19">
        <v>0.13700000000000001</v>
      </c>
      <c r="H586" s="20">
        <v>6.4000000000000001E-2</v>
      </c>
      <c r="I586" s="21">
        <f t="shared" si="63"/>
        <v>122.87017939550913</v>
      </c>
      <c r="J586" s="21">
        <f t="shared" si="64"/>
        <v>79.865616607080938</v>
      </c>
      <c r="K586" s="21" t="str">
        <f t="shared" si="65"/>
        <v>A</v>
      </c>
      <c r="L586" s="5">
        <f t="shared" si="66"/>
        <v>0</v>
      </c>
      <c r="M586" s="22">
        <f t="shared" si="67"/>
        <v>0.89050000000000007</v>
      </c>
      <c r="N586" s="22">
        <f t="shared" si="68"/>
        <v>0.41600000000000004</v>
      </c>
      <c r="O586" s="22" t="s">
        <v>968</v>
      </c>
      <c r="P586" s="5">
        <f>L586*pricing!$O$3</f>
        <v>0</v>
      </c>
      <c r="Q586" s="5">
        <f>M586*pricing!$O$4</f>
        <v>0.667875</v>
      </c>
      <c r="R586" s="5">
        <f>N586*pricing!$O$5</f>
        <v>0.26624000000000003</v>
      </c>
      <c r="S586" s="23"/>
      <c r="T586" s="5">
        <f>P586*pricing!$L$3</f>
        <v>0</v>
      </c>
      <c r="U586" s="5">
        <f>Q586*pricing!$L$4</f>
        <v>26.538363290072258</v>
      </c>
      <c r="V586" s="5">
        <f>R586*pricing!$L$5</f>
        <v>53.327253317008676</v>
      </c>
      <c r="W586" s="5" t="s">
        <v>969</v>
      </c>
      <c r="X586" s="5">
        <f t="shared" si="69"/>
        <v>79.865616607080938</v>
      </c>
      <c r="Y586" s="6" t="s">
        <v>32</v>
      </c>
      <c r="Z586" s="7" t="s">
        <v>33</v>
      </c>
      <c r="AA586" s="7" t="s">
        <v>34</v>
      </c>
      <c r="AB586" s="7" t="s">
        <v>35</v>
      </c>
      <c r="AC586" s="7" t="s">
        <v>36</v>
      </c>
    </row>
    <row r="587" spans="1:29" ht="17.25" customHeight="1" thickTop="1" thickBot="1" x14ac:dyDescent="0.25">
      <c r="A587" s="15">
        <v>431</v>
      </c>
      <c r="B587" s="16" t="s">
        <v>1060</v>
      </c>
      <c r="C587" s="15" t="s">
        <v>1061</v>
      </c>
      <c r="D587" s="17"/>
      <c r="E587" s="18">
        <v>0.3</v>
      </c>
      <c r="F587" s="19">
        <v>0</v>
      </c>
      <c r="G587" s="19">
        <v>0.32100000000000001</v>
      </c>
      <c r="H587" s="20">
        <v>4.2999999999999997E-2</v>
      </c>
      <c r="I587" s="21">
        <f t="shared" si="63"/>
        <v>150.78519524174311</v>
      </c>
      <c r="J587" s="21">
        <f t="shared" si="64"/>
        <v>45.235558572522933</v>
      </c>
      <c r="K587" s="21" t="str">
        <f t="shared" si="65"/>
        <v>A</v>
      </c>
      <c r="L587" s="5">
        <f t="shared" si="66"/>
        <v>0</v>
      </c>
      <c r="M587" s="22">
        <f t="shared" si="67"/>
        <v>0.96299999999999997</v>
      </c>
      <c r="N587" s="22">
        <f t="shared" si="68"/>
        <v>0.12899999999999998</v>
      </c>
      <c r="O587" s="22" t="s">
        <v>968</v>
      </c>
      <c r="P587" s="5">
        <f>L587*pricing!$O$3</f>
        <v>0</v>
      </c>
      <c r="Q587" s="5">
        <f>M587*pricing!$O$4</f>
        <v>0.72224999999999995</v>
      </c>
      <c r="R587" s="5">
        <f>N587*pricing!$O$5</f>
        <v>8.2559999999999981E-2</v>
      </c>
      <c r="S587" s="23"/>
      <c r="T587" s="5">
        <f>P587*pricing!$L$3</f>
        <v>0</v>
      </c>
      <c r="U587" s="5">
        <f>Q587*pricing!$L$4</f>
        <v>28.698982423739</v>
      </c>
      <c r="V587" s="5">
        <f>R587*pricing!$L$5</f>
        <v>16.536576148783936</v>
      </c>
      <c r="W587" s="5" t="s">
        <v>969</v>
      </c>
      <c r="X587" s="5">
        <f t="shared" si="69"/>
        <v>45.235558572522933</v>
      </c>
      <c r="Y587" s="6" t="s">
        <v>32</v>
      </c>
      <c r="Z587" s="7" t="s">
        <v>33</v>
      </c>
      <c r="AA587" s="7" t="s">
        <v>34</v>
      </c>
      <c r="AB587" s="7" t="s">
        <v>35</v>
      </c>
      <c r="AC587" s="7" t="s">
        <v>36</v>
      </c>
    </row>
    <row r="588" spans="1:29" ht="17.25" customHeight="1" thickTop="1" thickBot="1" x14ac:dyDescent="0.25">
      <c r="A588" s="15">
        <v>432</v>
      </c>
      <c r="B588" s="16" t="s">
        <v>1062</v>
      </c>
      <c r="C588" s="15" t="s">
        <v>1063</v>
      </c>
      <c r="D588" s="17"/>
      <c r="E588" s="18">
        <v>0.28999999999999998</v>
      </c>
      <c r="F588" s="19">
        <v>0</v>
      </c>
      <c r="G588" s="19">
        <v>0.32900000000000001</v>
      </c>
      <c r="H588" s="20">
        <v>0.04</v>
      </c>
      <c r="I588" s="21">
        <f t="shared" si="63"/>
        <v>149.32361131614419</v>
      </c>
      <c r="J588" s="21">
        <f t="shared" si="64"/>
        <v>43.303847281681811</v>
      </c>
      <c r="K588" s="21" t="str">
        <f t="shared" si="65"/>
        <v>A</v>
      </c>
      <c r="L588" s="5">
        <f t="shared" si="66"/>
        <v>0</v>
      </c>
      <c r="M588" s="22">
        <f t="shared" si="67"/>
        <v>0.95409999999999995</v>
      </c>
      <c r="N588" s="22">
        <f t="shared" si="68"/>
        <v>0.11599999999999999</v>
      </c>
      <c r="O588" s="22" t="s">
        <v>968</v>
      </c>
      <c r="P588" s="5">
        <f>L588*pricing!$O$3</f>
        <v>0</v>
      </c>
      <c r="Q588" s="5">
        <f>M588*pricing!$O$4</f>
        <v>0.71557499999999996</v>
      </c>
      <c r="R588" s="5">
        <f>N588*pricing!$O$5</f>
        <v>7.424E-2</v>
      </c>
      <c r="S588" s="23"/>
      <c r="T588" s="5">
        <f>P588*pricing!$L$3</f>
        <v>0</v>
      </c>
      <c r="U588" s="5">
        <f>Q588*pricing!$L$4</f>
        <v>28.433747799054395</v>
      </c>
      <c r="V588" s="5">
        <f>R588*pricing!$L$5</f>
        <v>14.870099482627419</v>
      </c>
      <c r="W588" s="5" t="s">
        <v>969</v>
      </c>
      <c r="X588" s="5">
        <f t="shared" si="69"/>
        <v>43.303847281681811</v>
      </c>
      <c r="Y588" s="6" t="s">
        <v>32</v>
      </c>
      <c r="Z588" s="7" t="s">
        <v>33</v>
      </c>
      <c r="AA588" s="7" t="s">
        <v>34</v>
      </c>
      <c r="AB588" s="7" t="s">
        <v>35</v>
      </c>
      <c r="AC588" s="7" t="s">
        <v>36</v>
      </c>
    </row>
    <row r="589" spans="1:29" ht="17.25" customHeight="1" thickTop="1" thickBot="1" x14ac:dyDescent="0.25">
      <c r="A589" s="15">
        <v>434</v>
      </c>
      <c r="B589" s="16" t="s">
        <v>1064</v>
      </c>
      <c r="C589" s="15">
        <v>25380</v>
      </c>
      <c r="D589" s="17"/>
      <c r="E589" s="18">
        <v>1.03</v>
      </c>
      <c r="F589" s="19">
        <v>0</v>
      </c>
      <c r="G589" s="19">
        <v>0.72799999999999998</v>
      </c>
      <c r="H589" s="20">
        <v>3.5999999999999997E-2</v>
      </c>
      <c r="I589" s="21">
        <f t="shared" si="63"/>
        <v>263.10454726462194</v>
      </c>
      <c r="J589" s="21">
        <f t="shared" si="64"/>
        <v>270.99768368256059</v>
      </c>
      <c r="K589" s="21" t="str">
        <f t="shared" si="65"/>
        <v>A</v>
      </c>
      <c r="L589" s="5">
        <f t="shared" si="66"/>
        <v>0</v>
      </c>
      <c r="M589" s="22">
        <f t="shared" si="67"/>
        <v>7.4983999999999993</v>
      </c>
      <c r="N589" s="22">
        <f t="shared" si="68"/>
        <v>0.37079999999999996</v>
      </c>
      <c r="O589" s="22" t="s">
        <v>968</v>
      </c>
      <c r="P589" s="5">
        <f>L589*pricing!$O$3</f>
        <v>0</v>
      </c>
      <c r="Q589" s="5">
        <f>M589*pricing!$O$4</f>
        <v>5.6237999999999992</v>
      </c>
      <c r="R589" s="5">
        <f>N589*pricing!$O$5</f>
        <v>0.23731199999999997</v>
      </c>
      <c r="S589" s="23"/>
      <c r="T589" s="5">
        <f>P589*pricing!$L$3</f>
        <v>0</v>
      </c>
      <c r="U589" s="5">
        <f>Q589*pricing!$L$4</f>
        <v>223.46464154326534</v>
      </c>
      <c r="V589" s="5">
        <f>R589*pricing!$L$5</f>
        <v>47.533042139295226</v>
      </c>
      <c r="W589" s="5" t="s">
        <v>969</v>
      </c>
      <c r="X589" s="5">
        <f t="shared" si="69"/>
        <v>270.99768368256059</v>
      </c>
      <c r="Y589" s="6" t="s">
        <v>32</v>
      </c>
      <c r="Z589" s="7" t="s">
        <v>33</v>
      </c>
      <c r="AA589" s="7" t="s">
        <v>34</v>
      </c>
      <c r="AB589" s="7" t="s">
        <v>35</v>
      </c>
      <c r="AC589" s="7" t="s">
        <v>36</v>
      </c>
    </row>
    <row r="590" spans="1:29" ht="17.25" customHeight="1" thickTop="1" thickBot="1" x14ac:dyDescent="0.25">
      <c r="A590" s="15">
        <v>408</v>
      </c>
      <c r="B590" s="16" t="s">
        <v>1065</v>
      </c>
      <c r="C590" s="15" t="s">
        <v>1066</v>
      </c>
      <c r="D590" s="17"/>
      <c r="E590" s="18">
        <v>2.1</v>
      </c>
      <c r="F590" s="19">
        <v>0.23300000000000001</v>
      </c>
      <c r="G590" s="19">
        <v>0.115</v>
      </c>
      <c r="H590" s="20">
        <v>0</v>
      </c>
      <c r="I590" s="21">
        <f t="shared" si="63"/>
        <v>92.08698919241607</v>
      </c>
      <c r="J590" s="21">
        <f t="shared" si="64"/>
        <v>193.38267730407375</v>
      </c>
      <c r="K590" s="21" t="str">
        <f t="shared" si="65"/>
        <v>A</v>
      </c>
      <c r="L590" s="5">
        <f t="shared" si="66"/>
        <v>4.8930000000000007</v>
      </c>
      <c r="M590" s="22">
        <f t="shared" si="67"/>
        <v>2.415</v>
      </c>
      <c r="N590" s="22">
        <f t="shared" si="68"/>
        <v>0</v>
      </c>
      <c r="O590" s="22" t="s">
        <v>968</v>
      </c>
      <c r="P590" s="5">
        <f>L590*pricing!$O$3</f>
        <v>3.9633300000000009</v>
      </c>
      <c r="Q590" s="5">
        <f>M590*pricing!$O$4</f>
        <v>1.81125</v>
      </c>
      <c r="R590" s="5">
        <f>N590*pricing!$O$5</f>
        <v>0</v>
      </c>
      <c r="S590" s="23"/>
      <c r="T590" s="5">
        <f>P590*pricing!$L$3</f>
        <v>121.41170892055382</v>
      </c>
      <c r="U590" s="5">
        <f>Q590*pricing!$L$4</f>
        <v>71.970968383519931</v>
      </c>
      <c r="V590" s="5">
        <f>R590*pricing!$L$5</f>
        <v>0</v>
      </c>
      <c r="W590" s="5" t="s">
        <v>969</v>
      </c>
      <c r="X590" s="5">
        <f t="shared" si="69"/>
        <v>193.38267730407375</v>
      </c>
      <c r="Y590" s="6" t="s">
        <v>32</v>
      </c>
      <c r="Z590" s="7" t="s">
        <v>33</v>
      </c>
      <c r="AA590" s="7" t="s">
        <v>34</v>
      </c>
      <c r="AB590" s="7" t="s">
        <v>35</v>
      </c>
      <c r="AC590" s="7" t="s">
        <v>36</v>
      </c>
    </row>
    <row r="591" spans="1:29" ht="17.25" customHeight="1" thickTop="1" thickBot="1" x14ac:dyDescent="0.25">
      <c r="A591" s="15">
        <v>435</v>
      </c>
      <c r="B591" s="16" t="s">
        <v>1067</v>
      </c>
      <c r="C591" s="15" t="s">
        <v>1068</v>
      </c>
      <c r="D591" s="17"/>
      <c r="E591" s="18">
        <v>0.6</v>
      </c>
      <c r="F591" s="19">
        <v>0</v>
      </c>
      <c r="G591" s="19">
        <v>0.60799999999999998</v>
      </c>
      <c r="H591" s="20">
        <v>0.115</v>
      </c>
      <c r="I591" s="21">
        <f t="shared" si="63"/>
        <v>328.61308049423837</v>
      </c>
      <c r="J591" s="21">
        <f t="shared" si="64"/>
        <v>197.16784829654301</v>
      </c>
      <c r="K591" s="21" t="str">
        <f t="shared" si="65"/>
        <v>A</v>
      </c>
      <c r="L591" s="5">
        <f t="shared" si="66"/>
        <v>0</v>
      </c>
      <c r="M591" s="22">
        <f t="shared" si="67"/>
        <v>3.6479999999999997</v>
      </c>
      <c r="N591" s="22">
        <f t="shared" si="68"/>
        <v>0.69000000000000006</v>
      </c>
      <c r="O591" s="22" t="s">
        <v>968</v>
      </c>
      <c r="P591" s="5">
        <f>L591*pricing!$O$3</f>
        <v>0</v>
      </c>
      <c r="Q591" s="5">
        <f>M591*pricing!$O$4</f>
        <v>2.7359999999999998</v>
      </c>
      <c r="R591" s="5">
        <f>N591*pricing!$O$5</f>
        <v>0.44160000000000005</v>
      </c>
      <c r="S591" s="23"/>
      <c r="T591" s="5">
        <f>P591*pricing!$L$3</f>
        <v>0</v>
      </c>
      <c r="U591" s="5">
        <f>Q591*pricing!$L$4</f>
        <v>108.71639447746612</v>
      </c>
      <c r="V591" s="5">
        <f>R591*pricing!$L$5</f>
        <v>88.451453819076889</v>
      </c>
      <c r="W591" s="5" t="s">
        <v>969</v>
      </c>
      <c r="X591" s="5">
        <f t="shared" si="69"/>
        <v>197.16784829654301</v>
      </c>
      <c r="Y591" s="6" t="s">
        <v>32</v>
      </c>
      <c r="Z591" s="7" t="s">
        <v>33</v>
      </c>
      <c r="AA591" s="7" t="s">
        <v>34</v>
      </c>
      <c r="AB591" s="7" t="s">
        <v>35</v>
      </c>
      <c r="AC591" s="7" t="s">
        <v>36</v>
      </c>
    </row>
    <row r="592" spans="1:29" ht="17.25" customHeight="1" thickTop="1" thickBot="1" x14ac:dyDescent="0.25">
      <c r="A592" s="15">
        <v>436</v>
      </c>
      <c r="B592" s="16" t="s">
        <v>1069</v>
      </c>
      <c r="C592" s="15" t="s">
        <v>1070</v>
      </c>
      <c r="D592" s="17"/>
      <c r="E592" s="18">
        <v>1.19</v>
      </c>
      <c r="F592" s="19">
        <v>0</v>
      </c>
      <c r="G592" s="19">
        <v>0.35899999999999999</v>
      </c>
      <c r="H592" s="20">
        <v>6.9000000000000006E-2</v>
      </c>
      <c r="I592" s="21">
        <f t="shared" si="63"/>
        <v>195.43935298960963</v>
      </c>
      <c r="J592" s="21">
        <f t="shared" si="64"/>
        <v>232.57283005763546</v>
      </c>
      <c r="K592" s="21" t="str">
        <f t="shared" si="65"/>
        <v>A</v>
      </c>
      <c r="L592" s="5">
        <f t="shared" si="66"/>
        <v>0</v>
      </c>
      <c r="M592" s="22">
        <f t="shared" si="67"/>
        <v>4.2721</v>
      </c>
      <c r="N592" s="22">
        <f t="shared" si="68"/>
        <v>0.82110000000000005</v>
      </c>
      <c r="O592" s="22" t="s">
        <v>968</v>
      </c>
      <c r="P592" s="5">
        <f>L592*pricing!$O$3</f>
        <v>0</v>
      </c>
      <c r="Q592" s="5">
        <f>M592*pricing!$O$4</f>
        <v>3.204075</v>
      </c>
      <c r="R592" s="5">
        <f>N592*pricing!$O$5</f>
        <v>0.52550400000000008</v>
      </c>
      <c r="S592" s="23"/>
      <c r="T592" s="5">
        <f>P592*pricing!$L$3</f>
        <v>0</v>
      </c>
      <c r="U592" s="5">
        <f>Q592*pricing!$L$4</f>
        <v>127.31560001293396</v>
      </c>
      <c r="V592" s="5">
        <f>R592*pricing!$L$5</f>
        <v>105.2572300447015</v>
      </c>
      <c r="W592" s="5" t="s">
        <v>969</v>
      </c>
      <c r="X592" s="5">
        <f t="shared" si="69"/>
        <v>232.57283005763546</v>
      </c>
      <c r="Y592" s="6" t="s">
        <v>32</v>
      </c>
      <c r="Z592" s="7" t="s">
        <v>33</v>
      </c>
      <c r="AA592" s="7" t="s">
        <v>34</v>
      </c>
      <c r="AB592" s="7" t="s">
        <v>35</v>
      </c>
      <c r="AC592" s="7" t="s">
        <v>36</v>
      </c>
    </row>
    <row r="593" spans="1:29" ht="17.25" customHeight="1" thickTop="1" thickBot="1" x14ac:dyDescent="0.25">
      <c r="A593" s="15">
        <v>437</v>
      </c>
      <c r="B593" s="16" t="s">
        <v>1071</v>
      </c>
      <c r="C593" s="15" t="s">
        <v>1072</v>
      </c>
      <c r="D593" s="17"/>
      <c r="E593" s="18">
        <v>1.1599999999999999</v>
      </c>
      <c r="F593" s="19">
        <v>0</v>
      </c>
      <c r="G593" s="19">
        <v>0.129</v>
      </c>
      <c r="H593" s="20">
        <v>2.3E-2</v>
      </c>
      <c r="I593" s="21">
        <f t="shared" si="63"/>
        <v>67.927937697348909</v>
      </c>
      <c r="J593" s="21">
        <f t="shared" si="64"/>
        <v>78.796407728924734</v>
      </c>
      <c r="K593" s="21" t="str">
        <f t="shared" si="65"/>
        <v>B</v>
      </c>
      <c r="L593" s="5">
        <f t="shared" si="66"/>
        <v>0</v>
      </c>
      <c r="M593" s="22">
        <f t="shared" si="67"/>
        <v>1.4964</v>
      </c>
      <c r="N593" s="22">
        <f t="shared" si="68"/>
        <v>0.26679999999999998</v>
      </c>
      <c r="O593" s="22" t="s">
        <v>968</v>
      </c>
      <c r="P593" s="5">
        <f>L593*pricing!$O$3</f>
        <v>0</v>
      </c>
      <c r="Q593" s="5">
        <f>M593*pricing!$O$4</f>
        <v>1.1223000000000001</v>
      </c>
      <c r="R593" s="5">
        <f>N593*pricing!$O$5</f>
        <v>0.17075199999999999</v>
      </c>
      <c r="S593" s="23"/>
      <c r="T593" s="5">
        <f>P593*pricing!$L$3</f>
        <v>0</v>
      </c>
      <c r="U593" s="5">
        <f>Q593*pricing!$L$4</f>
        <v>44.595178918881672</v>
      </c>
      <c r="V593" s="5">
        <f>R593*pricing!$L$5</f>
        <v>34.201228810043062</v>
      </c>
      <c r="W593" s="5" t="s">
        <v>969</v>
      </c>
      <c r="X593" s="5">
        <f t="shared" si="69"/>
        <v>78.796407728924734</v>
      </c>
      <c r="Y593" s="6" t="s">
        <v>32</v>
      </c>
      <c r="Z593" s="7" t="s">
        <v>33</v>
      </c>
      <c r="AA593" s="7" t="s">
        <v>34</v>
      </c>
      <c r="AB593" s="7" t="s">
        <v>35</v>
      </c>
      <c r="AC593" s="7" t="s">
        <v>36</v>
      </c>
    </row>
    <row r="594" spans="1:29" ht="17.25" customHeight="1" thickTop="1" thickBot="1" x14ac:dyDescent="0.25">
      <c r="A594" s="15">
        <v>438</v>
      </c>
      <c r="B594" s="16" t="s">
        <v>1073</v>
      </c>
      <c r="C594" s="15" t="s">
        <v>1074</v>
      </c>
      <c r="D594" s="17"/>
      <c r="E594" s="18">
        <v>0.69</v>
      </c>
      <c r="F594" s="19">
        <v>0.6</v>
      </c>
      <c r="G594" s="19">
        <v>0</v>
      </c>
      <c r="H594" s="20">
        <v>0</v>
      </c>
      <c r="I594" s="21">
        <f t="shared" si="63"/>
        <v>148.88008451324808</v>
      </c>
      <c r="J594" s="21">
        <f t="shared" si="64"/>
        <v>102.72725831414117</v>
      </c>
      <c r="K594" s="21" t="str">
        <f t="shared" si="65"/>
        <v>A</v>
      </c>
      <c r="L594" s="5">
        <f t="shared" si="66"/>
        <v>4.1399999999999997</v>
      </c>
      <c r="M594" s="22">
        <f t="shared" si="67"/>
        <v>0</v>
      </c>
      <c r="N594" s="22">
        <f t="shared" si="68"/>
        <v>0</v>
      </c>
      <c r="O594" s="22" t="s">
        <v>969</v>
      </c>
      <c r="P594" s="5">
        <f>L594*pricing!$O$3</f>
        <v>3.3534000000000002</v>
      </c>
      <c r="Q594" s="5">
        <f>M594*pricing!$O$4</f>
        <v>0</v>
      </c>
      <c r="R594" s="5">
        <f>N594*pricing!$O$5</f>
        <v>0</v>
      </c>
      <c r="S594" s="23"/>
      <c r="T594" s="5">
        <f>P594*pricing!$L$3</f>
        <v>102.72725831414117</v>
      </c>
      <c r="U594" s="5">
        <f>Q594*pricing!$L$4</f>
        <v>0</v>
      </c>
      <c r="V594" s="5">
        <f>R594*pricing!$L$5</f>
        <v>0</v>
      </c>
      <c r="W594" s="5" t="s">
        <v>969</v>
      </c>
      <c r="X594" s="5">
        <f t="shared" si="69"/>
        <v>102.72725831414117</v>
      </c>
      <c r="Y594" s="6" t="s">
        <v>32</v>
      </c>
      <c r="Z594" s="7" t="s">
        <v>33</v>
      </c>
      <c r="AA594" s="7" t="s">
        <v>34</v>
      </c>
      <c r="AB594" s="7" t="s">
        <v>35</v>
      </c>
      <c r="AC594" s="7" t="s">
        <v>36</v>
      </c>
    </row>
    <row r="595" spans="1:29" ht="17.25" customHeight="1" thickTop="1" thickBot="1" x14ac:dyDescent="0.25">
      <c r="A595" s="15">
        <v>439</v>
      </c>
      <c r="B595" s="16" t="s">
        <v>1075</v>
      </c>
      <c r="C595" s="15" t="s">
        <v>1076</v>
      </c>
      <c r="D595" s="17"/>
      <c r="E595" s="18">
        <v>0.68</v>
      </c>
      <c r="F595" s="19">
        <v>0.52100000000000002</v>
      </c>
      <c r="G595" s="19">
        <v>0</v>
      </c>
      <c r="H595" s="20">
        <v>0</v>
      </c>
      <c r="I595" s="21">
        <f t="shared" si="63"/>
        <v>129.27754005233709</v>
      </c>
      <c r="J595" s="21">
        <f t="shared" si="64"/>
        <v>87.908727235589225</v>
      </c>
      <c r="K595" s="21" t="str">
        <f t="shared" si="65"/>
        <v>A</v>
      </c>
      <c r="L595" s="5">
        <f t="shared" si="66"/>
        <v>3.5428000000000006</v>
      </c>
      <c r="M595" s="22">
        <f t="shared" si="67"/>
        <v>0</v>
      </c>
      <c r="N595" s="22">
        <f t="shared" si="68"/>
        <v>0</v>
      </c>
      <c r="O595" s="22" t="s">
        <v>969</v>
      </c>
      <c r="P595" s="5">
        <f>L595*pricing!$O$3</f>
        <v>2.8696680000000008</v>
      </c>
      <c r="Q595" s="5">
        <f>M595*pricing!$O$4</f>
        <v>0</v>
      </c>
      <c r="R595" s="5">
        <f>N595*pricing!$O$5</f>
        <v>0</v>
      </c>
      <c r="S595" s="23"/>
      <c r="T595" s="5">
        <f>P595*pricing!$L$3</f>
        <v>87.908727235589225</v>
      </c>
      <c r="U595" s="5">
        <f>Q595*pricing!$L$4</f>
        <v>0</v>
      </c>
      <c r="V595" s="5">
        <f>R595*pricing!$L$5</f>
        <v>0</v>
      </c>
      <c r="W595" s="5" t="s">
        <v>969</v>
      </c>
      <c r="X595" s="5">
        <f t="shared" si="69"/>
        <v>87.908727235589225</v>
      </c>
      <c r="Y595" s="6" t="s">
        <v>32</v>
      </c>
      <c r="Z595" s="7" t="s">
        <v>33</v>
      </c>
      <c r="AA595" s="7" t="s">
        <v>34</v>
      </c>
      <c r="AB595" s="7" t="s">
        <v>35</v>
      </c>
      <c r="AC595" s="7" t="s">
        <v>36</v>
      </c>
    </row>
    <row r="596" spans="1:29" ht="17.25" customHeight="1" thickTop="1" thickBot="1" x14ac:dyDescent="0.25">
      <c r="A596" s="15">
        <v>440</v>
      </c>
      <c r="B596" s="16" t="s">
        <v>1077</v>
      </c>
      <c r="C596" s="15" t="s">
        <v>1078</v>
      </c>
      <c r="D596" s="17"/>
      <c r="E596" s="18">
        <v>2</v>
      </c>
      <c r="F596" s="19">
        <v>0.28399999999999997</v>
      </c>
      <c r="G596" s="19">
        <v>0.13300000000000001</v>
      </c>
      <c r="H596" s="20">
        <v>0</v>
      </c>
      <c r="I596" s="21">
        <f t="shared" si="63"/>
        <v>110.10609215618028</v>
      </c>
      <c r="J596" s="21">
        <f t="shared" si="64"/>
        <v>220.21218431236056</v>
      </c>
      <c r="K596" s="21" t="str">
        <f t="shared" si="65"/>
        <v>A</v>
      </c>
      <c r="L596" s="5">
        <f t="shared" si="66"/>
        <v>5.68</v>
      </c>
      <c r="M596" s="22">
        <f t="shared" si="67"/>
        <v>2.66</v>
      </c>
      <c r="N596" s="22">
        <f t="shared" si="68"/>
        <v>0</v>
      </c>
      <c r="O596" s="22" t="s">
        <v>968</v>
      </c>
      <c r="P596" s="5">
        <f>L596*pricing!$O$3</f>
        <v>4.6008000000000004</v>
      </c>
      <c r="Q596" s="5">
        <f>M596*pricing!$O$4</f>
        <v>1.9950000000000001</v>
      </c>
      <c r="R596" s="5">
        <f>N596*pricing!$O$5</f>
        <v>0</v>
      </c>
      <c r="S596" s="23"/>
      <c r="T596" s="5">
        <f>P596*pricing!$L$3</f>
        <v>140.93981333920817</v>
      </c>
      <c r="U596" s="5">
        <f>Q596*pricing!$L$4</f>
        <v>79.272370973152391</v>
      </c>
      <c r="V596" s="5">
        <f>R596*pricing!$L$5</f>
        <v>0</v>
      </c>
      <c r="W596" s="5" t="s">
        <v>969</v>
      </c>
      <c r="X596" s="5">
        <f t="shared" si="69"/>
        <v>220.21218431236056</v>
      </c>
      <c r="Y596" s="6" t="s">
        <v>32</v>
      </c>
      <c r="Z596" s="7" t="s">
        <v>33</v>
      </c>
      <c r="AA596" s="7" t="s">
        <v>34</v>
      </c>
      <c r="AB596" s="7" t="s">
        <v>35</v>
      </c>
      <c r="AC596" s="7" t="s">
        <v>36</v>
      </c>
    </row>
    <row r="597" spans="1:29" ht="17.25" customHeight="1" thickTop="1" thickBot="1" x14ac:dyDescent="0.25">
      <c r="A597" s="15">
        <v>441</v>
      </c>
      <c r="B597" s="16" t="s">
        <v>1079</v>
      </c>
      <c r="C597" s="15" t="s">
        <v>1080</v>
      </c>
      <c r="D597" s="17"/>
      <c r="E597" s="18">
        <v>0.7</v>
      </c>
      <c r="F597" s="19">
        <v>0</v>
      </c>
      <c r="G597" s="19">
        <v>0.17299999999999999</v>
      </c>
      <c r="H597" s="20">
        <v>3.3000000000000002E-2</v>
      </c>
      <c r="I597" s="21">
        <f t="shared" si="63"/>
        <v>93.859711993591418</v>
      </c>
      <c r="J597" s="21">
        <f t="shared" si="64"/>
        <v>65.70179839551399</v>
      </c>
      <c r="K597" s="21" t="str">
        <f t="shared" si="65"/>
        <v>A</v>
      </c>
      <c r="L597" s="5">
        <f t="shared" si="66"/>
        <v>0</v>
      </c>
      <c r="M597" s="22">
        <f t="shared" si="67"/>
        <v>1.2109999999999999</v>
      </c>
      <c r="N597" s="22">
        <f t="shared" si="68"/>
        <v>0.23099999999999998</v>
      </c>
      <c r="O597" s="22" t="s">
        <v>968</v>
      </c>
      <c r="P597" s="5">
        <f>L597*pricing!$O$3</f>
        <v>0</v>
      </c>
      <c r="Q597" s="5">
        <f>M597*pricing!$O$4</f>
        <v>0.90824999999999989</v>
      </c>
      <c r="R597" s="5">
        <f>N597*pricing!$O$5</f>
        <v>0.14784</v>
      </c>
      <c r="S597" s="23"/>
      <c r="T597" s="5">
        <f>P597*pricing!$L$3</f>
        <v>0</v>
      </c>
      <c r="U597" s="5">
        <f>Q597*pricing!$L$4</f>
        <v>36.089789943040422</v>
      </c>
      <c r="V597" s="5">
        <f>R597*pricing!$L$5</f>
        <v>29.612008452473564</v>
      </c>
      <c r="W597" s="5" t="s">
        <v>969</v>
      </c>
      <c r="X597" s="5">
        <f t="shared" si="69"/>
        <v>65.70179839551399</v>
      </c>
      <c r="Y597" s="6" t="s">
        <v>32</v>
      </c>
      <c r="Z597" s="7" t="s">
        <v>33</v>
      </c>
      <c r="AA597" s="7" t="s">
        <v>34</v>
      </c>
      <c r="AB597" s="7" t="s">
        <v>35</v>
      </c>
      <c r="AC597" s="7" t="s">
        <v>36</v>
      </c>
    </row>
    <row r="598" spans="1:29" ht="17.25" customHeight="1" thickTop="1" thickBot="1" x14ac:dyDescent="0.25">
      <c r="A598" s="15">
        <v>442</v>
      </c>
      <c r="B598" s="16" t="s">
        <v>1081</v>
      </c>
      <c r="C598" s="15" t="s">
        <v>1082</v>
      </c>
      <c r="D598" s="17"/>
      <c r="E598" s="18">
        <v>1.25</v>
      </c>
      <c r="F598" s="19">
        <v>0.10100000000000001</v>
      </c>
      <c r="G598" s="19">
        <v>0</v>
      </c>
      <c r="H598" s="20">
        <v>0</v>
      </c>
      <c r="I598" s="21">
        <f t="shared" si="63"/>
        <v>25.061480893063425</v>
      </c>
      <c r="J598" s="21">
        <f t="shared" si="64"/>
        <v>31.32685111632928</v>
      </c>
      <c r="K598" s="21" t="str">
        <f t="shared" si="65"/>
        <v>Δ</v>
      </c>
      <c r="L598" s="5">
        <f t="shared" si="66"/>
        <v>1.2625</v>
      </c>
      <c r="M598" s="22">
        <f t="shared" si="67"/>
        <v>0</v>
      </c>
      <c r="N598" s="22">
        <f t="shared" si="68"/>
        <v>0</v>
      </c>
      <c r="O598" s="22" t="s">
        <v>968</v>
      </c>
      <c r="P598" s="5">
        <f>L598*pricing!$O$3</f>
        <v>1.0226250000000001</v>
      </c>
      <c r="Q598" s="5">
        <f>M598*pricing!$O$4</f>
        <v>0</v>
      </c>
      <c r="R598" s="5">
        <f>N598*pricing!$O$5</f>
        <v>0</v>
      </c>
      <c r="S598" s="23"/>
      <c r="T598" s="5">
        <f>P598*pricing!$L$3</f>
        <v>31.326851116329284</v>
      </c>
      <c r="U598" s="5">
        <f>Q598*pricing!$L$4</f>
        <v>0</v>
      </c>
      <c r="V598" s="5">
        <f>R598*pricing!$L$5</f>
        <v>0</v>
      </c>
      <c r="W598" s="5" t="s">
        <v>969</v>
      </c>
      <c r="X598" s="5">
        <f t="shared" si="69"/>
        <v>31.326851116329284</v>
      </c>
      <c r="Y598" s="6" t="s">
        <v>32</v>
      </c>
      <c r="Z598" s="7" t="s">
        <v>33</v>
      </c>
      <c r="AA598" s="7" t="s">
        <v>34</v>
      </c>
      <c r="AB598" s="7" t="s">
        <v>35</v>
      </c>
      <c r="AC598" s="7" t="s">
        <v>36</v>
      </c>
    </row>
    <row r="599" spans="1:29" ht="17.25" customHeight="1" thickTop="1" thickBot="1" x14ac:dyDescent="0.25">
      <c r="A599" s="15">
        <v>443</v>
      </c>
      <c r="B599" s="16" t="s">
        <v>1083</v>
      </c>
      <c r="C599" s="15" t="s">
        <v>1084</v>
      </c>
      <c r="D599" s="17"/>
      <c r="E599" s="18">
        <v>1.2</v>
      </c>
      <c r="F599" s="19">
        <v>0.16300000000000001</v>
      </c>
      <c r="G599" s="19">
        <v>2.1000000000000001E-2</v>
      </c>
      <c r="H599" s="20">
        <v>2.1000000000000001E-2</v>
      </c>
      <c r="I599" s="21">
        <f t="shared" si="63"/>
        <v>73.624109053660433</v>
      </c>
      <c r="J599" s="21">
        <f t="shared" si="64"/>
        <v>88.348930864392514</v>
      </c>
      <c r="K599" s="21" t="str">
        <f t="shared" si="65"/>
        <v>B</v>
      </c>
      <c r="L599" s="5">
        <f t="shared" si="66"/>
        <v>1.956</v>
      </c>
      <c r="M599" s="22">
        <f t="shared" si="67"/>
        <v>0.252</v>
      </c>
      <c r="N599" s="22">
        <f t="shared" si="68"/>
        <v>0.252</v>
      </c>
      <c r="O599" s="22" t="s">
        <v>968</v>
      </c>
      <c r="P599" s="5">
        <f>L599*pricing!$O$3</f>
        <v>1.58436</v>
      </c>
      <c r="Q599" s="5">
        <f>M599*pricing!$O$4</f>
        <v>0.189</v>
      </c>
      <c r="R599" s="5">
        <f>N599*pricing!$O$5</f>
        <v>0.16128000000000001</v>
      </c>
      <c r="S599" s="23"/>
      <c r="T599" s="5">
        <f>P599*pricing!$L$3</f>
        <v>48.534907551318867</v>
      </c>
      <c r="U599" s="5">
        <f>Q599*pricing!$L$4</f>
        <v>7.5100140921933844</v>
      </c>
      <c r="V599" s="5">
        <f>R599*pricing!$L$5</f>
        <v>32.304009220880253</v>
      </c>
      <c r="W599" s="5" t="s">
        <v>969</v>
      </c>
      <c r="X599" s="5">
        <f t="shared" si="69"/>
        <v>88.348930864392514</v>
      </c>
      <c r="Y599" s="6" t="s">
        <v>32</v>
      </c>
      <c r="Z599" s="7" t="s">
        <v>33</v>
      </c>
      <c r="AA599" s="7" t="s">
        <v>34</v>
      </c>
      <c r="AB599" s="7" t="s">
        <v>35</v>
      </c>
      <c r="AC599" s="7" t="s">
        <v>36</v>
      </c>
    </row>
    <row r="600" spans="1:29" ht="17.25" customHeight="1" thickTop="1" thickBot="1" x14ac:dyDescent="0.25">
      <c r="A600" s="15">
        <v>409</v>
      </c>
      <c r="B600" s="16" t="s">
        <v>1085</v>
      </c>
      <c r="C600" s="15" t="s">
        <v>1086</v>
      </c>
      <c r="D600" s="17"/>
      <c r="E600" s="18">
        <v>0.55000000000000004</v>
      </c>
      <c r="F600" s="19">
        <v>0</v>
      </c>
      <c r="G600" s="19">
        <v>0.60899999999999999</v>
      </c>
      <c r="H600" s="20">
        <v>2.1999999999999999E-2</v>
      </c>
      <c r="I600" s="21">
        <f t="shared" si="63"/>
        <v>209.69392003988639</v>
      </c>
      <c r="J600" s="21">
        <f t="shared" si="64"/>
        <v>115.33165602193752</v>
      </c>
      <c r="K600" s="21" t="str">
        <f t="shared" si="65"/>
        <v>A</v>
      </c>
      <c r="L600" s="5">
        <f t="shared" si="66"/>
        <v>0</v>
      </c>
      <c r="M600" s="22">
        <f t="shared" si="67"/>
        <v>3.3495000000000004</v>
      </c>
      <c r="N600" s="22">
        <f t="shared" si="68"/>
        <v>0.121</v>
      </c>
      <c r="O600" s="22" t="s">
        <v>968</v>
      </c>
      <c r="P600" s="5">
        <f>L600*pricing!$O$3</f>
        <v>0</v>
      </c>
      <c r="Q600" s="5">
        <f>M600*pricing!$O$4</f>
        <v>2.5121250000000002</v>
      </c>
      <c r="R600" s="5">
        <f>N600*pricing!$O$5</f>
        <v>7.7439999999999995E-2</v>
      </c>
      <c r="S600" s="23"/>
      <c r="T600" s="5">
        <f>P600*pricing!$L$3</f>
        <v>0</v>
      </c>
      <c r="U600" s="5">
        <f>Q600*pricing!$L$4</f>
        <v>99.820603975403742</v>
      </c>
      <c r="V600" s="5">
        <f>R600*pricing!$L$5</f>
        <v>15.511052046533772</v>
      </c>
      <c r="W600" s="5" t="s">
        <v>969</v>
      </c>
      <c r="X600" s="5">
        <f t="shared" si="69"/>
        <v>115.33165602193752</v>
      </c>
      <c r="Y600" s="6" t="s">
        <v>32</v>
      </c>
      <c r="Z600" s="7" t="s">
        <v>33</v>
      </c>
      <c r="AA600" s="7" t="s">
        <v>34</v>
      </c>
      <c r="AB600" s="7" t="s">
        <v>35</v>
      </c>
      <c r="AC600" s="7" t="s">
        <v>36</v>
      </c>
    </row>
    <row r="601" spans="1:29" ht="17.25" customHeight="1" thickTop="1" thickBot="1" x14ac:dyDescent="0.25">
      <c r="A601" s="15">
        <v>407</v>
      </c>
      <c r="B601" s="16" t="s">
        <v>1087</v>
      </c>
      <c r="C601" s="15" t="s">
        <v>1088</v>
      </c>
      <c r="D601" s="17"/>
      <c r="E601" s="18">
        <v>0.7</v>
      </c>
      <c r="F601" s="19">
        <v>0</v>
      </c>
      <c r="G601" s="19">
        <v>0.312</v>
      </c>
      <c r="H601" s="20">
        <v>1.0999999999999999E-2</v>
      </c>
      <c r="I601" s="21">
        <f t="shared" si="63"/>
        <v>107.08208326166741</v>
      </c>
      <c r="J601" s="21">
        <f t="shared" si="64"/>
        <v>74.957458283167185</v>
      </c>
      <c r="K601" s="21" t="str">
        <f t="shared" si="65"/>
        <v>A</v>
      </c>
      <c r="L601" s="5">
        <f t="shared" si="66"/>
        <v>0</v>
      </c>
      <c r="M601" s="22">
        <f t="shared" si="67"/>
        <v>2.1839999999999997</v>
      </c>
      <c r="N601" s="22">
        <f t="shared" si="68"/>
        <v>7.6999999999999999E-2</v>
      </c>
      <c r="O601" s="22" t="s">
        <v>968</v>
      </c>
      <c r="P601" s="5">
        <f>L601*pricing!$O$3</f>
        <v>0</v>
      </c>
      <c r="Q601" s="5">
        <f>M601*pricing!$O$4</f>
        <v>1.6379999999999999</v>
      </c>
      <c r="R601" s="5">
        <f>N601*pricing!$O$5</f>
        <v>4.9279999999999997E-2</v>
      </c>
      <c r="S601" s="23"/>
      <c r="T601" s="5">
        <f>P601*pricing!$L$3</f>
        <v>0</v>
      </c>
      <c r="U601" s="5">
        <f>Q601*pricing!$L$4</f>
        <v>65.086788799009327</v>
      </c>
      <c r="V601" s="5">
        <f>R601*pricing!$L$5</f>
        <v>9.8706694841578546</v>
      </c>
      <c r="W601" s="5" t="s">
        <v>969</v>
      </c>
      <c r="X601" s="5">
        <f t="shared" si="69"/>
        <v>74.957458283167185</v>
      </c>
      <c r="Y601" s="6" t="s">
        <v>32</v>
      </c>
      <c r="Z601" s="7" t="s">
        <v>33</v>
      </c>
      <c r="AA601" s="7" t="s">
        <v>34</v>
      </c>
      <c r="AB601" s="7" t="s">
        <v>35</v>
      </c>
      <c r="AC601" s="7" t="s">
        <v>36</v>
      </c>
    </row>
    <row r="602" spans="1:29" ht="17.25" customHeight="1" thickTop="1" thickBot="1" x14ac:dyDescent="0.25">
      <c r="A602" s="15">
        <v>444</v>
      </c>
      <c r="B602" s="16" t="s">
        <v>1089</v>
      </c>
      <c r="C602" s="15" t="s">
        <v>1090</v>
      </c>
      <c r="D602" s="17"/>
      <c r="E602" s="18">
        <v>0.8</v>
      </c>
      <c r="F602" s="19">
        <v>0.121</v>
      </c>
      <c r="G602" s="19">
        <v>0</v>
      </c>
      <c r="H602" s="20">
        <v>2.7E-2</v>
      </c>
      <c r="I602" s="21">
        <f t="shared" si="63"/>
        <v>64.63558882778149</v>
      </c>
      <c r="J602" s="21">
        <f t="shared" si="64"/>
        <v>51.708471062225193</v>
      </c>
      <c r="K602" s="21" t="str">
        <f t="shared" si="65"/>
        <v>B</v>
      </c>
      <c r="L602" s="5">
        <f t="shared" si="66"/>
        <v>0.96799999999999997</v>
      </c>
      <c r="M602" s="22">
        <f t="shared" si="67"/>
        <v>0</v>
      </c>
      <c r="N602" s="22">
        <f t="shared" si="68"/>
        <v>0.21600000000000003</v>
      </c>
      <c r="O602" s="22" t="s">
        <v>968</v>
      </c>
      <c r="P602" s="5">
        <f>L602*pricing!$O$3</f>
        <v>0.78408</v>
      </c>
      <c r="Q602" s="5">
        <f>M602*pricing!$O$4</f>
        <v>0</v>
      </c>
      <c r="R602" s="5">
        <f>N602*pricing!$O$5</f>
        <v>0.13824000000000003</v>
      </c>
      <c r="S602" s="23"/>
      <c r="T602" s="5">
        <f>P602*pricing!$L$3</f>
        <v>24.019320301470685</v>
      </c>
      <c r="U602" s="5">
        <f>Q602*pricing!$L$4</f>
        <v>0</v>
      </c>
      <c r="V602" s="5">
        <f>R602*pricing!$L$5</f>
        <v>27.689150760754508</v>
      </c>
      <c r="W602" s="5" t="s">
        <v>969</v>
      </c>
      <c r="X602" s="5">
        <f t="shared" si="69"/>
        <v>51.708471062225193</v>
      </c>
      <c r="Y602" s="6" t="s">
        <v>32</v>
      </c>
      <c r="Z602" s="7" t="s">
        <v>33</v>
      </c>
      <c r="AA602" s="7" t="s">
        <v>34</v>
      </c>
      <c r="AB602" s="7" t="s">
        <v>35</v>
      </c>
      <c r="AC602" s="7" t="s">
        <v>36</v>
      </c>
    </row>
    <row r="603" spans="1:29" ht="17.25" customHeight="1" thickTop="1" thickBot="1" x14ac:dyDescent="0.25">
      <c r="A603" s="15">
        <v>445</v>
      </c>
      <c r="B603" s="16" t="s">
        <v>1091</v>
      </c>
      <c r="C603" s="15" t="s">
        <v>1092</v>
      </c>
      <c r="D603" s="17"/>
      <c r="E603" s="18">
        <v>0.4</v>
      </c>
      <c r="F603" s="19">
        <v>0</v>
      </c>
      <c r="G603" s="19">
        <v>0.78400000000000003</v>
      </c>
      <c r="H603" s="20">
        <v>0</v>
      </c>
      <c r="I603" s="21">
        <f t="shared" si="63"/>
        <v>233.64488286823862</v>
      </c>
      <c r="J603" s="21">
        <f t="shared" si="64"/>
        <v>93.457953147295456</v>
      </c>
      <c r="K603" s="21" t="str">
        <f t="shared" si="65"/>
        <v>A</v>
      </c>
      <c r="L603" s="5">
        <f t="shared" si="66"/>
        <v>0</v>
      </c>
      <c r="M603" s="22">
        <f t="shared" si="67"/>
        <v>3.1360000000000006</v>
      </c>
      <c r="N603" s="22">
        <f t="shared" si="68"/>
        <v>0</v>
      </c>
      <c r="O603" s="22" t="s">
        <v>968</v>
      </c>
      <c r="P603" s="5">
        <f>L603*pricing!$O$3</f>
        <v>0</v>
      </c>
      <c r="Q603" s="5">
        <f>M603*pricing!$O$4</f>
        <v>2.3520000000000003</v>
      </c>
      <c r="R603" s="5">
        <f>N603*pricing!$O$5</f>
        <v>0</v>
      </c>
      <c r="S603" s="23"/>
      <c r="T603" s="5">
        <f>P603*pricing!$L$3</f>
        <v>0</v>
      </c>
      <c r="U603" s="5">
        <f>Q603*pricing!$L$4</f>
        <v>93.457953147295456</v>
      </c>
      <c r="V603" s="5">
        <f>R603*pricing!$L$5</f>
        <v>0</v>
      </c>
      <c r="W603" s="5" t="s">
        <v>969</v>
      </c>
      <c r="X603" s="5">
        <f t="shared" si="69"/>
        <v>93.457953147295456</v>
      </c>
      <c r="Y603" s="6" t="s">
        <v>32</v>
      </c>
      <c r="Z603" s="7" t="s">
        <v>33</v>
      </c>
      <c r="AA603" s="7" t="s">
        <v>34</v>
      </c>
      <c r="AB603" s="7" t="s">
        <v>35</v>
      </c>
      <c r="AC603" s="7" t="s">
        <v>36</v>
      </c>
    </row>
    <row r="604" spans="1:29" ht="17.25" customHeight="1" thickTop="1" thickBot="1" x14ac:dyDescent="0.25">
      <c r="A604" s="15">
        <v>446</v>
      </c>
      <c r="B604" s="16" t="s">
        <v>1093</v>
      </c>
      <c r="C604" s="15" t="s">
        <v>1094</v>
      </c>
      <c r="D604" s="17"/>
      <c r="E604" s="18">
        <v>0.73</v>
      </c>
      <c r="F604" s="19">
        <v>0</v>
      </c>
      <c r="G604" s="19">
        <v>0.16</v>
      </c>
      <c r="H604" s="20">
        <v>0.03</v>
      </c>
      <c r="I604" s="21">
        <f t="shared" si="63"/>
        <v>86.139782991164651</v>
      </c>
      <c r="J604" s="21">
        <f t="shared" si="64"/>
        <v>62.88204158355019</v>
      </c>
      <c r="K604" s="21" t="str">
        <f t="shared" si="65"/>
        <v>A</v>
      </c>
      <c r="L604" s="5">
        <f t="shared" si="66"/>
        <v>0</v>
      </c>
      <c r="M604" s="22">
        <f t="shared" si="67"/>
        <v>1.1679999999999999</v>
      </c>
      <c r="N604" s="22">
        <f t="shared" si="68"/>
        <v>0.219</v>
      </c>
      <c r="O604" s="22" t="s">
        <v>968</v>
      </c>
      <c r="P604" s="5">
        <f>L604*pricing!$O$3</f>
        <v>0</v>
      </c>
      <c r="Q604" s="5">
        <f>M604*pricing!$O$4</f>
        <v>0.87599999999999989</v>
      </c>
      <c r="R604" s="5">
        <f>N604*pricing!$O$5</f>
        <v>0.14016000000000001</v>
      </c>
      <c r="S604" s="23"/>
      <c r="T604" s="5">
        <f>P604*pricing!$L$3</f>
        <v>0</v>
      </c>
      <c r="U604" s="5">
        <f>Q604*pricing!$L$4</f>
        <v>34.808319284451869</v>
      </c>
      <c r="V604" s="5">
        <f>R604*pricing!$L$5</f>
        <v>28.073722299098318</v>
      </c>
      <c r="W604" s="5" t="s">
        <v>969</v>
      </c>
      <c r="X604" s="5">
        <f t="shared" si="69"/>
        <v>62.88204158355019</v>
      </c>
      <c r="Y604" s="6" t="s">
        <v>32</v>
      </c>
      <c r="Z604" s="7" t="s">
        <v>33</v>
      </c>
      <c r="AA604" s="7" t="s">
        <v>34</v>
      </c>
      <c r="AB604" s="7" t="s">
        <v>35</v>
      </c>
      <c r="AC604" s="7" t="s">
        <v>36</v>
      </c>
    </row>
    <row r="605" spans="1:29" ht="17.25" customHeight="1" thickTop="1" thickBot="1" x14ac:dyDescent="0.25">
      <c r="A605" s="15">
        <v>447</v>
      </c>
      <c r="B605" s="16" t="s">
        <v>1095</v>
      </c>
      <c r="C605" s="15" t="s">
        <v>1096</v>
      </c>
      <c r="D605" s="17"/>
      <c r="E605" s="18">
        <v>0.7</v>
      </c>
      <c r="F605" s="19">
        <v>0</v>
      </c>
      <c r="G605" s="19">
        <v>0.38300000000000001</v>
      </c>
      <c r="H605" s="20">
        <v>2.9000000000000001E-2</v>
      </c>
      <c r="I605" s="21">
        <f t="shared" si="63"/>
        <v>151.31554225061876</v>
      </c>
      <c r="J605" s="21">
        <f t="shared" si="64"/>
        <v>105.92087957543313</v>
      </c>
      <c r="K605" s="21" t="str">
        <f t="shared" si="65"/>
        <v>A</v>
      </c>
      <c r="L605" s="5">
        <f t="shared" si="66"/>
        <v>0</v>
      </c>
      <c r="M605" s="22">
        <f t="shared" si="67"/>
        <v>2.681</v>
      </c>
      <c r="N605" s="22">
        <f t="shared" si="68"/>
        <v>0.20299999999999999</v>
      </c>
      <c r="O605" s="22" t="s">
        <v>968</v>
      </c>
      <c r="P605" s="5">
        <f>L605*pricing!$O$3</f>
        <v>0</v>
      </c>
      <c r="Q605" s="5">
        <f>M605*pricing!$O$4</f>
        <v>2.0107499999999998</v>
      </c>
      <c r="R605" s="5">
        <f>N605*pricing!$O$5</f>
        <v>0.12991999999999998</v>
      </c>
      <c r="S605" s="23"/>
      <c r="T605" s="5">
        <f>P605*pricing!$L$3</f>
        <v>0</v>
      </c>
      <c r="U605" s="5">
        <f>Q605*pricing!$L$4</f>
        <v>79.898205480835159</v>
      </c>
      <c r="V605" s="5">
        <f>R605*pricing!$L$5</f>
        <v>26.022674094597978</v>
      </c>
      <c r="W605" s="5" t="s">
        <v>969</v>
      </c>
      <c r="X605" s="5">
        <f t="shared" si="69"/>
        <v>105.92087957543313</v>
      </c>
      <c r="Y605" s="6" t="s">
        <v>32</v>
      </c>
      <c r="Z605" s="7" t="s">
        <v>33</v>
      </c>
      <c r="AA605" s="7" t="s">
        <v>34</v>
      </c>
      <c r="AB605" s="7" t="s">
        <v>35</v>
      </c>
      <c r="AC605" s="7" t="s">
        <v>36</v>
      </c>
    </row>
    <row r="606" spans="1:29" ht="17.25" customHeight="1" thickTop="1" thickBot="1" x14ac:dyDescent="0.25">
      <c r="A606" s="15">
        <v>448</v>
      </c>
      <c r="B606" s="16" t="s">
        <v>1097</v>
      </c>
      <c r="C606" s="25" t="s">
        <v>1098</v>
      </c>
      <c r="D606" s="26"/>
      <c r="E606" s="18">
        <v>0.55000000000000004</v>
      </c>
      <c r="F606" s="19">
        <v>0</v>
      </c>
      <c r="G606" s="19">
        <v>0.64500000000000002</v>
      </c>
      <c r="H606" s="20">
        <v>3.2000000000000001E-2</v>
      </c>
      <c r="I606" s="21">
        <f t="shared" si="63"/>
        <v>233.24156287828976</v>
      </c>
      <c r="J606" s="21">
        <f t="shared" si="64"/>
        <v>128.28285958305938</v>
      </c>
      <c r="K606" s="21" t="str">
        <f t="shared" si="65"/>
        <v>A</v>
      </c>
      <c r="L606" s="5">
        <f t="shared" si="66"/>
        <v>0</v>
      </c>
      <c r="M606" s="22">
        <f t="shared" si="67"/>
        <v>3.5475000000000008</v>
      </c>
      <c r="N606" s="22">
        <f t="shared" si="68"/>
        <v>0.17600000000000002</v>
      </c>
      <c r="O606" s="22" t="s">
        <v>968</v>
      </c>
      <c r="P606" s="5">
        <f>L606*pricing!$O$3</f>
        <v>0</v>
      </c>
      <c r="Q606" s="5">
        <f>M606*pricing!$O$4</f>
        <v>2.6606250000000005</v>
      </c>
      <c r="R606" s="5">
        <f>N606*pricing!$O$5</f>
        <v>0.11264000000000002</v>
      </c>
      <c r="S606" s="23"/>
      <c r="T606" s="5">
        <f>P606*pricing!$L$3</f>
        <v>0</v>
      </c>
      <c r="U606" s="5">
        <f>Q606*pricing!$L$4</f>
        <v>105.7213293335557</v>
      </c>
      <c r="V606" s="5">
        <f>R606*pricing!$L$5</f>
        <v>22.561530249503672</v>
      </c>
      <c r="W606" s="5" t="s">
        <v>969</v>
      </c>
      <c r="X606" s="5">
        <f t="shared" si="69"/>
        <v>128.28285958305938</v>
      </c>
      <c r="Y606" s="6" t="s">
        <v>32</v>
      </c>
      <c r="Z606" s="7" t="s">
        <v>33</v>
      </c>
      <c r="AA606" s="7" t="s">
        <v>34</v>
      </c>
      <c r="AB606" s="7" t="s">
        <v>35</v>
      </c>
      <c r="AC606" s="7" t="s">
        <v>36</v>
      </c>
    </row>
    <row r="607" spans="1:29" ht="17.25" customHeight="1" thickTop="1" thickBot="1" x14ac:dyDescent="0.25">
      <c r="A607" s="15">
        <v>449</v>
      </c>
      <c r="B607" s="16" t="s">
        <v>1099</v>
      </c>
      <c r="C607" s="15" t="s">
        <v>1100</v>
      </c>
      <c r="D607" s="17"/>
      <c r="E607" s="18">
        <v>3</v>
      </c>
      <c r="F607" s="19">
        <v>0.11600000000000001</v>
      </c>
      <c r="G607" s="19">
        <v>4.4999999999999998E-2</v>
      </c>
      <c r="H607" s="20">
        <v>6.0000000000000001E-3</v>
      </c>
      <c r="I607" s="21">
        <f t="shared" si="63"/>
        <v>49.885653223116208</v>
      </c>
      <c r="J607" s="21">
        <f t="shared" si="64"/>
        <v>149.65695966934862</v>
      </c>
      <c r="K607" s="21" t="str">
        <f t="shared" si="65"/>
        <v>Γ</v>
      </c>
      <c r="L607" s="5">
        <f t="shared" si="66"/>
        <v>3.4800000000000004</v>
      </c>
      <c r="M607" s="22">
        <f t="shared" si="67"/>
        <v>1.35</v>
      </c>
      <c r="N607" s="22">
        <f t="shared" si="68"/>
        <v>0.18000000000000002</v>
      </c>
      <c r="O607" s="22" t="s">
        <v>968</v>
      </c>
      <c r="P607" s="5">
        <f>L607*pricing!$O$3</f>
        <v>2.8188000000000004</v>
      </c>
      <c r="Q607" s="5">
        <f>M607*pricing!$O$4</f>
        <v>1.0125000000000002</v>
      </c>
      <c r="R607" s="5">
        <f>N607*pricing!$O$5</f>
        <v>0.11520000000000001</v>
      </c>
      <c r="S607" s="23"/>
      <c r="T607" s="5">
        <f>P607*pricing!$L$3</f>
        <v>86.350449017683886</v>
      </c>
      <c r="U607" s="5">
        <f>Q607*pricing!$L$4</f>
        <v>40.232218351035996</v>
      </c>
      <c r="V607" s="5">
        <f>R607*pricing!$L$5</f>
        <v>23.074292300628755</v>
      </c>
      <c r="W607" s="5" t="s">
        <v>969</v>
      </c>
      <c r="X607" s="5">
        <f t="shared" si="69"/>
        <v>149.65695966934862</v>
      </c>
      <c r="Y607" s="6" t="s">
        <v>32</v>
      </c>
      <c r="Z607" s="7" t="s">
        <v>33</v>
      </c>
      <c r="AA607" s="7" t="s">
        <v>34</v>
      </c>
      <c r="AB607" s="7" t="s">
        <v>35</v>
      </c>
      <c r="AC607" s="7" t="s">
        <v>36</v>
      </c>
    </row>
    <row r="608" spans="1:29" ht="17.25" customHeight="1" thickTop="1" thickBot="1" x14ac:dyDescent="0.25">
      <c r="A608" s="15">
        <v>450</v>
      </c>
      <c r="B608" s="16" t="s">
        <v>1101</v>
      </c>
      <c r="C608" s="15" t="s">
        <v>1102</v>
      </c>
      <c r="D608" s="17"/>
      <c r="E608" s="18">
        <v>0.6</v>
      </c>
      <c r="F608" s="19">
        <v>0</v>
      </c>
      <c r="G608" s="19">
        <v>0.438</v>
      </c>
      <c r="H608" s="20">
        <v>2.4E-2</v>
      </c>
      <c r="I608" s="21">
        <f t="shared" si="63"/>
        <v>161.29692038419952</v>
      </c>
      <c r="J608" s="21">
        <f t="shared" si="64"/>
        <v>96.778152230519709</v>
      </c>
      <c r="K608" s="21" t="str">
        <f t="shared" si="65"/>
        <v>A</v>
      </c>
      <c r="L608" s="5">
        <f t="shared" si="66"/>
        <v>0</v>
      </c>
      <c r="M608" s="22">
        <f t="shared" si="67"/>
        <v>2.6279999999999997</v>
      </c>
      <c r="N608" s="22">
        <f t="shared" si="68"/>
        <v>0.14399999999999999</v>
      </c>
      <c r="O608" s="22" t="s">
        <v>968</v>
      </c>
      <c r="P608" s="5">
        <f>L608*pricing!$O$3</f>
        <v>0</v>
      </c>
      <c r="Q608" s="5">
        <f>M608*pricing!$O$4</f>
        <v>1.9709999999999996</v>
      </c>
      <c r="R608" s="5">
        <f>N608*pricing!$O$5</f>
        <v>9.2159999999999992E-2</v>
      </c>
      <c r="S608" s="23"/>
      <c r="T608" s="5">
        <f>P608*pricing!$L$3</f>
        <v>0</v>
      </c>
      <c r="U608" s="5">
        <f>Q608*pricing!$L$4</f>
        <v>78.318718390016713</v>
      </c>
      <c r="V608" s="5">
        <f>R608*pricing!$L$5</f>
        <v>18.459433840502999</v>
      </c>
      <c r="W608" s="5" t="s">
        <v>969</v>
      </c>
      <c r="X608" s="5">
        <f t="shared" si="69"/>
        <v>96.778152230519709</v>
      </c>
      <c r="Y608" s="6" t="s">
        <v>32</v>
      </c>
      <c r="Z608" s="7" t="s">
        <v>33</v>
      </c>
      <c r="AA608" s="7" t="s">
        <v>34</v>
      </c>
      <c r="AB608" s="7" t="s">
        <v>35</v>
      </c>
      <c r="AC608" s="7" t="s">
        <v>36</v>
      </c>
    </row>
    <row r="609" spans="1:29" ht="17.25" customHeight="1" thickTop="1" thickBot="1" x14ac:dyDescent="0.25">
      <c r="A609" s="15">
        <v>451</v>
      </c>
      <c r="B609" s="16" t="s">
        <v>1103</v>
      </c>
      <c r="C609" s="25" t="s">
        <v>1104</v>
      </c>
      <c r="D609" s="26"/>
      <c r="E609" s="18">
        <v>0.5</v>
      </c>
      <c r="F609" s="19">
        <v>0</v>
      </c>
      <c r="G609" s="19">
        <v>0.66900000000000004</v>
      </c>
      <c r="H609" s="20">
        <v>5.2999999999999999E-2</v>
      </c>
      <c r="I609" s="21">
        <f t="shared" si="63"/>
        <v>267.31396493587408</v>
      </c>
      <c r="J609" s="21">
        <f t="shared" si="64"/>
        <v>133.65698246793704</v>
      </c>
      <c r="K609" s="21" t="str">
        <f t="shared" si="65"/>
        <v>A</v>
      </c>
      <c r="L609" s="5">
        <f t="shared" si="66"/>
        <v>0</v>
      </c>
      <c r="M609" s="22">
        <f t="shared" si="67"/>
        <v>3.3450000000000002</v>
      </c>
      <c r="N609" s="22">
        <f t="shared" si="68"/>
        <v>0.26500000000000001</v>
      </c>
      <c r="O609" s="22" t="s">
        <v>968</v>
      </c>
      <c r="P609" s="5">
        <f>L609*pricing!$O$3</f>
        <v>0</v>
      </c>
      <c r="Q609" s="5">
        <f>M609*pricing!$O$4</f>
        <v>2.50875</v>
      </c>
      <c r="R609" s="5">
        <f>N609*pricing!$O$5</f>
        <v>0.1696</v>
      </c>
      <c r="S609" s="23"/>
      <c r="T609" s="5">
        <f>P609*pricing!$L$3</f>
        <v>0</v>
      </c>
      <c r="U609" s="5">
        <f>Q609*pricing!$L$4</f>
        <v>99.686496580900283</v>
      </c>
      <c r="V609" s="5">
        <f>R609*pricing!$L$5</f>
        <v>33.970485887036773</v>
      </c>
      <c r="W609" s="5" t="s">
        <v>969</v>
      </c>
      <c r="X609" s="5">
        <f t="shared" si="69"/>
        <v>133.65698246793704</v>
      </c>
      <c r="Y609" s="6" t="s">
        <v>32</v>
      </c>
      <c r="Z609" s="7" t="s">
        <v>33</v>
      </c>
      <c r="AA609" s="7" t="s">
        <v>34</v>
      </c>
      <c r="AB609" s="7" t="s">
        <v>35</v>
      </c>
      <c r="AC609" s="7" t="s">
        <v>36</v>
      </c>
    </row>
    <row r="610" spans="1:29" ht="17.25" customHeight="1" thickTop="1" thickBot="1" x14ac:dyDescent="0.25">
      <c r="A610" s="15">
        <v>452</v>
      </c>
      <c r="B610" s="16" t="s">
        <v>1105</v>
      </c>
      <c r="C610" s="15" t="s">
        <v>1106</v>
      </c>
      <c r="D610" s="17"/>
      <c r="E610" s="18">
        <v>0.5</v>
      </c>
      <c r="F610" s="19">
        <v>0</v>
      </c>
      <c r="G610" s="19">
        <v>0.56100000000000005</v>
      </c>
      <c r="H610" s="20">
        <v>3.2000000000000001E-2</v>
      </c>
      <c r="I610" s="21">
        <f t="shared" si="63"/>
        <v>208.20818257097847</v>
      </c>
      <c r="J610" s="21">
        <f t="shared" si="64"/>
        <v>104.10409128548923</v>
      </c>
      <c r="K610" s="21" t="str">
        <f t="shared" si="65"/>
        <v>A</v>
      </c>
      <c r="L610" s="5">
        <f t="shared" si="66"/>
        <v>0</v>
      </c>
      <c r="M610" s="22">
        <f t="shared" si="67"/>
        <v>2.8050000000000002</v>
      </c>
      <c r="N610" s="22">
        <f t="shared" si="68"/>
        <v>0.16</v>
      </c>
      <c r="O610" s="22" t="s">
        <v>968</v>
      </c>
      <c r="P610" s="5">
        <f>L610*pricing!$O$3</f>
        <v>0</v>
      </c>
      <c r="Q610" s="5">
        <f>M610*pricing!$O$4</f>
        <v>2.1037500000000002</v>
      </c>
      <c r="R610" s="5">
        <f>N610*pricing!$O$5</f>
        <v>0.1024</v>
      </c>
      <c r="S610" s="23"/>
      <c r="T610" s="5">
        <f>P610*pricing!$L$3</f>
        <v>0</v>
      </c>
      <c r="U610" s="5">
        <f>Q610*pricing!$L$4</f>
        <v>83.59360924048589</v>
      </c>
      <c r="V610" s="5">
        <f>R610*pricing!$L$5</f>
        <v>20.510482045003336</v>
      </c>
      <c r="W610" s="5" t="s">
        <v>969</v>
      </c>
      <c r="X610" s="5">
        <f t="shared" si="69"/>
        <v>104.10409128548923</v>
      </c>
      <c r="Y610" s="6" t="s">
        <v>32</v>
      </c>
      <c r="Z610" s="7" t="s">
        <v>33</v>
      </c>
      <c r="AA610" s="7" t="s">
        <v>34</v>
      </c>
      <c r="AB610" s="7" t="s">
        <v>35</v>
      </c>
      <c r="AC610" s="7" t="s">
        <v>36</v>
      </c>
    </row>
    <row r="611" spans="1:29" ht="17.25" customHeight="1" thickTop="1" thickBot="1" x14ac:dyDescent="0.25">
      <c r="A611" s="15">
        <v>453</v>
      </c>
      <c r="B611" s="16" t="s">
        <v>1107</v>
      </c>
      <c r="C611" s="15" t="s">
        <v>1108</v>
      </c>
      <c r="D611" s="17"/>
      <c r="E611" s="18">
        <v>0.55000000000000004</v>
      </c>
      <c r="F611" s="19">
        <v>0</v>
      </c>
      <c r="G611" s="19">
        <v>0.22600000000000001</v>
      </c>
      <c r="H611" s="20">
        <v>4.4999999999999998E-2</v>
      </c>
      <c r="I611" s="21">
        <f t="shared" si="63"/>
        <v>125.03744443552843</v>
      </c>
      <c r="J611" s="21">
        <f t="shared" si="64"/>
        <v>68.770594439540645</v>
      </c>
      <c r="K611" s="21" t="str">
        <f t="shared" si="65"/>
        <v>A</v>
      </c>
      <c r="L611" s="5">
        <f t="shared" si="66"/>
        <v>0</v>
      </c>
      <c r="M611" s="22">
        <f t="shared" si="67"/>
        <v>1.2430000000000001</v>
      </c>
      <c r="N611" s="22">
        <f t="shared" si="68"/>
        <v>0.2475</v>
      </c>
      <c r="O611" s="22" t="s">
        <v>1109</v>
      </c>
      <c r="P611" s="5">
        <f>L611*pricing!$O$3</f>
        <v>0</v>
      </c>
      <c r="Q611" s="5">
        <f>M611*pricing!$O$4</f>
        <v>0.93225000000000002</v>
      </c>
      <c r="R611" s="5">
        <f>N611*pricing!$O$5</f>
        <v>0.15840000000000001</v>
      </c>
      <c r="S611" s="23"/>
      <c r="T611" s="5">
        <f>P611*pricing!$L$3</f>
        <v>0</v>
      </c>
      <c r="U611" s="5">
        <f>Q611*pricing!$L$4</f>
        <v>37.043442526176101</v>
      </c>
      <c r="V611" s="5">
        <f>R611*pricing!$L$5</f>
        <v>31.727151913364537</v>
      </c>
      <c r="W611" s="5" t="s">
        <v>1109</v>
      </c>
      <c r="X611" s="5">
        <f t="shared" si="69"/>
        <v>68.770594439540645</v>
      </c>
      <c r="Y611" s="6" t="s">
        <v>32</v>
      </c>
      <c r="Z611" s="7" t="s">
        <v>33</v>
      </c>
      <c r="AA611" s="7" t="s">
        <v>34</v>
      </c>
      <c r="AB611" s="7" t="s">
        <v>35</v>
      </c>
      <c r="AC611" s="7" t="s">
        <v>36</v>
      </c>
    </row>
    <row r="612" spans="1:29" ht="17.25" customHeight="1" thickTop="1" thickBot="1" x14ac:dyDescent="0.25">
      <c r="A612" s="15">
        <v>454</v>
      </c>
      <c r="B612" s="16" t="s">
        <v>1110</v>
      </c>
      <c r="C612" s="15" t="s">
        <v>1111</v>
      </c>
      <c r="D612" s="17"/>
      <c r="E612" s="18">
        <v>0.65</v>
      </c>
      <c r="F612" s="19">
        <v>0.13800000000000001</v>
      </c>
      <c r="G612" s="19">
        <v>0.01</v>
      </c>
      <c r="H612" s="20">
        <v>2.5000000000000001E-2</v>
      </c>
      <c r="I612" s="21">
        <f t="shared" si="63"/>
        <v>69.270211955663726</v>
      </c>
      <c r="J612" s="21">
        <f t="shared" si="64"/>
        <v>45.025637771181422</v>
      </c>
      <c r="K612" s="21" t="str">
        <f t="shared" si="65"/>
        <v>B</v>
      </c>
      <c r="L612" s="5">
        <f t="shared" si="66"/>
        <v>0.89700000000000013</v>
      </c>
      <c r="M612" s="22">
        <f t="shared" si="67"/>
        <v>6.5000000000000002E-2</v>
      </c>
      <c r="N612" s="22">
        <f t="shared" si="68"/>
        <v>0.16250000000000001</v>
      </c>
      <c r="O612" s="22" t="s">
        <v>1109</v>
      </c>
      <c r="P612" s="5">
        <f>L612*pricing!$O$3</f>
        <v>0.72657000000000016</v>
      </c>
      <c r="Q612" s="5">
        <f>M612*pricing!$O$4</f>
        <v>4.8750000000000002E-2</v>
      </c>
      <c r="R612" s="5">
        <f>N612*pricing!$O$5</f>
        <v>0.10400000000000001</v>
      </c>
      <c r="S612" s="23"/>
      <c r="T612" s="5">
        <f>P612*pricing!$L$3</f>
        <v>22.25757263473059</v>
      </c>
      <c r="U612" s="5">
        <f>Q612*pricing!$L$4</f>
        <v>1.9371068094943253</v>
      </c>
      <c r="V612" s="5">
        <f>R612*pricing!$L$5</f>
        <v>20.830958326956512</v>
      </c>
      <c r="W612" s="5" t="s">
        <v>1109</v>
      </c>
      <c r="X612" s="5">
        <f t="shared" si="69"/>
        <v>45.025637771181422</v>
      </c>
      <c r="Y612" s="6" t="s">
        <v>32</v>
      </c>
      <c r="Z612" s="7" t="s">
        <v>33</v>
      </c>
      <c r="AA612" s="7" t="s">
        <v>34</v>
      </c>
      <c r="AB612" s="7" t="s">
        <v>35</v>
      </c>
      <c r="AC612" s="7" t="s">
        <v>36</v>
      </c>
    </row>
    <row r="613" spans="1:29" ht="17.25" customHeight="1" thickTop="1" thickBot="1" x14ac:dyDescent="0.25">
      <c r="A613" s="15">
        <v>455</v>
      </c>
      <c r="B613" s="16" t="s">
        <v>1112</v>
      </c>
      <c r="C613" s="15" t="s">
        <v>1113</v>
      </c>
      <c r="D613" s="17"/>
      <c r="E613" s="18">
        <v>0.9</v>
      </c>
      <c r="F613" s="19">
        <v>0</v>
      </c>
      <c r="G613" s="19">
        <v>0.25700000000000001</v>
      </c>
      <c r="H613" s="20">
        <v>3.7999999999999999E-2</v>
      </c>
      <c r="I613" s="21">
        <f t="shared" si="63"/>
        <v>125.30261793996624</v>
      </c>
      <c r="J613" s="21">
        <f t="shared" si="64"/>
        <v>112.77235614596962</v>
      </c>
      <c r="K613" s="21" t="str">
        <f t="shared" si="65"/>
        <v>A</v>
      </c>
      <c r="L613" s="5">
        <f t="shared" si="66"/>
        <v>0</v>
      </c>
      <c r="M613" s="22">
        <f t="shared" si="67"/>
        <v>2.3130000000000002</v>
      </c>
      <c r="N613" s="22">
        <f t="shared" si="68"/>
        <v>0.34200000000000003</v>
      </c>
      <c r="O613" s="22" t="s">
        <v>1109</v>
      </c>
      <c r="P613" s="5">
        <f>L613*pricing!$O$3</f>
        <v>0</v>
      </c>
      <c r="Q613" s="5">
        <f>M613*pricing!$O$4</f>
        <v>1.73475</v>
      </c>
      <c r="R613" s="5">
        <f>N613*pricing!$O$5</f>
        <v>0.21888000000000002</v>
      </c>
      <c r="S613" s="23"/>
      <c r="T613" s="5">
        <f>P613*pricing!$L$3</f>
        <v>0</v>
      </c>
      <c r="U613" s="5">
        <f>Q613*pricing!$L$4</f>
        <v>68.931200774774993</v>
      </c>
      <c r="V613" s="5">
        <f>R613*pricing!$L$5</f>
        <v>43.841155371194631</v>
      </c>
      <c r="W613" s="5" t="s">
        <v>1109</v>
      </c>
      <c r="X613" s="5">
        <f t="shared" si="69"/>
        <v>112.77235614596962</v>
      </c>
      <c r="Y613" s="6" t="s">
        <v>32</v>
      </c>
      <c r="Z613" s="7" t="s">
        <v>33</v>
      </c>
      <c r="AA613" s="7" t="s">
        <v>34</v>
      </c>
      <c r="AB613" s="7" t="s">
        <v>35</v>
      </c>
      <c r="AC613" s="7" t="s">
        <v>36</v>
      </c>
    </row>
    <row r="614" spans="1:29" ht="17.25" customHeight="1" thickTop="1" thickBot="1" x14ac:dyDescent="0.25">
      <c r="A614" s="15">
        <v>456</v>
      </c>
      <c r="B614" s="16" t="s">
        <v>1114</v>
      </c>
      <c r="C614" s="15" t="s">
        <v>1115</v>
      </c>
      <c r="D614" s="17"/>
      <c r="E614" s="18">
        <v>0.65</v>
      </c>
      <c r="F614" s="19">
        <v>0</v>
      </c>
      <c r="G614" s="19">
        <v>0.187</v>
      </c>
      <c r="H614" s="20">
        <v>0.04</v>
      </c>
      <c r="I614" s="21">
        <f t="shared" si="63"/>
        <v>107.00527793949894</v>
      </c>
      <c r="J614" s="21">
        <f t="shared" si="64"/>
        <v>69.553430660674309</v>
      </c>
      <c r="K614" s="21" t="str">
        <f t="shared" si="65"/>
        <v>A</v>
      </c>
      <c r="L614" s="5">
        <f t="shared" si="66"/>
        <v>0</v>
      </c>
      <c r="M614" s="22">
        <f t="shared" si="67"/>
        <v>1.2155</v>
      </c>
      <c r="N614" s="22">
        <f t="shared" si="68"/>
        <v>0.26</v>
      </c>
      <c r="O614" s="22" t="s">
        <v>1109</v>
      </c>
      <c r="P614" s="5">
        <f>L614*pricing!$O$3</f>
        <v>0</v>
      </c>
      <c r="Q614" s="5">
        <f>M614*pricing!$O$4</f>
        <v>0.91162500000000002</v>
      </c>
      <c r="R614" s="5">
        <f>N614*pricing!$O$5</f>
        <v>0.16640000000000002</v>
      </c>
      <c r="S614" s="23"/>
      <c r="T614" s="5">
        <f>P614*pricing!$L$3</f>
        <v>0</v>
      </c>
      <c r="U614" s="5">
        <f>Q614*pricing!$L$4</f>
        <v>36.223897337543882</v>
      </c>
      <c r="V614" s="5">
        <f>R614*pricing!$L$5</f>
        <v>33.329533323130427</v>
      </c>
      <c r="W614" s="5" t="s">
        <v>1109</v>
      </c>
      <c r="X614" s="5">
        <f t="shared" si="69"/>
        <v>69.553430660674309</v>
      </c>
      <c r="Y614" s="6" t="s">
        <v>32</v>
      </c>
      <c r="Z614" s="7" t="s">
        <v>33</v>
      </c>
      <c r="AA614" s="7" t="s">
        <v>34</v>
      </c>
      <c r="AB614" s="7" t="s">
        <v>35</v>
      </c>
      <c r="AC614" s="7" t="s">
        <v>36</v>
      </c>
    </row>
    <row r="615" spans="1:29" ht="17.25" customHeight="1" thickTop="1" thickBot="1" x14ac:dyDescent="0.25">
      <c r="A615" s="15">
        <v>457</v>
      </c>
      <c r="B615" s="16" t="s">
        <v>1116</v>
      </c>
      <c r="C615" s="15" t="s">
        <v>1117</v>
      </c>
      <c r="D615" s="17"/>
      <c r="E615" s="18">
        <v>0.55000000000000004</v>
      </c>
      <c r="F615" s="19">
        <v>0</v>
      </c>
      <c r="G615" s="18">
        <v>0.188</v>
      </c>
      <c r="H615" s="20">
        <v>3.2000000000000001E-2</v>
      </c>
      <c r="I615" s="21">
        <f t="shared" si="63"/>
        <v>97.04805334922716</v>
      </c>
      <c r="J615" s="21">
        <f t="shared" si="64"/>
        <v>53.376429342074942</v>
      </c>
      <c r="K615" s="21" t="str">
        <f t="shared" si="65"/>
        <v>A</v>
      </c>
      <c r="L615" s="5">
        <f t="shared" si="66"/>
        <v>0</v>
      </c>
      <c r="M615" s="22">
        <f t="shared" si="67"/>
        <v>1.034</v>
      </c>
      <c r="N615" s="22">
        <f t="shared" si="68"/>
        <v>0.17600000000000002</v>
      </c>
      <c r="O615" s="22" t="s">
        <v>1109</v>
      </c>
      <c r="P615" s="5">
        <f>L615*pricing!$O$3</f>
        <v>0</v>
      </c>
      <c r="Q615" s="5">
        <f>M615*pricing!$O$4</f>
        <v>0.77550000000000008</v>
      </c>
      <c r="R615" s="5">
        <f>N615*pricing!$O$5</f>
        <v>0.11264000000000002</v>
      </c>
      <c r="S615" s="23"/>
      <c r="T615" s="5">
        <f>P615*pricing!$L$3</f>
        <v>0</v>
      </c>
      <c r="U615" s="5">
        <f>Q615*pricing!$L$4</f>
        <v>30.81489909257127</v>
      </c>
      <c r="V615" s="5">
        <f>R615*pricing!$L$5</f>
        <v>22.561530249503672</v>
      </c>
      <c r="W615" s="5" t="s">
        <v>1109</v>
      </c>
      <c r="X615" s="5">
        <f t="shared" si="69"/>
        <v>53.376429342074942</v>
      </c>
      <c r="Y615" s="6" t="s">
        <v>32</v>
      </c>
      <c r="Z615" s="7" t="s">
        <v>33</v>
      </c>
      <c r="AA615" s="7" t="s">
        <v>34</v>
      </c>
      <c r="AB615" s="7" t="s">
        <v>35</v>
      </c>
      <c r="AC615" s="7" t="s">
        <v>36</v>
      </c>
    </row>
    <row r="616" spans="1:29" ht="17.25" customHeight="1" thickTop="1" thickBot="1" x14ac:dyDescent="0.25">
      <c r="A616" s="15">
        <v>458</v>
      </c>
      <c r="B616" s="16" t="s">
        <v>1118</v>
      </c>
      <c r="C616" s="15" t="s">
        <v>1119</v>
      </c>
      <c r="D616" s="17"/>
      <c r="E616" s="18">
        <v>0.6</v>
      </c>
      <c r="F616" s="19">
        <v>6.2E-2</v>
      </c>
      <c r="G616" s="19">
        <v>8.0000000000000002E-3</v>
      </c>
      <c r="H616" s="20">
        <v>0.01</v>
      </c>
      <c r="I616" s="21">
        <f t="shared" si="63"/>
        <v>30.587458135668555</v>
      </c>
      <c r="J616" s="21">
        <f t="shared" si="64"/>
        <v>18.352474881401132</v>
      </c>
      <c r="K616" s="21" t="str">
        <f t="shared" si="65"/>
        <v>Δ</v>
      </c>
      <c r="L616" s="5">
        <f t="shared" si="66"/>
        <v>0.372</v>
      </c>
      <c r="M616" s="22">
        <f t="shared" si="67"/>
        <v>4.7999999999999994E-2</v>
      </c>
      <c r="N616" s="22">
        <f t="shared" si="68"/>
        <v>0.06</v>
      </c>
      <c r="O616" s="22" t="s">
        <v>1109</v>
      </c>
      <c r="P616" s="5">
        <f>L616*pricing!$O$3</f>
        <v>0.30132000000000003</v>
      </c>
      <c r="Q616" s="5">
        <f>M616*pricing!$O$4</f>
        <v>3.5999999999999997E-2</v>
      </c>
      <c r="R616" s="5">
        <f>N616*pricing!$O$5</f>
        <v>3.8399999999999997E-2</v>
      </c>
      <c r="S616" s="23"/>
      <c r="T616" s="5">
        <f>P616*pricing!$L$3</f>
        <v>9.2305652398213809</v>
      </c>
      <c r="U616" s="5">
        <f>Q616*pricing!$L$4</f>
        <v>1.4304788747035015</v>
      </c>
      <c r="V616" s="5">
        <f>R616*pricing!$L$5</f>
        <v>7.69143076687625</v>
      </c>
      <c r="W616" s="5" t="s">
        <v>1109</v>
      </c>
      <c r="X616" s="5">
        <f t="shared" si="69"/>
        <v>18.352474881401132</v>
      </c>
      <c r="Y616" s="6" t="s">
        <v>32</v>
      </c>
      <c r="Z616" s="7" t="s">
        <v>33</v>
      </c>
      <c r="AA616" s="7" t="s">
        <v>34</v>
      </c>
      <c r="AB616" s="7" t="s">
        <v>35</v>
      </c>
      <c r="AC616" s="7" t="s">
        <v>36</v>
      </c>
    </row>
    <row r="617" spans="1:29" ht="17.25" customHeight="1" thickTop="1" thickBot="1" x14ac:dyDescent="0.25">
      <c r="A617" s="15">
        <v>459</v>
      </c>
      <c r="B617" s="16" t="s">
        <v>1120</v>
      </c>
      <c r="C617" s="25" t="s">
        <v>1121</v>
      </c>
      <c r="D617" s="26"/>
      <c r="E617" s="18">
        <v>1.1499999999999999</v>
      </c>
      <c r="F617" s="19">
        <v>0</v>
      </c>
      <c r="G617" s="19">
        <v>0.378</v>
      </c>
      <c r="H617" s="20">
        <v>6.9000000000000006E-2</v>
      </c>
      <c r="I617" s="21">
        <f t="shared" si="63"/>
        <v>201.10166520197768</v>
      </c>
      <c r="J617" s="21">
        <f t="shared" si="64"/>
        <v>231.26691498227433</v>
      </c>
      <c r="K617" s="21" t="str">
        <f t="shared" si="65"/>
        <v>A</v>
      </c>
      <c r="L617" s="5">
        <f t="shared" si="66"/>
        <v>0</v>
      </c>
      <c r="M617" s="22">
        <f t="shared" si="67"/>
        <v>4.3469999999999995</v>
      </c>
      <c r="N617" s="22">
        <f t="shared" si="68"/>
        <v>0.79350000000000009</v>
      </c>
      <c r="O617" s="22" t="s">
        <v>1109</v>
      </c>
      <c r="P617" s="5">
        <f>L617*pricing!$O$3</f>
        <v>0</v>
      </c>
      <c r="Q617" s="5">
        <f>M617*pricing!$O$4</f>
        <v>3.2602499999999996</v>
      </c>
      <c r="R617" s="5">
        <f>N617*pricing!$O$5</f>
        <v>0.50784000000000007</v>
      </c>
      <c r="S617" s="23"/>
      <c r="T617" s="5">
        <f>P617*pricing!$L$3</f>
        <v>0</v>
      </c>
      <c r="U617" s="5">
        <f>Q617*pricing!$L$4</f>
        <v>129.54774309033587</v>
      </c>
      <c r="V617" s="5">
        <f>R617*pricing!$L$5</f>
        <v>101.71917189193843</v>
      </c>
      <c r="W617" s="5" t="s">
        <v>1109</v>
      </c>
      <c r="X617" s="5">
        <f t="shared" si="69"/>
        <v>231.2669149822743</v>
      </c>
      <c r="Y617" s="6" t="s">
        <v>32</v>
      </c>
      <c r="Z617" s="7" t="s">
        <v>33</v>
      </c>
      <c r="AA617" s="7" t="s">
        <v>34</v>
      </c>
      <c r="AB617" s="7" t="s">
        <v>35</v>
      </c>
      <c r="AC617" s="7" t="s">
        <v>36</v>
      </c>
    </row>
    <row r="618" spans="1:29" ht="17.25" customHeight="1" thickTop="1" thickBot="1" x14ac:dyDescent="0.25">
      <c r="A618" s="15">
        <v>460</v>
      </c>
      <c r="B618" s="16" t="s">
        <v>1122</v>
      </c>
      <c r="C618" s="25" t="s">
        <v>1123</v>
      </c>
      <c r="D618" s="26"/>
      <c r="E618" s="18">
        <v>0.55000000000000004</v>
      </c>
      <c r="F618" s="19">
        <v>0</v>
      </c>
      <c r="G618" s="19">
        <v>0.13200000000000001</v>
      </c>
      <c r="H618" s="20">
        <v>1.4E-2</v>
      </c>
      <c r="I618" s="21">
        <f t="shared" si="63"/>
        <v>57.284840843724226</v>
      </c>
      <c r="J618" s="21">
        <f t="shared" si="64"/>
        <v>31.506662464048325</v>
      </c>
      <c r="K618" s="21" t="str">
        <f t="shared" si="65"/>
        <v>Γ</v>
      </c>
      <c r="L618" s="5">
        <f t="shared" si="66"/>
        <v>0</v>
      </c>
      <c r="M618" s="22">
        <f t="shared" si="67"/>
        <v>0.72600000000000009</v>
      </c>
      <c r="N618" s="22">
        <f t="shared" si="68"/>
        <v>7.7000000000000013E-2</v>
      </c>
      <c r="O618" s="22" t="s">
        <v>1109</v>
      </c>
      <c r="P618" s="5">
        <f>L618*pricing!$O$3</f>
        <v>0</v>
      </c>
      <c r="Q618" s="5">
        <f>M618*pricing!$O$4</f>
        <v>0.5445000000000001</v>
      </c>
      <c r="R618" s="5">
        <f>N618*pricing!$O$5</f>
        <v>4.9280000000000011E-2</v>
      </c>
      <c r="S618" s="23"/>
      <c r="T618" s="5">
        <f>P618*pricing!$L$3</f>
        <v>0</v>
      </c>
      <c r="U618" s="5">
        <f>Q618*pricing!$L$4</f>
        <v>21.635992979890467</v>
      </c>
      <c r="V618" s="5">
        <f>R618*pricing!$L$5</f>
        <v>9.8706694841578582</v>
      </c>
      <c r="W618" s="5" t="s">
        <v>1109</v>
      </c>
      <c r="X618" s="5">
        <f t="shared" si="69"/>
        <v>31.506662464048325</v>
      </c>
      <c r="Y618" s="6" t="s">
        <v>32</v>
      </c>
      <c r="Z618" s="7" t="s">
        <v>33</v>
      </c>
      <c r="AA618" s="7" t="s">
        <v>34</v>
      </c>
      <c r="AB618" s="7" t="s">
        <v>35</v>
      </c>
      <c r="AC618" s="7" t="s">
        <v>36</v>
      </c>
    </row>
    <row r="619" spans="1:29" ht="17.25" customHeight="1" thickTop="1" thickBot="1" x14ac:dyDescent="0.25">
      <c r="A619" s="15">
        <v>461</v>
      </c>
      <c r="B619" s="16" t="s">
        <v>1124</v>
      </c>
      <c r="C619" s="25" t="s">
        <v>1125</v>
      </c>
      <c r="D619" s="26"/>
      <c r="E619" s="18">
        <v>1.4</v>
      </c>
      <c r="F619" s="19">
        <v>0.183</v>
      </c>
      <c r="G619" s="19">
        <v>8.0000000000000002E-3</v>
      </c>
      <c r="H619" s="20">
        <v>3.2000000000000001E-2</v>
      </c>
      <c r="I619" s="21">
        <f t="shared" si="63"/>
        <v>88.8135213243865</v>
      </c>
      <c r="J619" s="21">
        <f t="shared" si="64"/>
        <v>124.33892985414109</v>
      </c>
      <c r="K619" s="21" t="str">
        <f t="shared" si="65"/>
        <v>A</v>
      </c>
      <c r="L619" s="5">
        <f t="shared" si="66"/>
        <v>2.5619999999999998</v>
      </c>
      <c r="M619" s="22">
        <f t="shared" si="67"/>
        <v>0.112</v>
      </c>
      <c r="N619" s="22">
        <f t="shared" si="68"/>
        <v>0.44800000000000001</v>
      </c>
      <c r="O619" s="22" t="s">
        <v>1109</v>
      </c>
      <c r="P619" s="5">
        <f>L619*pricing!$O$3</f>
        <v>2.0752199999999998</v>
      </c>
      <c r="Q619" s="5">
        <f>M619*pricing!$O$4</f>
        <v>8.4000000000000005E-2</v>
      </c>
      <c r="R619" s="5">
        <f>N619*pricing!$O$5</f>
        <v>0.28672000000000003</v>
      </c>
      <c r="S619" s="23"/>
      <c r="T619" s="5">
        <f>P619*pricing!$L$3</f>
        <v>63.571796087156912</v>
      </c>
      <c r="U619" s="5">
        <f>Q619*pricing!$L$4</f>
        <v>3.3377840409748378</v>
      </c>
      <c r="V619" s="5">
        <f>R619*pricing!$L$5</f>
        <v>57.429349726009342</v>
      </c>
      <c r="W619" s="5" t="s">
        <v>1109</v>
      </c>
      <c r="X619" s="5">
        <f t="shared" si="69"/>
        <v>124.3389298541411</v>
      </c>
      <c r="Y619" s="6" t="s">
        <v>32</v>
      </c>
      <c r="Z619" s="7" t="s">
        <v>33</v>
      </c>
      <c r="AA619" s="7" t="s">
        <v>34</v>
      </c>
      <c r="AB619" s="7" t="s">
        <v>35</v>
      </c>
      <c r="AC619" s="7" t="s">
        <v>36</v>
      </c>
    </row>
    <row r="620" spans="1:29" ht="17.25" customHeight="1" thickTop="1" thickBot="1" x14ac:dyDescent="0.25">
      <c r="A620" s="15">
        <v>463</v>
      </c>
      <c r="B620" s="16" t="s">
        <v>1126</v>
      </c>
      <c r="C620" s="25" t="s">
        <v>1127</v>
      </c>
      <c r="D620" s="26"/>
      <c r="E620" s="18">
        <v>1.35</v>
      </c>
      <c r="F620" s="19">
        <v>0</v>
      </c>
      <c r="G620" s="19">
        <v>0.17100000000000001</v>
      </c>
      <c r="H620" s="20">
        <v>3.3000000000000002E-2</v>
      </c>
      <c r="I620" s="21">
        <f t="shared" si="63"/>
        <v>93.263679129131631</v>
      </c>
      <c r="J620" s="21">
        <f t="shared" si="64"/>
        <v>125.90596682432771</v>
      </c>
      <c r="K620" s="21" t="str">
        <f t="shared" si="65"/>
        <v>A</v>
      </c>
      <c r="L620" s="5">
        <f t="shared" si="66"/>
        <v>0</v>
      </c>
      <c r="M620" s="22">
        <f t="shared" si="67"/>
        <v>2.3085000000000004</v>
      </c>
      <c r="N620" s="22">
        <f t="shared" si="68"/>
        <v>0.44550000000000006</v>
      </c>
      <c r="O620" s="22" t="s">
        <v>1109</v>
      </c>
      <c r="P620" s="5">
        <f>L620*pricing!$O$3</f>
        <v>0</v>
      </c>
      <c r="Q620" s="5">
        <f>M620*pricing!$O$4</f>
        <v>1.7313750000000003</v>
      </c>
      <c r="R620" s="5">
        <f>N620*pricing!$O$5</f>
        <v>0.28512000000000004</v>
      </c>
      <c r="S620" s="23"/>
      <c r="T620" s="5">
        <f>P620*pricing!$L$3</f>
        <v>0</v>
      </c>
      <c r="U620" s="5">
        <f>Q620*pricing!$L$4</f>
        <v>68.797093380271548</v>
      </c>
      <c r="V620" s="5">
        <f>R620*pricing!$L$5</f>
        <v>57.108873444056172</v>
      </c>
      <c r="W620" s="5" t="s">
        <v>1109</v>
      </c>
      <c r="X620" s="5">
        <f t="shared" si="69"/>
        <v>125.90596682432772</v>
      </c>
      <c r="Y620" s="6" t="s">
        <v>32</v>
      </c>
      <c r="Z620" s="7" t="s">
        <v>33</v>
      </c>
      <c r="AA620" s="7" t="s">
        <v>34</v>
      </c>
      <c r="AB620" s="7" t="s">
        <v>35</v>
      </c>
      <c r="AC620" s="7" t="s">
        <v>36</v>
      </c>
    </row>
    <row r="621" spans="1:29" ht="17.25" customHeight="1" thickTop="1" thickBot="1" x14ac:dyDescent="0.25">
      <c r="A621" s="15">
        <v>464</v>
      </c>
      <c r="B621" s="16" t="s">
        <v>1128</v>
      </c>
      <c r="C621" s="49" t="s">
        <v>1129</v>
      </c>
      <c r="D621" s="26"/>
      <c r="E621" s="18">
        <v>0.28000000000000003</v>
      </c>
      <c r="F621" s="19">
        <v>0</v>
      </c>
      <c r="G621" s="19">
        <v>0.626</v>
      </c>
      <c r="H621" s="20">
        <v>3.1E-2</v>
      </c>
      <c r="I621" s="21">
        <f t="shared" si="63"/>
        <v>226.29734553810897</v>
      </c>
      <c r="J621" s="21">
        <f t="shared" si="64"/>
        <v>63.363256750670516</v>
      </c>
      <c r="K621" s="21" t="str">
        <f t="shared" si="65"/>
        <v>A</v>
      </c>
      <c r="L621" s="5">
        <f t="shared" si="66"/>
        <v>0</v>
      </c>
      <c r="M621" s="22">
        <f t="shared" si="67"/>
        <v>1.7528000000000001</v>
      </c>
      <c r="N621" s="22">
        <f t="shared" si="68"/>
        <v>8.6800000000000002E-2</v>
      </c>
      <c r="O621" s="22" t="s">
        <v>1109</v>
      </c>
      <c r="P621" s="5">
        <f>L621*pricing!$O$3</f>
        <v>0</v>
      </c>
      <c r="Q621" s="5">
        <f>M621*pricing!$O$4</f>
        <v>1.3146</v>
      </c>
      <c r="R621" s="5">
        <f>N621*pricing!$O$5</f>
        <v>5.5552000000000004E-2</v>
      </c>
      <c r="S621" s="23"/>
      <c r="T621" s="5">
        <f>P621*pricing!$L$3</f>
        <v>0</v>
      </c>
      <c r="U621" s="5">
        <f>Q621*pricing!$L$4</f>
        <v>52.236320241256209</v>
      </c>
      <c r="V621" s="5">
        <f>R621*pricing!$L$5</f>
        <v>11.12693650941431</v>
      </c>
      <c r="W621" s="5" t="s">
        <v>1109</v>
      </c>
      <c r="X621" s="5">
        <f t="shared" si="69"/>
        <v>63.363256750670516</v>
      </c>
      <c r="Y621" s="6" t="s">
        <v>32</v>
      </c>
      <c r="Z621" s="7" t="s">
        <v>33</v>
      </c>
      <c r="AA621" s="7" t="s">
        <v>34</v>
      </c>
      <c r="AB621" s="7" t="s">
        <v>35</v>
      </c>
      <c r="AC621" s="7" t="s">
        <v>36</v>
      </c>
    </row>
    <row r="622" spans="1:29" ht="17.25" customHeight="1" thickTop="1" thickBot="1" x14ac:dyDescent="0.25">
      <c r="A622" s="15">
        <v>465</v>
      </c>
      <c r="B622" s="16" t="s">
        <v>1130</v>
      </c>
      <c r="C622" s="25" t="s">
        <v>1131</v>
      </c>
      <c r="D622" s="26"/>
      <c r="E622" s="18">
        <v>0.9</v>
      </c>
      <c r="F622" s="19">
        <v>0</v>
      </c>
      <c r="G622" s="19">
        <v>0.24</v>
      </c>
      <c r="H622" s="20">
        <v>4.4999999999999998E-2</v>
      </c>
      <c r="I622" s="21">
        <f t="shared" si="63"/>
        <v>129.20967448674699</v>
      </c>
      <c r="J622" s="21">
        <f t="shared" si="64"/>
        <v>116.28870703807229</v>
      </c>
      <c r="K622" s="21" t="str">
        <f t="shared" si="65"/>
        <v>A</v>
      </c>
      <c r="L622" s="5">
        <f t="shared" si="66"/>
        <v>0</v>
      </c>
      <c r="M622" s="22">
        <f t="shared" si="67"/>
        <v>2.16</v>
      </c>
      <c r="N622" s="22">
        <f t="shared" si="68"/>
        <v>0.40500000000000003</v>
      </c>
      <c r="O622" s="22" t="s">
        <v>1109</v>
      </c>
      <c r="P622" s="5">
        <f>L622*pricing!$O$3</f>
        <v>0</v>
      </c>
      <c r="Q622" s="5">
        <f>M622*pricing!$O$4</f>
        <v>1.62</v>
      </c>
      <c r="R622" s="5">
        <f>N622*pricing!$O$5</f>
        <v>0.25920000000000004</v>
      </c>
      <c r="S622" s="23"/>
      <c r="T622" s="5">
        <f>P622*pricing!$L$3</f>
        <v>0</v>
      </c>
      <c r="U622" s="5">
        <f>Q622*pricing!$L$4</f>
        <v>64.371549361657586</v>
      </c>
      <c r="V622" s="5">
        <f>R622*pricing!$L$5</f>
        <v>51.917157676414703</v>
      </c>
      <c r="W622" s="5" t="s">
        <v>1109</v>
      </c>
      <c r="X622" s="5">
        <f t="shared" si="69"/>
        <v>116.28870703807229</v>
      </c>
      <c r="Y622" s="6" t="s">
        <v>32</v>
      </c>
      <c r="Z622" s="7" t="s">
        <v>33</v>
      </c>
      <c r="AA622" s="7" t="s">
        <v>34</v>
      </c>
      <c r="AB622" s="7" t="s">
        <v>35</v>
      </c>
      <c r="AC622" s="7" t="s">
        <v>36</v>
      </c>
    </row>
    <row r="623" spans="1:29" ht="17.25" customHeight="1" thickTop="1" thickBot="1" x14ac:dyDescent="0.25">
      <c r="A623" s="15">
        <v>466</v>
      </c>
      <c r="B623" s="16" t="s">
        <v>1132</v>
      </c>
      <c r="C623" s="15" t="s">
        <v>1133</v>
      </c>
      <c r="D623" s="17"/>
      <c r="E623" s="18">
        <v>0.6</v>
      </c>
      <c r="F623" s="19">
        <v>0</v>
      </c>
      <c r="G623" s="19">
        <v>0.47699999999999998</v>
      </c>
      <c r="H623" s="20">
        <v>4.2999999999999997E-2</v>
      </c>
      <c r="I623" s="21">
        <f t="shared" si="63"/>
        <v>197.27575866960692</v>
      </c>
      <c r="J623" s="21">
        <f t="shared" si="64"/>
        <v>118.36545520176415</v>
      </c>
      <c r="K623" s="21" t="str">
        <f t="shared" si="65"/>
        <v>A</v>
      </c>
      <c r="L623" s="5">
        <f t="shared" si="66"/>
        <v>0</v>
      </c>
      <c r="M623" s="22">
        <f t="shared" si="67"/>
        <v>2.8619999999999997</v>
      </c>
      <c r="N623" s="22">
        <f t="shared" si="68"/>
        <v>0.25799999999999995</v>
      </c>
      <c r="O623" s="22" t="s">
        <v>1109</v>
      </c>
      <c r="P623" s="5">
        <f>L623*pricing!$O$3</f>
        <v>0</v>
      </c>
      <c r="Q623" s="5">
        <f>M623*pricing!$O$4</f>
        <v>2.1464999999999996</v>
      </c>
      <c r="R623" s="5">
        <f>N623*pricing!$O$5</f>
        <v>0.16511999999999996</v>
      </c>
      <c r="S623" s="23"/>
      <c r="T623" s="5">
        <f>P623*pricing!$L$3</f>
        <v>0</v>
      </c>
      <c r="U623" s="5">
        <f>Q623*pricing!$L$4</f>
        <v>85.292302904196276</v>
      </c>
      <c r="V623" s="5">
        <f>R623*pricing!$L$5</f>
        <v>33.073152297567873</v>
      </c>
      <c r="W623" s="5" t="s">
        <v>1109</v>
      </c>
      <c r="X623" s="5">
        <f t="shared" si="69"/>
        <v>118.36545520176415</v>
      </c>
      <c r="Y623" s="6" t="s">
        <v>32</v>
      </c>
      <c r="Z623" s="7" t="s">
        <v>33</v>
      </c>
      <c r="AA623" s="7" t="s">
        <v>34</v>
      </c>
      <c r="AB623" s="7" t="s">
        <v>35</v>
      </c>
      <c r="AC623" s="7" t="s">
        <v>36</v>
      </c>
    </row>
    <row r="624" spans="1:29" ht="17.25" customHeight="1" thickTop="1" thickBot="1" x14ac:dyDescent="0.25">
      <c r="A624" s="15">
        <v>467</v>
      </c>
      <c r="B624" s="16" t="s">
        <v>1134</v>
      </c>
      <c r="C624" s="15" t="s">
        <v>1135</v>
      </c>
      <c r="D624" s="17"/>
      <c r="E624" s="18">
        <v>0.9</v>
      </c>
      <c r="F624" s="19">
        <v>0</v>
      </c>
      <c r="G624" s="19">
        <v>0.28000000000000003</v>
      </c>
      <c r="H624" s="20">
        <v>5.0999999999999997E-2</v>
      </c>
      <c r="I624" s="21">
        <f t="shared" si="63"/>
        <v>148.82176254281907</v>
      </c>
      <c r="J624" s="21">
        <f t="shared" si="64"/>
        <v>133.93958628853716</v>
      </c>
      <c r="K624" s="21" t="str">
        <f t="shared" si="65"/>
        <v>A</v>
      </c>
      <c r="L624" s="5">
        <f t="shared" si="66"/>
        <v>0</v>
      </c>
      <c r="M624" s="22">
        <f t="shared" si="67"/>
        <v>2.5200000000000005</v>
      </c>
      <c r="N624" s="22">
        <f t="shared" si="68"/>
        <v>0.45899999999999996</v>
      </c>
      <c r="O624" s="22" t="s">
        <v>1109</v>
      </c>
      <c r="P624" s="5">
        <f>L624*pricing!$O$3</f>
        <v>0</v>
      </c>
      <c r="Q624" s="5">
        <f>M624*pricing!$O$4</f>
        <v>1.8900000000000003</v>
      </c>
      <c r="R624" s="5">
        <f>N624*pricing!$O$5</f>
        <v>0.29375999999999997</v>
      </c>
      <c r="S624" s="23"/>
      <c r="T624" s="5">
        <f>P624*pricing!$L$3</f>
        <v>0</v>
      </c>
      <c r="U624" s="5">
        <f>Q624*pricing!$L$4</f>
        <v>75.100140921933857</v>
      </c>
      <c r="V624" s="5">
        <f>R624*pricing!$L$5</f>
        <v>58.839445366603314</v>
      </c>
      <c r="W624" s="5" t="s">
        <v>1109</v>
      </c>
      <c r="X624" s="5">
        <f t="shared" si="69"/>
        <v>133.93958628853716</v>
      </c>
      <c r="Y624" s="6" t="s">
        <v>32</v>
      </c>
      <c r="Z624" s="7" t="s">
        <v>33</v>
      </c>
      <c r="AA624" s="7" t="s">
        <v>34</v>
      </c>
      <c r="AB624" s="7" t="s">
        <v>35</v>
      </c>
      <c r="AC624" s="7" t="s">
        <v>36</v>
      </c>
    </row>
    <row r="625" spans="1:29" ht="17.25" customHeight="1" thickTop="1" thickBot="1" x14ac:dyDescent="0.25">
      <c r="A625" s="15">
        <v>468</v>
      </c>
      <c r="B625" s="16" t="s">
        <v>1136</v>
      </c>
      <c r="C625" s="48">
        <v>3E+20</v>
      </c>
      <c r="D625" s="17"/>
      <c r="E625" s="18">
        <v>0.6</v>
      </c>
      <c r="F625" s="19">
        <v>0</v>
      </c>
      <c r="G625" s="19">
        <v>0.25900000000000001</v>
      </c>
      <c r="H625" s="20">
        <v>4.8000000000000001E-2</v>
      </c>
      <c r="I625" s="21">
        <f t="shared" si="63"/>
        <v>138.7177020825531</v>
      </c>
      <c r="J625" s="21">
        <f t="shared" si="64"/>
        <v>83.230621249531865</v>
      </c>
      <c r="K625" s="21" t="str">
        <f t="shared" si="65"/>
        <v>A</v>
      </c>
      <c r="L625" s="5">
        <f t="shared" si="66"/>
        <v>0</v>
      </c>
      <c r="M625" s="22">
        <f t="shared" si="67"/>
        <v>1.554</v>
      </c>
      <c r="N625" s="22">
        <f t="shared" si="68"/>
        <v>0.28799999999999998</v>
      </c>
      <c r="O625" s="22" t="s">
        <v>1109</v>
      </c>
      <c r="P625" s="5">
        <f>L625*pricing!$O$3</f>
        <v>0</v>
      </c>
      <c r="Q625" s="5">
        <f>M625*pricing!$O$4</f>
        <v>1.1655</v>
      </c>
      <c r="R625" s="5">
        <f>N625*pricing!$O$5</f>
        <v>0.18431999999999998</v>
      </c>
      <c r="S625" s="23"/>
      <c r="T625" s="5">
        <f>P625*pricing!$L$3</f>
        <v>0</v>
      </c>
      <c r="U625" s="5">
        <f>Q625*pricing!$L$4</f>
        <v>46.311753568525866</v>
      </c>
      <c r="V625" s="5">
        <f>R625*pricing!$L$5</f>
        <v>36.918867681005999</v>
      </c>
      <c r="W625" s="5" t="s">
        <v>1109</v>
      </c>
      <c r="X625" s="5">
        <f t="shared" si="69"/>
        <v>83.230621249531865</v>
      </c>
      <c r="Y625" s="6" t="s">
        <v>32</v>
      </c>
      <c r="Z625" s="7" t="s">
        <v>33</v>
      </c>
      <c r="AA625" s="7" t="s">
        <v>34</v>
      </c>
      <c r="AB625" s="7" t="s">
        <v>35</v>
      </c>
      <c r="AC625" s="7" t="s">
        <v>36</v>
      </c>
    </row>
    <row r="626" spans="1:29" ht="17.25" customHeight="1" thickTop="1" thickBot="1" x14ac:dyDescent="0.25">
      <c r="A626" s="15">
        <v>469</v>
      </c>
      <c r="B626" s="16" t="s">
        <v>1137</v>
      </c>
      <c r="C626" s="15" t="s">
        <v>1138</v>
      </c>
      <c r="D626" s="17"/>
      <c r="E626" s="18">
        <v>1.1499999999999999</v>
      </c>
      <c r="F626" s="19">
        <v>0</v>
      </c>
      <c r="G626" s="19">
        <v>0.17699999999999999</v>
      </c>
      <c r="H626" s="20">
        <v>3.4000000000000002E-2</v>
      </c>
      <c r="I626" s="21">
        <f t="shared" si="63"/>
        <v>96.333682850323711</v>
      </c>
      <c r="J626" s="21">
        <f t="shared" si="64"/>
        <v>110.78373527787225</v>
      </c>
      <c r="K626" s="21" t="str">
        <f t="shared" si="65"/>
        <v>A</v>
      </c>
      <c r="L626" s="5">
        <f t="shared" si="66"/>
        <v>0</v>
      </c>
      <c r="M626" s="22">
        <f t="shared" si="67"/>
        <v>2.0354999999999999</v>
      </c>
      <c r="N626" s="22">
        <f t="shared" si="68"/>
        <v>0.39100000000000001</v>
      </c>
      <c r="O626" s="22" t="s">
        <v>1109</v>
      </c>
      <c r="P626" s="5">
        <f>L626*pricing!$O$3</f>
        <v>0</v>
      </c>
      <c r="Q626" s="5">
        <f>M626*pricing!$O$4</f>
        <v>1.5266249999999999</v>
      </c>
      <c r="R626" s="5">
        <f>N626*pricing!$O$5</f>
        <v>0.25024000000000002</v>
      </c>
      <c r="S626" s="23"/>
      <c r="T626" s="5">
        <f>P626*pricing!$L$3</f>
        <v>0</v>
      </c>
      <c r="U626" s="5">
        <f>Q626*pricing!$L$4</f>
        <v>60.661244780395364</v>
      </c>
      <c r="V626" s="5">
        <f>R626*pricing!$L$5</f>
        <v>50.122490497476903</v>
      </c>
      <c r="W626" s="5" t="s">
        <v>1109</v>
      </c>
      <c r="X626" s="5">
        <f t="shared" si="69"/>
        <v>110.78373527787227</v>
      </c>
      <c r="Y626" s="6" t="s">
        <v>32</v>
      </c>
      <c r="Z626" s="7" t="s">
        <v>33</v>
      </c>
      <c r="AA626" s="7" t="s">
        <v>34</v>
      </c>
      <c r="AB626" s="7" t="s">
        <v>35</v>
      </c>
      <c r="AC626" s="7" t="s">
        <v>36</v>
      </c>
    </row>
    <row r="627" spans="1:29" ht="17.25" customHeight="1" thickTop="1" thickBot="1" x14ac:dyDescent="0.25">
      <c r="A627" s="15">
        <v>470</v>
      </c>
      <c r="B627" s="16" t="s">
        <v>1139</v>
      </c>
      <c r="C627" s="15" t="s">
        <v>1140</v>
      </c>
      <c r="D627" s="17"/>
      <c r="E627" s="18">
        <v>0.65</v>
      </c>
      <c r="F627" s="19">
        <v>0.27</v>
      </c>
      <c r="G627" s="19">
        <v>8.0000000000000002E-3</v>
      </c>
      <c r="H627" s="20">
        <v>4.1000000000000002E-2</v>
      </c>
      <c r="I627" s="21">
        <f t="shared" si="63"/>
        <v>121.93827972912183</v>
      </c>
      <c r="J627" s="21">
        <f t="shared" si="64"/>
        <v>79.259881823929192</v>
      </c>
      <c r="K627" s="21" t="str">
        <f t="shared" si="65"/>
        <v>A</v>
      </c>
      <c r="L627" s="5">
        <f t="shared" si="66"/>
        <v>1.7550000000000001</v>
      </c>
      <c r="M627" s="22">
        <f t="shared" si="67"/>
        <v>5.2000000000000005E-2</v>
      </c>
      <c r="N627" s="22">
        <f t="shared" si="68"/>
        <v>0.26650000000000001</v>
      </c>
      <c r="O627" s="22" t="s">
        <v>1109</v>
      </c>
      <c r="P627" s="5">
        <f>L627*pricing!$O$3</f>
        <v>1.4215500000000001</v>
      </c>
      <c r="Q627" s="5">
        <f>M627*pricing!$O$4</f>
        <v>3.9000000000000007E-2</v>
      </c>
      <c r="R627" s="5">
        <f>N627*pricing!$O$5</f>
        <v>0.17056000000000002</v>
      </c>
      <c r="S627" s="23"/>
      <c r="T627" s="5">
        <f>P627*pricing!$L$3</f>
        <v>43.547424720125058</v>
      </c>
      <c r="U627" s="5">
        <f>Q627*pricing!$L$4</f>
        <v>1.5496854475954605</v>
      </c>
      <c r="V627" s="5">
        <f>R627*pricing!$L$5</f>
        <v>34.162771656208683</v>
      </c>
      <c r="W627" s="5" t="s">
        <v>1109</v>
      </c>
      <c r="X627" s="5">
        <f t="shared" si="69"/>
        <v>79.259881823929192</v>
      </c>
      <c r="Y627" s="6" t="s">
        <v>32</v>
      </c>
      <c r="Z627" s="7" t="s">
        <v>33</v>
      </c>
      <c r="AA627" s="7" t="s">
        <v>34</v>
      </c>
      <c r="AB627" s="7" t="s">
        <v>35</v>
      </c>
      <c r="AC627" s="7" t="s">
        <v>36</v>
      </c>
    </row>
    <row r="628" spans="1:29" ht="17.25" customHeight="1" thickTop="1" thickBot="1" x14ac:dyDescent="0.25">
      <c r="A628" s="15">
        <v>471</v>
      </c>
      <c r="B628" s="16" t="s">
        <v>1141</v>
      </c>
      <c r="C628" s="15" t="s">
        <v>1142</v>
      </c>
      <c r="D628" s="17"/>
      <c r="E628" s="18">
        <v>0.85</v>
      </c>
      <c r="F628" s="19">
        <v>9.7000000000000003E-2</v>
      </c>
      <c r="G628" s="19">
        <v>0</v>
      </c>
      <c r="H628" s="20">
        <v>1.9E-2</v>
      </c>
      <c r="I628" s="21">
        <f t="shared" si="63"/>
        <v>48.425144424749895</v>
      </c>
      <c r="J628" s="21">
        <f t="shared" si="64"/>
        <v>41.161372761037413</v>
      </c>
      <c r="K628" s="21" t="str">
        <f t="shared" si="65"/>
        <v>Γ</v>
      </c>
      <c r="L628" s="5">
        <f t="shared" si="66"/>
        <v>0.82450000000000001</v>
      </c>
      <c r="M628" s="22">
        <f t="shared" si="67"/>
        <v>0</v>
      </c>
      <c r="N628" s="22">
        <f t="shared" si="68"/>
        <v>0.16149999999999998</v>
      </c>
      <c r="O628" s="22" t="s">
        <v>1109</v>
      </c>
      <c r="P628" s="5">
        <f>L628*pricing!$O$3</f>
        <v>0.66784500000000002</v>
      </c>
      <c r="Q628" s="5">
        <f>M628*pricing!$O$4</f>
        <v>0</v>
      </c>
      <c r="R628" s="5">
        <f>N628*pricing!$O$5</f>
        <v>0.10335999999999999</v>
      </c>
      <c r="S628" s="23"/>
      <c r="T628" s="5">
        <f>P628*pricing!$L$3</f>
        <v>20.45860494686217</v>
      </c>
      <c r="U628" s="5">
        <f>Q628*pricing!$L$4</f>
        <v>0</v>
      </c>
      <c r="V628" s="5">
        <f>R628*pricing!$L$5</f>
        <v>20.702767814175239</v>
      </c>
      <c r="W628" s="5" t="s">
        <v>1109</v>
      </c>
      <c r="X628" s="5">
        <f t="shared" si="69"/>
        <v>41.161372761037413</v>
      </c>
      <c r="Y628" s="6" t="s">
        <v>32</v>
      </c>
      <c r="Z628" s="7" t="s">
        <v>33</v>
      </c>
      <c r="AA628" s="7" t="s">
        <v>34</v>
      </c>
      <c r="AB628" s="7" t="s">
        <v>35</v>
      </c>
      <c r="AC628" s="7" t="s">
        <v>36</v>
      </c>
    </row>
    <row r="629" spans="1:29" ht="17.25" customHeight="1" thickTop="1" thickBot="1" x14ac:dyDescent="0.25">
      <c r="A629" s="15">
        <v>472</v>
      </c>
      <c r="B629" s="16" t="s">
        <v>1143</v>
      </c>
      <c r="C629" s="15" t="s">
        <v>1144</v>
      </c>
      <c r="D629" s="17"/>
      <c r="E629" s="18">
        <v>0.55000000000000004</v>
      </c>
      <c r="F629" s="19">
        <v>0</v>
      </c>
      <c r="G629" s="19">
        <v>0.47</v>
      </c>
      <c r="H629" s="20">
        <v>2.5999999999999999E-2</v>
      </c>
      <c r="I629" s="21">
        <f t="shared" si="63"/>
        <v>173.39725647118163</v>
      </c>
      <c r="J629" s="21">
        <f t="shared" si="64"/>
        <v>95.368491059149903</v>
      </c>
      <c r="K629" s="21" t="str">
        <f t="shared" si="65"/>
        <v>A</v>
      </c>
      <c r="L629" s="5">
        <f t="shared" si="66"/>
        <v>0</v>
      </c>
      <c r="M629" s="22">
        <f t="shared" si="67"/>
        <v>2.585</v>
      </c>
      <c r="N629" s="22">
        <f t="shared" si="68"/>
        <v>0.14300000000000002</v>
      </c>
      <c r="O629" s="22" t="s">
        <v>1109</v>
      </c>
      <c r="P629" s="5">
        <f>L629*pricing!$O$3</f>
        <v>0</v>
      </c>
      <c r="Q629" s="5">
        <f>M629*pricing!$O$4</f>
        <v>1.93875</v>
      </c>
      <c r="R629" s="5">
        <f>N629*pricing!$O$5</f>
        <v>9.1520000000000018E-2</v>
      </c>
      <c r="S629" s="23"/>
      <c r="T629" s="5">
        <f>P629*pricing!$L$3</f>
        <v>0</v>
      </c>
      <c r="U629" s="5">
        <f>Q629*pricing!$L$4</f>
        <v>77.037247731428167</v>
      </c>
      <c r="V629" s="5">
        <f>R629*pricing!$L$5</f>
        <v>18.331243327721733</v>
      </c>
      <c r="W629" s="5" t="s">
        <v>1109</v>
      </c>
      <c r="X629" s="5">
        <f t="shared" si="69"/>
        <v>95.368491059149903</v>
      </c>
      <c r="Y629" s="6" t="s">
        <v>32</v>
      </c>
      <c r="Z629" s="7" t="s">
        <v>33</v>
      </c>
      <c r="AA629" s="7" t="s">
        <v>34</v>
      </c>
      <c r="AB629" s="7" t="s">
        <v>35</v>
      </c>
      <c r="AC629" s="7" t="s">
        <v>36</v>
      </c>
    </row>
    <row r="630" spans="1:29" ht="17.25" customHeight="1" thickTop="1" thickBot="1" x14ac:dyDescent="0.25">
      <c r="A630" s="15">
        <v>473</v>
      </c>
      <c r="B630" s="16" t="s">
        <v>1145</v>
      </c>
      <c r="C630" s="15" t="s">
        <v>1146</v>
      </c>
      <c r="D630" s="17"/>
      <c r="E630" s="18">
        <v>1</v>
      </c>
      <c r="F630" s="19">
        <v>0.158</v>
      </c>
      <c r="G630" s="19">
        <v>0</v>
      </c>
      <c r="H630" s="20">
        <v>3.2000000000000001E-2</v>
      </c>
      <c r="I630" s="21">
        <f t="shared" si="63"/>
        <v>80.226053011828668</v>
      </c>
      <c r="J630" s="21">
        <f t="shared" si="64"/>
        <v>80.226053011828668</v>
      </c>
      <c r="K630" s="21" t="str">
        <f t="shared" si="65"/>
        <v>A</v>
      </c>
      <c r="L630" s="5">
        <f t="shared" si="66"/>
        <v>1.58</v>
      </c>
      <c r="M630" s="22">
        <f t="shared" si="67"/>
        <v>0</v>
      </c>
      <c r="N630" s="22">
        <f t="shared" si="68"/>
        <v>0.32</v>
      </c>
      <c r="O630" s="22" t="s">
        <v>1109</v>
      </c>
      <c r="P630" s="5">
        <f>L630*pricing!$O$3</f>
        <v>1.2798</v>
      </c>
      <c r="Q630" s="5">
        <f>M630*pricing!$O$4</f>
        <v>0</v>
      </c>
      <c r="R630" s="5">
        <f>N630*pricing!$O$5</f>
        <v>0.20480000000000001</v>
      </c>
      <c r="S630" s="23"/>
      <c r="T630" s="5">
        <f>P630*pricing!$L$3</f>
        <v>39.205088921821989</v>
      </c>
      <c r="U630" s="5">
        <f>Q630*pricing!$L$4</f>
        <v>0</v>
      </c>
      <c r="V630" s="5">
        <f>R630*pricing!$L$5</f>
        <v>41.020964090006672</v>
      </c>
      <c r="W630" s="5" t="s">
        <v>1109</v>
      </c>
      <c r="X630" s="5">
        <f t="shared" si="69"/>
        <v>80.226053011828668</v>
      </c>
      <c r="Y630" s="6" t="s">
        <v>32</v>
      </c>
      <c r="Z630" s="7" t="s">
        <v>33</v>
      </c>
      <c r="AA630" s="7" t="s">
        <v>34</v>
      </c>
      <c r="AB630" s="7" t="s">
        <v>35</v>
      </c>
      <c r="AC630" s="7" t="s">
        <v>36</v>
      </c>
    </row>
    <row r="631" spans="1:29" ht="17.25" customHeight="1" thickTop="1" thickBot="1" x14ac:dyDescent="0.25">
      <c r="A631" s="15">
        <v>474</v>
      </c>
      <c r="B631" s="16" t="s">
        <v>1147</v>
      </c>
      <c r="C631" s="15" t="s">
        <v>1148</v>
      </c>
      <c r="D631" s="17"/>
      <c r="E631" s="18">
        <v>0.6</v>
      </c>
      <c r="F631" s="19">
        <v>6.8000000000000005E-2</v>
      </c>
      <c r="G631" s="19">
        <v>0</v>
      </c>
      <c r="H631" s="20">
        <v>1.2E-2</v>
      </c>
      <c r="I631" s="21">
        <f t="shared" si="63"/>
        <v>32.255937778587281</v>
      </c>
      <c r="J631" s="21">
        <f t="shared" si="64"/>
        <v>19.353562667152367</v>
      </c>
      <c r="K631" s="21" t="str">
        <f t="shared" si="65"/>
        <v>Δ</v>
      </c>
      <c r="L631" s="5">
        <f t="shared" si="66"/>
        <v>0.40800000000000003</v>
      </c>
      <c r="M631" s="22">
        <f t="shared" si="67"/>
        <v>0</v>
      </c>
      <c r="N631" s="22">
        <f t="shared" si="68"/>
        <v>7.1999999999999995E-2</v>
      </c>
      <c r="O631" s="22" t="s">
        <v>1109</v>
      </c>
      <c r="P631" s="5">
        <f>L631*pricing!$O$3</f>
        <v>0.33048000000000005</v>
      </c>
      <c r="Q631" s="5">
        <f>M631*pricing!$O$4</f>
        <v>0</v>
      </c>
      <c r="R631" s="5">
        <f>N631*pricing!$O$5</f>
        <v>4.6079999999999996E-2</v>
      </c>
      <c r="S631" s="23"/>
      <c r="T631" s="5">
        <f>P631*pricing!$L$3</f>
        <v>10.123845746900869</v>
      </c>
      <c r="U631" s="5">
        <f>Q631*pricing!$L$4</f>
        <v>0</v>
      </c>
      <c r="V631" s="5">
        <f>R631*pricing!$L$5</f>
        <v>9.2297169202514997</v>
      </c>
      <c r="W631" s="5" t="s">
        <v>1109</v>
      </c>
      <c r="X631" s="5">
        <f t="shared" si="69"/>
        <v>19.353562667152367</v>
      </c>
      <c r="Y631" s="6" t="s">
        <v>32</v>
      </c>
      <c r="Z631" s="7" t="s">
        <v>33</v>
      </c>
      <c r="AA631" s="7" t="s">
        <v>34</v>
      </c>
      <c r="AB631" s="7" t="s">
        <v>35</v>
      </c>
      <c r="AC631" s="7" t="s">
        <v>36</v>
      </c>
    </row>
    <row r="632" spans="1:29" ht="17.25" customHeight="1" thickTop="1" thickBot="1" x14ac:dyDescent="0.25">
      <c r="A632" s="15">
        <v>475</v>
      </c>
      <c r="B632" s="16" t="s">
        <v>1149</v>
      </c>
      <c r="C632" s="15" t="s">
        <v>1150</v>
      </c>
      <c r="D632" s="17"/>
      <c r="E632" s="18">
        <v>0.95</v>
      </c>
      <c r="F632" s="19">
        <v>0</v>
      </c>
      <c r="G632" s="19">
        <v>0.30399999999999999</v>
      </c>
      <c r="H632" s="20">
        <v>0.06</v>
      </c>
      <c r="I632" s="21">
        <f t="shared" si="63"/>
        <v>167.51130306665095</v>
      </c>
      <c r="J632" s="21">
        <f t="shared" si="64"/>
        <v>159.13573791331839</v>
      </c>
      <c r="K632" s="21" t="str">
        <f t="shared" si="65"/>
        <v>A</v>
      </c>
      <c r="L632" s="5">
        <f t="shared" si="66"/>
        <v>0</v>
      </c>
      <c r="M632" s="22">
        <f t="shared" si="67"/>
        <v>2.8879999999999999</v>
      </c>
      <c r="N632" s="22">
        <f t="shared" si="68"/>
        <v>0.56999999999999995</v>
      </c>
      <c r="O632" s="22" t="s">
        <v>1109</v>
      </c>
      <c r="P632" s="5">
        <f>L632*pricing!$O$3</f>
        <v>0</v>
      </c>
      <c r="Q632" s="5">
        <f>M632*pricing!$O$4</f>
        <v>2.1659999999999999</v>
      </c>
      <c r="R632" s="5">
        <f>N632*pricing!$O$5</f>
        <v>0.36479999999999996</v>
      </c>
      <c r="S632" s="23"/>
      <c r="T632" s="5">
        <f>P632*pricing!$L$3</f>
        <v>0</v>
      </c>
      <c r="U632" s="5">
        <f>Q632*pricing!$L$4</f>
        <v>86.067145627994023</v>
      </c>
      <c r="V632" s="5">
        <f>R632*pricing!$L$5</f>
        <v>73.068592285324371</v>
      </c>
      <c r="W632" s="5" t="s">
        <v>1109</v>
      </c>
      <c r="X632" s="5">
        <f t="shared" si="69"/>
        <v>159.13573791331839</v>
      </c>
      <c r="Y632" s="6" t="s">
        <v>32</v>
      </c>
      <c r="Z632" s="7" t="s">
        <v>33</v>
      </c>
      <c r="AA632" s="7" t="s">
        <v>34</v>
      </c>
      <c r="AB632" s="7" t="s">
        <v>35</v>
      </c>
      <c r="AC632" s="7" t="s">
        <v>36</v>
      </c>
    </row>
    <row r="633" spans="1:29" ht="17.25" customHeight="1" thickTop="1" thickBot="1" x14ac:dyDescent="0.25">
      <c r="A633" s="15">
        <v>433</v>
      </c>
      <c r="B633" s="16" t="s">
        <v>1151</v>
      </c>
      <c r="C633" s="15" t="s">
        <v>1152</v>
      </c>
      <c r="D633" s="17"/>
      <c r="E633" s="18">
        <v>1.6</v>
      </c>
      <c r="F633" s="19">
        <v>0.32500000000000001</v>
      </c>
      <c r="G633" s="19">
        <v>0</v>
      </c>
      <c r="H633" s="20">
        <v>0</v>
      </c>
      <c r="I633" s="21">
        <f t="shared" si="63"/>
        <v>80.643379111342696</v>
      </c>
      <c r="J633" s="21">
        <f t="shared" si="64"/>
        <v>129.02940657814833</v>
      </c>
      <c r="K633" s="21" t="str">
        <f t="shared" si="65"/>
        <v>A</v>
      </c>
      <c r="L633" s="5">
        <f t="shared" si="66"/>
        <v>5.2</v>
      </c>
      <c r="M633" s="22">
        <f t="shared" si="67"/>
        <v>0</v>
      </c>
      <c r="N633" s="22">
        <f t="shared" si="68"/>
        <v>0</v>
      </c>
      <c r="O633" s="22" t="s">
        <v>1109</v>
      </c>
      <c r="P633" s="5">
        <f>L633*pricing!$O$3</f>
        <v>4.2120000000000006</v>
      </c>
      <c r="Q633" s="5">
        <f>M633*pricing!$O$4</f>
        <v>0</v>
      </c>
      <c r="R633" s="5">
        <f>N633*pricing!$O$5</f>
        <v>0</v>
      </c>
      <c r="S633" s="23"/>
      <c r="T633" s="5">
        <f>P633*pricing!$L$3</f>
        <v>129.02940657814833</v>
      </c>
      <c r="U633" s="5">
        <f>Q633*pricing!$L$4</f>
        <v>0</v>
      </c>
      <c r="V633" s="5">
        <f>R633*pricing!$L$5</f>
        <v>0</v>
      </c>
      <c r="W633" s="5" t="s">
        <v>1109</v>
      </c>
      <c r="X633" s="5">
        <f t="shared" si="69"/>
        <v>129.02940657814833</v>
      </c>
      <c r="Y633" s="6" t="s">
        <v>32</v>
      </c>
      <c r="Z633" s="7" t="s">
        <v>33</v>
      </c>
      <c r="AA633" s="7" t="s">
        <v>34</v>
      </c>
      <c r="AB633" s="7" t="s">
        <v>35</v>
      </c>
      <c r="AC633" s="7" t="s">
        <v>36</v>
      </c>
    </row>
    <row r="634" spans="1:29" ht="17.25" customHeight="1" thickTop="1" thickBot="1" x14ac:dyDescent="0.25">
      <c r="A634" s="15">
        <v>476</v>
      </c>
      <c r="B634" s="16" t="s">
        <v>1153</v>
      </c>
      <c r="C634" s="15" t="s">
        <v>1154</v>
      </c>
      <c r="D634" s="17"/>
      <c r="E634" s="18">
        <v>0.7</v>
      </c>
      <c r="F634" s="19">
        <v>0</v>
      </c>
      <c r="G634" s="19">
        <v>0.189</v>
      </c>
      <c r="H634" s="20">
        <v>3.4000000000000002E-2</v>
      </c>
      <c r="I634" s="21">
        <f t="shared" si="63"/>
        <v>99.909880037082473</v>
      </c>
      <c r="J634" s="21">
        <f t="shared" si="64"/>
        <v>69.936916025957728</v>
      </c>
      <c r="K634" s="21" t="str">
        <f t="shared" si="65"/>
        <v>A</v>
      </c>
      <c r="L634" s="5">
        <f t="shared" si="66"/>
        <v>0</v>
      </c>
      <c r="M634" s="22">
        <f t="shared" si="67"/>
        <v>1.323</v>
      </c>
      <c r="N634" s="22">
        <f t="shared" si="68"/>
        <v>0.23800000000000002</v>
      </c>
      <c r="O634" s="22" t="s">
        <v>1109</v>
      </c>
      <c r="P634" s="5">
        <f>L634*pricing!$O$3</f>
        <v>0</v>
      </c>
      <c r="Q634" s="5">
        <f>M634*pricing!$O$4</f>
        <v>0.99224999999999997</v>
      </c>
      <c r="R634" s="5">
        <f>N634*pricing!$O$5</f>
        <v>0.15232000000000001</v>
      </c>
      <c r="S634" s="23"/>
      <c r="T634" s="5">
        <f>P634*pricing!$L$3</f>
        <v>0</v>
      </c>
      <c r="U634" s="5">
        <f>Q634*pricing!$L$4</f>
        <v>39.427573984015268</v>
      </c>
      <c r="V634" s="5">
        <f>R634*pricing!$L$5</f>
        <v>30.509342041942464</v>
      </c>
      <c r="W634" s="5" t="s">
        <v>1109</v>
      </c>
      <c r="X634" s="5">
        <f t="shared" si="69"/>
        <v>69.936916025957728</v>
      </c>
      <c r="Y634" s="6" t="s">
        <v>32</v>
      </c>
      <c r="Z634" s="7" t="s">
        <v>33</v>
      </c>
      <c r="AA634" s="7" t="s">
        <v>34</v>
      </c>
      <c r="AB634" s="7" t="s">
        <v>35</v>
      </c>
      <c r="AC634" s="7" t="s">
        <v>36</v>
      </c>
    </row>
    <row r="635" spans="1:29" ht="17.25" customHeight="1" thickTop="1" thickBot="1" x14ac:dyDescent="0.25">
      <c r="A635" s="15">
        <v>477</v>
      </c>
      <c r="B635" s="16" t="s">
        <v>1155</v>
      </c>
      <c r="C635" s="15" t="s">
        <v>1156</v>
      </c>
      <c r="D635" s="17"/>
      <c r="E635" s="18">
        <v>0.65</v>
      </c>
      <c r="F635" s="19">
        <v>0</v>
      </c>
      <c r="G635" s="19">
        <v>0.76300000000000001</v>
      </c>
      <c r="H635" s="20">
        <v>3.5999999999999997E-2</v>
      </c>
      <c r="I635" s="21">
        <f t="shared" si="63"/>
        <v>273.53512239266826</v>
      </c>
      <c r="J635" s="21">
        <f t="shared" si="64"/>
        <v>177.79782955523439</v>
      </c>
      <c r="K635" s="21" t="str">
        <f t="shared" si="65"/>
        <v>A</v>
      </c>
      <c r="L635" s="5">
        <f t="shared" si="66"/>
        <v>0</v>
      </c>
      <c r="M635" s="22">
        <f t="shared" si="67"/>
        <v>4.9595000000000002</v>
      </c>
      <c r="N635" s="22">
        <f t="shared" si="68"/>
        <v>0.23400000000000001</v>
      </c>
      <c r="O635" s="22" t="s">
        <v>1109</v>
      </c>
      <c r="P635" s="5">
        <f>L635*pricing!$O$3</f>
        <v>0</v>
      </c>
      <c r="Q635" s="5">
        <f>M635*pricing!$O$4</f>
        <v>3.7196250000000002</v>
      </c>
      <c r="R635" s="5">
        <f>N635*pricing!$O$5</f>
        <v>0.14976</v>
      </c>
      <c r="S635" s="23"/>
      <c r="T635" s="5">
        <f>P635*pricing!$L$3</f>
        <v>0</v>
      </c>
      <c r="U635" s="5">
        <f>Q635*pricing!$L$4</f>
        <v>147.80124956441702</v>
      </c>
      <c r="V635" s="5">
        <f>R635*pricing!$L$5</f>
        <v>29.996579990817377</v>
      </c>
      <c r="W635" s="5" t="s">
        <v>1109</v>
      </c>
      <c r="X635" s="5">
        <f t="shared" si="69"/>
        <v>177.79782955523439</v>
      </c>
      <c r="Y635" s="6" t="s">
        <v>32</v>
      </c>
      <c r="Z635" s="7" t="s">
        <v>33</v>
      </c>
      <c r="AA635" s="7" t="s">
        <v>34</v>
      </c>
      <c r="AB635" s="7" t="s">
        <v>35</v>
      </c>
      <c r="AC635" s="7" t="s">
        <v>36</v>
      </c>
    </row>
    <row r="636" spans="1:29" ht="17.25" customHeight="1" thickTop="1" thickBot="1" x14ac:dyDescent="0.25">
      <c r="A636" s="15">
        <v>478</v>
      </c>
      <c r="B636" s="16" t="s">
        <v>1157</v>
      </c>
      <c r="C636" s="15" t="s">
        <v>1158</v>
      </c>
      <c r="D636" s="17"/>
      <c r="E636" s="18">
        <v>0.65</v>
      </c>
      <c r="F636" s="19">
        <v>0</v>
      </c>
      <c r="G636" s="19">
        <v>0.45600000000000002</v>
      </c>
      <c r="H636" s="20">
        <v>0.02</v>
      </c>
      <c r="I636" s="21">
        <f t="shared" si="63"/>
        <v>161.53359565308682</v>
      </c>
      <c r="J636" s="21">
        <f t="shared" si="64"/>
        <v>104.99683717450644</v>
      </c>
      <c r="K636" s="21" t="str">
        <f t="shared" si="65"/>
        <v>A</v>
      </c>
      <c r="L636" s="5">
        <f t="shared" si="66"/>
        <v>0</v>
      </c>
      <c r="M636" s="22">
        <f t="shared" si="67"/>
        <v>2.964</v>
      </c>
      <c r="N636" s="22">
        <f t="shared" si="68"/>
        <v>0.13</v>
      </c>
      <c r="O636" s="22" t="s">
        <v>1109</v>
      </c>
      <c r="P636" s="5">
        <f>L636*pricing!$O$3</f>
        <v>0</v>
      </c>
      <c r="Q636" s="5">
        <f>M636*pricing!$O$4</f>
        <v>2.2229999999999999</v>
      </c>
      <c r="R636" s="5">
        <f>N636*pricing!$O$5</f>
        <v>8.320000000000001E-2</v>
      </c>
      <c r="S636" s="23"/>
      <c r="T636" s="5">
        <f>P636*pricing!$L$3</f>
        <v>0</v>
      </c>
      <c r="U636" s="5">
        <f>Q636*pricing!$L$4</f>
        <v>88.332070512941229</v>
      </c>
      <c r="V636" s="5">
        <f>R636*pricing!$L$5</f>
        <v>16.664766661565213</v>
      </c>
      <c r="W636" s="5" t="s">
        <v>1109</v>
      </c>
      <c r="X636" s="5">
        <f t="shared" si="69"/>
        <v>104.99683717450644</v>
      </c>
      <c r="Y636" s="6" t="s">
        <v>32</v>
      </c>
      <c r="Z636" s="7" t="s">
        <v>33</v>
      </c>
      <c r="AA636" s="7" t="s">
        <v>34</v>
      </c>
      <c r="AB636" s="7" t="s">
        <v>35</v>
      </c>
      <c r="AC636" s="7" t="s">
        <v>36</v>
      </c>
    </row>
    <row r="637" spans="1:29" ht="17.25" customHeight="1" thickTop="1" thickBot="1" x14ac:dyDescent="0.25">
      <c r="A637" s="15">
        <v>479</v>
      </c>
      <c r="B637" s="16" t="s">
        <v>1159</v>
      </c>
      <c r="C637" s="15" t="s">
        <v>1160</v>
      </c>
      <c r="D637" s="17"/>
      <c r="E637" s="18">
        <v>0.65</v>
      </c>
      <c r="F637" s="19">
        <v>0</v>
      </c>
      <c r="G637" s="19">
        <v>0.66300000000000003</v>
      </c>
      <c r="H637" s="20">
        <v>0.04</v>
      </c>
      <c r="I637" s="21">
        <f t="shared" si="63"/>
        <v>248.86109968092958</v>
      </c>
      <c r="J637" s="21">
        <f t="shared" si="64"/>
        <v>161.75971479260423</v>
      </c>
      <c r="K637" s="21" t="str">
        <f t="shared" si="65"/>
        <v>A</v>
      </c>
      <c r="L637" s="5">
        <f t="shared" si="66"/>
        <v>0</v>
      </c>
      <c r="M637" s="22">
        <f t="shared" si="67"/>
        <v>4.3095000000000008</v>
      </c>
      <c r="N637" s="22">
        <f t="shared" si="68"/>
        <v>0.26</v>
      </c>
      <c r="O637" s="22" t="s">
        <v>1109</v>
      </c>
      <c r="P637" s="5">
        <f>L637*pricing!$O$3</f>
        <v>0</v>
      </c>
      <c r="Q637" s="5">
        <f>M637*pricing!$O$4</f>
        <v>3.2321250000000008</v>
      </c>
      <c r="R637" s="5">
        <f>N637*pricing!$O$5</f>
        <v>0.16640000000000002</v>
      </c>
      <c r="S637" s="23"/>
      <c r="T637" s="5">
        <f>P637*pricing!$L$3</f>
        <v>0</v>
      </c>
      <c r="U637" s="5">
        <f>Q637*pricing!$L$4</f>
        <v>128.43018146947381</v>
      </c>
      <c r="V637" s="5">
        <f>R637*pricing!$L$5</f>
        <v>33.329533323130427</v>
      </c>
      <c r="W637" s="5" t="s">
        <v>1109</v>
      </c>
      <c r="X637" s="5">
        <f t="shared" si="69"/>
        <v>161.75971479260423</v>
      </c>
      <c r="Y637" s="6" t="s">
        <v>32</v>
      </c>
      <c r="Z637" s="7" t="s">
        <v>33</v>
      </c>
      <c r="AA637" s="7" t="s">
        <v>34</v>
      </c>
      <c r="AB637" s="7" t="s">
        <v>35</v>
      </c>
      <c r="AC637" s="7" t="s">
        <v>36</v>
      </c>
    </row>
    <row r="638" spans="1:29" ht="17.25" customHeight="1" thickTop="1" thickBot="1" x14ac:dyDescent="0.25">
      <c r="A638" s="15">
        <v>480</v>
      </c>
      <c r="B638" s="16" t="s">
        <v>1161</v>
      </c>
      <c r="C638" s="15" t="s">
        <v>1162</v>
      </c>
      <c r="D638" s="17"/>
      <c r="E638" s="18">
        <v>0.4</v>
      </c>
      <c r="F638" s="19">
        <v>0.71799999999999997</v>
      </c>
      <c r="G638" s="19">
        <v>0.34200000000000003</v>
      </c>
      <c r="H638" s="20">
        <v>0</v>
      </c>
      <c r="I638" s="21">
        <f t="shared" si="63"/>
        <v>280.08145429014468</v>
      </c>
      <c r="J638" s="21">
        <f t="shared" si="64"/>
        <v>112.03258171605788</v>
      </c>
      <c r="K638" s="21" t="str">
        <f t="shared" si="65"/>
        <v>A</v>
      </c>
      <c r="L638" s="5">
        <f t="shared" si="66"/>
        <v>2.8719999999999999</v>
      </c>
      <c r="M638" s="22">
        <f t="shared" si="67"/>
        <v>1.3680000000000001</v>
      </c>
      <c r="N638" s="22">
        <f t="shared" si="68"/>
        <v>0</v>
      </c>
      <c r="O638" s="22" t="s">
        <v>1109</v>
      </c>
      <c r="P638" s="5">
        <f>L638*pricing!$O$3</f>
        <v>2.3263199999999999</v>
      </c>
      <c r="Q638" s="5">
        <f>M638*pricing!$O$4</f>
        <v>1.026</v>
      </c>
      <c r="R638" s="5">
        <f>N638*pricing!$O$5</f>
        <v>0</v>
      </c>
      <c r="S638" s="23"/>
      <c r="T638" s="5">
        <f>P638*pricing!$L$3</f>
        <v>71.263933787008071</v>
      </c>
      <c r="U638" s="5">
        <f>Q638*pricing!$L$4</f>
        <v>40.768647929049799</v>
      </c>
      <c r="V638" s="5">
        <f>R638*pricing!$L$5</f>
        <v>0</v>
      </c>
      <c r="W638" s="5" t="s">
        <v>1109</v>
      </c>
      <c r="X638" s="5">
        <f t="shared" si="69"/>
        <v>112.03258171605788</v>
      </c>
      <c r="Y638" s="6" t="s">
        <v>32</v>
      </c>
      <c r="Z638" s="7" t="s">
        <v>33</v>
      </c>
      <c r="AA638" s="7" t="s">
        <v>34</v>
      </c>
      <c r="AB638" s="7" t="s">
        <v>35</v>
      </c>
      <c r="AC638" s="7" t="s">
        <v>36</v>
      </c>
    </row>
    <row r="639" spans="1:29" ht="17.25" customHeight="1" thickTop="1" thickBot="1" x14ac:dyDescent="0.25">
      <c r="A639" s="15">
        <v>481</v>
      </c>
      <c r="B639" s="16" t="s">
        <v>1163</v>
      </c>
      <c r="C639" s="15" t="s">
        <v>1164</v>
      </c>
      <c r="D639" s="17"/>
      <c r="E639" s="18">
        <v>0.7</v>
      </c>
      <c r="F639" s="19">
        <v>0</v>
      </c>
      <c r="G639" s="19">
        <v>0.26200000000000001</v>
      </c>
      <c r="H639" s="20">
        <v>5.6000000000000001E-2</v>
      </c>
      <c r="I639" s="21">
        <f t="shared" si="63"/>
        <v>149.86699240174448</v>
      </c>
      <c r="J639" s="21">
        <f t="shared" si="64"/>
        <v>104.90689468122113</v>
      </c>
      <c r="K639" s="21" t="str">
        <f t="shared" si="65"/>
        <v>A</v>
      </c>
      <c r="L639" s="5">
        <f t="shared" si="66"/>
        <v>0</v>
      </c>
      <c r="M639" s="22">
        <f t="shared" si="67"/>
        <v>1.8340000000000001</v>
      </c>
      <c r="N639" s="22">
        <f t="shared" si="68"/>
        <v>0.39200000000000002</v>
      </c>
      <c r="O639" s="22" t="s">
        <v>1109</v>
      </c>
      <c r="P639" s="5">
        <f>L639*pricing!$O$3</f>
        <v>0</v>
      </c>
      <c r="Q639" s="5">
        <f>M639*pricing!$O$4</f>
        <v>1.3755000000000002</v>
      </c>
      <c r="R639" s="5">
        <f>N639*pricing!$O$5</f>
        <v>0.25087999999999999</v>
      </c>
      <c r="S639" s="23"/>
      <c r="T639" s="5">
        <f>P639*pricing!$L$3</f>
        <v>0</v>
      </c>
      <c r="U639" s="5">
        <f>Q639*pricing!$L$4</f>
        <v>54.65621367096297</v>
      </c>
      <c r="V639" s="5">
        <f>R639*pricing!$L$5</f>
        <v>50.25068101025817</v>
      </c>
      <c r="W639" s="5" t="s">
        <v>1109</v>
      </c>
      <c r="X639" s="5">
        <f t="shared" si="69"/>
        <v>104.90689468122113</v>
      </c>
      <c r="Y639" s="6" t="s">
        <v>32</v>
      </c>
      <c r="Z639" s="7" t="s">
        <v>33</v>
      </c>
      <c r="AA639" s="7" t="s">
        <v>34</v>
      </c>
      <c r="AB639" s="7" t="s">
        <v>35</v>
      </c>
      <c r="AC639" s="7" t="s">
        <v>36</v>
      </c>
    </row>
    <row r="640" spans="1:29" ht="17.25" customHeight="1" thickTop="1" thickBot="1" x14ac:dyDescent="0.25">
      <c r="A640" s="15">
        <v>482</v>
      </c>
      <c r="B640" s="16" t="s">
        <v>1165</v>
      </c>
      <c r="C640" s="15" t="s">
        <v>1166</v>
      </c>
      <c r="D640" s="17"/>
      <c r="E640" s="18">
        <v>0.75</v>
      </c>
      <c r="F640" s="19">
        <v>0</v>
      </c>
      <c r="G640" s="19">
        <v>0.13300000000000001</v>
      </c>
      <c r="H640" s="20">
        <v>2.5000000000000001E-2</v>
      </c>
      <c r="I640" s="21">
        <f t="shared" si="63"/>
        <v>71.683813681893909</v>
      </c>
      <c r="J640" s="21">
        <f t="shared" si="64"/>
        <v>53.762860261420428</v>
      </c>
      <c r="K640" s="21" t="str">
        <f t="shared" si="65"/>
        <v>B</v>
      </c>
      <c r="L640" s="5">
        <f t="shared" si="66"/>
        <v>0</v>
      </c>
      <c r="M640" s="22">
        <f t="shared" si="67"/>
        <v>0.99750000000000005</v>
      </c>
      <c r="N640" s="22">
        <f t="shared" si="68"/>
        <v>0.18750000000000003</v>
      </c>
      <c r="O640" s="22" t="s">
        <v>1109</v>
      </c>
      <c r="P640" s="5">
        <f>L640*pricing!$O$3</f>
        <v>0</v>
      </c>
      <c r="Q640" s="5">
        <f>M640*pricing!$O$4</f>
        <v>0.74812500000000004</v>
      </c>
      <c r="R640" s="5">
        <f>N640*pricing!$O$5</f>
        <v>0.12000000000000002</v>
      </c>
      <c r="S640" s="23"/>
      <c r="T640" s="5">
        <f>P640*pricing!$L$3</f>
        <v>0</v>
      </c>
      <c r="U640" s="5">
        <f>Q640*pricing!$L$4</f>
        <v>29.727139114932147</v>
      </c>
      <c r="V640" s="5">
        <f>R640*pricing!$L$5</f>
        <v>24.035721146488289</v>
      </c>
      <c r="W640" s="5" t="s">
        <v>1109</v>
      </c>
      <c r="X640" s="5">
        <f t="shared" si="69"/>
        <v>53.762860261420435</v>
      </c>
      <c r="Y640" s="6" t="s">
        <v>32</v>
      </c>
      <c r="Z640" s="7" t="s">
        <v>33</v>
      </c>
      <c r="AA640" s="7" t="s">
        <v>34</v>
      </c>
      <c r="AB640" s="7" t="s">
        <v>35</v>
      </c>
      <c r="AC640" s="7" t="s">
        <v>36</v>
      </c>
    </row>
    <row r="641" spans="1:29" ht="17.25" customHeight="1" thickTop="1" thickBot="1" x14ac:dyDescent="0.25">
      <c r="A641" s="15">
        <v>483</v>
      </c>
      <c r="B641" s="16" t="s">
        <v>1167</v>
      </c>
      <c r="C641" s="15" t="s">
        <v>1168</v>
      </c>
      <c r="D641" s="17"/>
      <c r="E641" s="18">
        <v>0.75</v>
      </c>
      <c r="F641" s="19">
        <v>0.307</v>
      </c>
      <c r="G641" s="19">
        <v>0</v>
      </c>
      <c r="H641" s="20">
        <v>4.8000000000000001E-2</v>
      </c>
      <c r="I641" s="21">
        <f t="shared" si="63"/>
        <v>137.70842271095529</v>
      </c>
      <c r="J641" s="21">
        <f t="shared" si="64"/>
        <v>103.28131703321647</v>
      </c>
      <c r="K641" s="21" t="str">
        <f t="shared" si="65"/>
        <v>A</v>
      </c>
      <c r="L641" s="5">
        <f t="shared" si="66"/>
        <v>2.3025000000000002</v>
      </c>
      <c r="M641" s="22">
        <f t="shared" si="67"/>
        <v>0</v>
      </c>
      <c r="N641" s="22">
        <f t="shared" si="68"/>
        <v>0.36000000000000004</v>
      </c>
      <c r="O641" s="22" t="s">
        <v>1109</v>
      </c>
      <c r="P641" s="5">
        <f>L641*pricing!$O$3</f>
        <v>1.8650250000000004</v>
      </c>
      <c r="Q641" s="5">
        <f>M641*pricing!$O$4</f>
        <v>0</v>
      </c>
      <c r="R641" s="5">
        <f>N641*pricing!$O$5</f>
        <v>0.23040000000000002</v>
      </c>
      <c r="S641" s="23"/>
      <c r="T641" s="5">
        <f>P641*pricing!$L$3</f>
        <v>57.132732431958956</v>
      </c>
      <c r="U641" s="5">
        <f>Q641*pricing!$L$4</f>
        <v>0</v>
      </c>
      <c r="V641" s="5">
        <f>R641*pricing!$L$5</f>
        <v>46.148584601257511</v>
      </c>
      <c r="W641" s="5" t="s">
        <v>1109</v>
      </c>
      <c r="X641" s="5">
        <f t="shared" si="69"/>
        <v>103.28131703321647</v>
      </c>
      <c r="Y641" s="6" t="s">
        <v>32</v>
      </c>
      <c r="Z641" s="7" t="s">
        <v>33</v>
      </c>
      <c r="AA641" s="7" t="s">
        <v>34</v>
      </c>
      <c r="AB641" s="7" t="s">
        <v>35</v>
      </c>
      <c r="AC641" s="7" t="s">
        <v>36</v>
      </c>
    </row>
    <row r="642" spans="1:29" ht="17.25" customHeight="1" thickTop="1" thickBot="1" x14ac:dyDescent="0.25">
      <c r="A642" s="15">
        <v>484</v>
      </c>
      <c r="B642" s="16" t="s">
        <v>1169</v>
      </c>
      <c r="C642" s="15" t="s">
        <v>1170</v>
      </c>
      <c r="D642" s="17"/>
      <c r="E642" s="18">
        <v>0.65</v>
      </c>
      <c r="F642" s="19">
        <v>0</v>
      </c>
      <c r="G642" s="19">
        <v>0.25700000000000001</v>
      </c>
      <c r="H642" s="20">
        <v>5.1999999999999998E-2</v>
      </c>
      <c r="I642" s="21">
        <f t="shared" ref="I642:I705" si="70">IF(X642&gt;0,X642/E642,0)</f>
        <v>143.24928972934413</v>
      </c>
      <c r="J642" s="21">
        <f t="shared" ref="J642:J705" si="71">I642*E642</f>
        <v>93.11203832407368</v>
      </c>
      <c r="K642" s="21" t="str">
        <f t="shared" ref="K642:K705" si="72">IF(I642&lt;25,"Ε",IF(I642&lt;40,"Δ",IF(I642&lt;60,"Γ",IF(I642&lt;80,"B","A"))))</f>
        <v>A</v>
      </c>
      <c r="L642" s="5">
        <f t="shared" ref="L642:L705" si="73">E642*F642*10</f>
        <v>0</v>
      </c>
      <c r="M642" s="22">
        <f t="shared" ref="M642:M705" si="74">E642*G642*10</f>
        <v>1.6705000000000001</v>
      </c>
      <c r="N642" s="22">
        <f t="shared" ref="N642:N705" si="75">E642*H642*10</f>
        <v>0.33799999999999997</v>
      </c>
      <c r="O642" s="22" t="s">
        <v>1109</v>
      </c>
      <c r="P642" s="5">
        <f>L642*pricing!$O$3</f>
        <v>0</v>
      </c>
      <c r="Q642" s="5">
        <f>M642*pricing!$O$4</f>
        <v>1.252875</v>
      </c>
      <c r="R642" s="5">
        <f>N642*pricing!$O$5</f>
        <v>0.21631999999999998</v>
      </c>
      <c r="S642" s="23"/>
      <c r="T642" s="5">
        <f>P642*pricing!$L$3</f>
        <v>0</v>
      </c>
      <c r="U642" s="5">
        <f>Q642*pricing!$L$4</f>
        <v>49.783645004004157</v>
      </c>
      <c r="V642" s="5">
        <f>R642*pricing!$L$5</f>
        <v>43.328393320069544</v>
      </c>
      <c r="W642" s="5" t="s">
        <v>1109</v>
      </c>
      <c r="X642" s="5">
        <f t="shared" ref="X642:X705" si="76">SUM(T642:V642)</f>
        <v>93.112038324073694</v>
      </c>
      <c r="Y642" s="6" t="s">
        <v>32</v>
      </c>
      <c r="Z642" s="7" t="s">
        <v>33</v>
      </c>
      <c r="AA642" s="7" t="s">
        <v>34</v>
      </c>
      <c r="AB642" s="7" t="s">
        <v>35</v>
      </c>
      <c r="AC642" s="7" t="s">
        <v>36</v>
      </c>
    </row>
    <row r="643" spans="1:29" ht="17.25" customHeight="1" thickTop="1" thickBot="1" x14ac:dyDescent="0.25">
      <c r="A643" s="15">
        <v>485</v>
      </c>
      <c r="B643" s="16" t="s">
        <v>1171</v>
      </c>
      <c r="C643" s="15" t="s">
        <v>1172</v>
      </c>
      <c r="D643" s="17"/>
      <c r="E643" s="18">
        <v>0.9</v>
      </c>
      <c r="F643" s="19">
        <v>0</v>
      </c>
      <c r="G643" s="19">
        <v>0.19600000000000001</v>
      </c>
      <c r="H643" s="20">
        <v>3.1E-2</v>
      </c>
      <c r="I643" s="21">
        <f t="shared" si="70"/>
        <v>98.150279679253615</v>
      </c>
      <c r="J643" s="21">
        <f t="shared" si="71"/>
        <v>88.335251711328254</v>
      </c>
      <c r="K643" s="21" t="str">
        <f t="shared" si="72"/>
        <v>A</v>
      </c>
      <c r="L643" s="5">
        <f t="shared" si="73"/>
        <v>0</v>
      </c>
      <c r="M643" s="22">
        <f t="shared" si="74"/>
        <v>1.764</v>
      </c>
      <c r="N643" s="22">
        <f t="shared" si="75"/>
        <v>0.27900000000000003</v>
      </c>
      <c r="O643" s="22" t="s">
        <v>1109</v>
      </c>
      <c r="P643" s="5">
        <f>L643*pricing!$O$3</f>
        <v>0</v>
      </c>
      <c r="Q643" s="5">
        <f>M643*pricing!$O$4</f>
        <v>1.323</v>
      </c>
      <c r="R643" s="5">
        <f>N643*pricing!$O$5</f>
        <v>0.17856000000000002</v>
      </c>
      <c r="S643" s="23"/>
      <c r="T643" s="5">
        <f>P643*pricing!$L$3</f>
        <v>0</v>
      </c>
      <c r="U643" s="5">
        <f>Q643*pricing!$L$4</f>
        <v>52.570098645353688</v>
      </c>
      <c r="V643" s="5">
        <f>R643*pricing!$L$5</f>
        <v>35.765153065974573</v>
      </c>
      <c r="W643" s="5" t="s">
        <v>1109</v>
      </c>
      <c r="X643" s="5">
        <f t="shared" si="76"/>
        <v>88.335251711328254</v>
      </c>
      <c r="Y643" s="6" t="s">
        <v>32</v>
      </c>
      <c r="Z643" s="7" t="s">
        <v>33</v>
      </c>
      <c r="AA643" s="7" t="s">
        <v>34</v>
      </c>
      <c r="AB643" s="7" t="s">
        <v>35</v>
      </c>
      <c r="AC643" s="7" t="s">
        <v>36</v>
      </c>
    </row>
    <row r="644" spans="1:29" ht="17.25" customHeight="1" thickTop="1" thickBot="1" x14ac:dyDescent="0.25">
      <c r="A644" s="15">
        <v>486</v>
      </c>
      <c r="B644" s="16" t="s">
        <v>1173</v>
      </c>
      <c r="C644" s="15" t="s">
        <v>1174</v>
      </c>
      <c r="D644" s="17"/>
      <c r="E644" s="18">
        <v>0.75</v>
      </c>
      <c r="F644" s="19">
        <v>0.39200000000000002</v>
      </c>
      <c r="G644" s="19">
        <v>0</v>
      </c>
      <c r="H644" s="20">
        <v>0</v>
      </c>
      <c r="I644" s="21">
        <f t="shared" si="70"/>
        <v>97.268321881988754</v>
      </c>
      <c r="J644" s="21">
        <f t="shared" si="71"/>
        <v>72.951241411491566</v>
      </c>
      <c r="K644" s="21" t="str">
        <f t="shared" si="72"/>
        <v>A</v>
      </c>
      <c r="L644" s="5">
        <f t="shared" si="73"/>
        <v>2.9400000000000004</v>
      </c>
      <c r="M644" s="22">
        <f t="shared" si="74"/>
        <v>0</v>
      </c>
      <c r="N644" s="22">
        <f t="shared" si="75"/>
        <v>0</v>
      </c>
      <c r="O644" s="22" t="s">
        <v>1109</v>
      </c>
      <c r="P644" s="5">
        <f>L644*pricing!$O$3</f>
        <v>2.3814000000000006</v>
      </c>
      <c r="Q644" s="5">
        <f>M644*pricing!$O$4</f>
        <v>0</v>
      </c>
      <c r="R644" s="5">
        <f>N644*pricing!$O$5</f>
        <v>0</v>
      </c>
      <c r="S644" s="23"/>
      <c r="T644" s="5">
        <f>P644*pricing!$L$3</f>
        <v>72.951241411491566</v>
      </c>
      <c r="U644" s="5">
        <f>Q644*pricing!$L$4</f>
        <v>0</v>
      </c>
      <c r="V644" s="5">
        <f>R644*pricing!$L$5</f>
        <v>0</v>
      </c>
      <c r="W644" s="5" t="s">
        <v>1109</v>
      </c>
      <c r="X644" s="5">
        <f t="shared" si="76"/>
        <v>72.951241411491566</v>
      </c>
      <c r="Y644" s="6" t="s">
        <v>32</v>
      </c>
      <c r="Z644" s="7" t="s">
        <v>33</v>
      </c>
      <c r="AA644" s="7" t="s">
        <v>34</v>
      </c>
      <c r="AB644" s="7" t="s">
        <v>35</v>
      </c>
      <c r="AC644" s="7" t="s">
        <v>36</v>
      </c>
    </row>
    <row r="645" spans="1:29" ht="17.25" customHeight="1" thickTop="1" thickBot="1" x14ac:dyDescent="0.25">
      <c r="A645" s="15">
        <v>487</v>
      </c>
      <c r="B645" s="16" t="s">
        <v>1175</v>
      </c>
      <c r="C645" s="15" t="s">
        <v>1176</v>
      </c>
      <c r="D645" s="17"/>
      <c r="E645" s="18">
        <v>0.55000000000000004</v>
      </c>
      <c r="F645" s="19">
        <v>0</v>
      </c>
      <c r="G645" s="19">
        <v>0.78100000000000003</v>
      </c>
      <c r="H645" s="20">
        <v>0</v>
      </c>
      <c r="I645" s="21">
        <f t="shared" si="70"/>
        <v>232.75083357154892</v>
      </c>
      <c r="J645" s="21">
        <f t="shared" si="71"/>
        <v>128.01295846435193</v>
      </c>
      <c r="K645" s="21" t="str">
        <f t="shared" si="72"/>
        <v>A</v>
      </c>
      <c r="L645" s="5">
        <f t="shared" si="73"/>
        <v>0</v>
      </c>
      <c r="M645" s="22">
        <f t="shared" si="74"/>
        <v>4.2955000000000005</v>
      </c>
      <c r="N645" s="22">
        <f t="shared" si="75"/>
        <v>0</v>
      </c>
      <c r="O645" s="22" t="s">
        <v>1109</v>
      </c>
      <c r="P645" s="5">
        <f>L645*pricing!$O$3</f>
        <v>0</v>
      </c>
      <c r="Q645" s="5">
        <f>M645*pricing!$O$4</f>
        <v>3.2216250000000004</v>
      </c>
      <c r="R645" s="5">
        <f>N645*pricing!$O$5</f>
        <v>0</v>
      </c>
      <c r="S645" s="23"/>
      <c r="T645" s="5">
        <f>P645*pricing!$L$3</f>
        <v>0</v>
      </c>
      <c r="U645" s="5">
        <f>Q645*pricing!$L$4</f>
        <v>128.01295846435193</v>
      </c>
      <c r="V645" s="5">
        <f>R645*pricing!$L$5</f>
        <v>0</v>
      </c>
      <c r="W645" s="5" t="s">
        <v>1109</v>
      </c>
      <c r="X645" s="5">
        <f t="shared" si="76"/>
        <v>128.01295846435193</v>
      </c>
      <c r="Y645" s="6" t="s">
        <v>32</v>
      </c>
      <c r="Z645" s="7" t="s">
        <v>33</v>
      </c>
      <c r="AA645" s="7" t="s">
        <v>34</v>
      </c>
      <c r="AB645" s="7" t="s">
        <v>35</v>
      </c>
      <c r="AC645" s="7" t="s">
        <v>36</v>
      </c>
    </row>
    <row r="646" spans="1:29" ht="17.25" customHeight="1" thickTop="1" thickBot="1" x14ac:dyDescent="0.25">
      <c r="A646" s="15">
        <v>488</v>
      </c>
      <c r="B646" s="16" t="s">
        <v>1177</v>
      </c>
      <c r="C646" s="15" t="s">
        <v>1178</v>
      </c>
      <c r="D646" s="17"/>
      <c r="E646" s="18">
        <v>0.7</v>
      </c>
      <c r="F646" s="19">
        <v>0</v>
      </c>
      <c r="G646" s="19">
        <v>0.15</v>
      </c>
      <c r="H646" s="20">
        <v>3.2000000000000001E-2</v>
      </c>
      <c r="I646" s="21">
        <f t="shared" si="70"/>
        <v>85.723428924491117</v>
      </c>
      <c r="J646" s="21">
        <f t="shared" si="71"/>
        <v>60.00640024714378</v>
      </c>
      <c r="K646" s="21" t="str">
        <f t="shared" si="72"/>
        <v>A</v>
      </c>
      <c r="L646" s="5">
        <f t="shared" si="73"/>
        <v>0</v>
      </c>
      <c r="M646" s="22">
        <f t="shared" si="74"/>
        <v>1.05</v>
      </c>
      <c r="N646" s="22">
        <f t="shared" si="75"/>
        <v>0.224</v>
      </c>
      <c r="O646" s="22" t="s">
        <v>1109</v>
      </c>
      <c r="P646" s="5">
        <f>L646*pricing!$O$3</f>
        <v>0</v>
      </c>
      <c r="Q646" s="5">
        <f>M646*pricing!$O$4</f>
        <v>0.78750000000000009</v>
      </c>
      <c r="R646" s="5">
        <f>N646*pricing!$O$5</f>
        <v>0.14336000000000002</v>
      </c>
      <c r="S646" s="23"/>
      <c r="T646" s="5">
        <f>P646*pricing!$L$3</f>
        <v>0</v>
      </c>
      <c r="U646" s="5">
        <f>Q646*pricing!$L$4</f>
        <v>31.291725384139106</v>
      </c>
      <c r="V646" s="5">
        <f>R646*pricing!$L$5</f>
        <v>28.714674863004671</v>
      </c>
      <c r="W646" s="5" t="s">
        <v>1109</v>
      </c>
      <c r="X646" s="5">
        <f t="shared" si="76"/>
        <v>60.006400247143773</v>
      </c>
      <c r="Y646" s="6" t="s">
        <v>32</v>
      </c>
      <c r="Z646" s="7" t="s">
        <v>33</v>
      </c>
      <c r="AA646" s="7" t="s">
        <v>34</v>
      </c>
      <c r="AB646" s="7" t="s">
        <v>35</v>
      </c>
      <c r="AC646" s="7" t="s">
        <v>36</v>
      </c>
    </row>
    <row r="647" spans="1:29" ht="17.25" customHeight="1" thickTop="1" thickBot="1" x14ac:dyDescent="0.25">
      <c r="A647" s="15">
        <v>490</v>
      </c>
      <c r="B647" s="16" t="s">
        <v>1179</v>
      </c>
      <c r="C647" s="25" t="s">
        <v>1180</v>
      </c>
      <c r="D647" s="26"/>
      <c r="E647" s="18">
        <v>1.2</v>
      </c>
      <c r="F647" s="19">
        <v>0.2</v>
      </c>
      <c r="G647" s="19">
        <v>0</v>
      </c>
      <c r="H647" s="20">
        <v>0</v>
      </c>
      <c r="I647" s="21">
        <f t="shared" si="70"/>
        <v>49.626694837749355</v>
      </c>
      <c r="J647" s="21">
        <f t="shared" si="71"/>
        <v>59.552033805299224</v>
      </c>
      <c r="K647" s="21" t="str">
        <f t="shared" si="72"/>
        <v>Γ</v>
      </c>
      <c r="L647" s="5">
        <f t="shared" si="73"/>
        <v>2.4</v>
      </c>
      <c r="M647" s="22">
        <f t="shared" si="74"/>
        <v>0</v>
      </c>
      <c r="N647" s="22">
        <f t="shared" si="75"/>
        <v>0</v>
      </c>
      <c r="O647" s="22" t="s">
        <v>1109</v>
      </c>
      <c r="P647" s="5">
        <f>L647*pricing!$O$3</f>
        <v>1.944</v>
      </c>
      <c r="Q647" s="5">
        <f>M647*pricing!$O$4</f>
        <v>0</v>
      </c>
      <c r="R647" s="5">
        <f>N647*pricing!$O$5</f>
        <v>0</v>
      </c>
      <c r="S647" s="23"/>
      <c r="T647" s="5">
        <f>P647*pricing!$L$3</f>
        <v>59.552033805299224</v>
      </c>
      <c r="U647" s="5">
        <f>Q647*pricing!$L$4</f>
        <v>0</v>
      </c>
      <c r="V647" s="5">
        <f>R647*pricing!$L$5</f>
        <v>0</v>
      </c>
      <c r="W647" s="5" t="s">
        <v>1109</v>
      </c>
      <c r="X647" s="5">
        <f t="shared" si="76"/>
        <v>59.552033805299224</v>
      </c>
      <c r="Y647" s="6" t="s">
        <v>32</v>
      </c>
      <c r="Z647" s="7" t="s">
        <v>33</v>
      </c>
      <c r="AA647" s="7" t="s">
        <v>34</v>
      </c>
      <c r="AB647" s="7" t="s">
        <v>35</v>
      </c>
      <c r="AC647" s="7" t="s">
        <v>36</v>
      </c>
    </row>
    <row r="648" spans="1:29" ht="17.25" customHeight="1" thickTop="1" thickBot="1" x14ac:dyDescent="0.25">
      <c r="A648" s="15">
        <v>491</v>
      </c>
      <c r="B648" s="16" t="s">
        <v>1181</v>
      </c>
      <c r="C648" s="25" t="s">
        <v>1182</v>
      </c>
      <c r="D648" s="26"/>
      <c r="E648" s="18">
        <v>1.1000000000000001</v>
      </c>
      <c r="F648" s="19">
        <v>0.13400000000000001</v>
      </c>
      <c r="G648" s="19">
        <v>0</v>
      </c>
      <c r="H648" s="20">
        <v>2.9000000000000001E-2</v>
      </c>
      <c r="I648" s="21">
        <f t="shared" si="70"/>
        <v>70.425134247860612</v>
      </c>
      <c r="J648" s="21">
        <f t="shared" si="71"/>
        <v>77.467647672646677</v>
      </c>
      <c r="K648" s="21" t="str">
        <f t="shared" si="72"/>
        <v>B</v>
      </c>
      <c r="L648" s="5">
        <f t="shared" si="73"/>
        <v>1.4740000000000002</v>
      </c>
      <c r="M648" s="22">
        <f t="shared" si="74"/>
        <v>0</v>
      </c>
      <c r="N648" s="22">
        <f t="shared" si="75"/>
        <v>0.31900000000000006</v>
      </c>
      <c r="O648" s="22" t="s">
        <v>1109</v>
      </c>
      <c r="P648" s="5">
        <f>L648*pricing!$O$3</f>
        <v>1.1939400000000002</v>
      </c>
      <c r="Q648" s="5">
        <f>M648*pricing!$O$4</f>
        <v>0</v>
      </c>
      <c r="R648" s="5">
        <f>N648*pricing!$O$5</f>
        <v>0.20416000000000004</v>
      </c>
      <c r="S648" s="23"/>
      <c r="T648" s="5">
        <f>P648*pricing!$L$3</f>
        <v>36.574874095421279</v>
      </c>
      <c r="U648" s="5">
        <f>Q648*pricing!$L$4</f>
        <v>0</v>
      </c>
      <c r="V648" s="5">
        <f>R648*pricing!$L$5</f>
        <v>40.892773577225405</v>
      </c>
      <c r="W648" s="5" t="s">
        <v>1109</v>
      </c>
      <c r="X648" s="5">
        <f t="shared" si="76"/>
        <v>77.467647672646677</v>
      </c>
      <c r="Y648" s="6" t="s">
        <v>32</v>
      </c>
      <c r="Z648" s="7" t="s">
        <v>33</v>
      </c>
      <c r="AA648" s="7" t="s">
        <v>34</v>
      </c>
      <c r="AB648" s="7" t="s">
        <v>35</v>
      </c>
      <c r="AC648" s="7" t="s">
        <v>36</v>
      </c>
    </row>
    <row r="649" spans="1:29" ht="17.25" customHeight="1" thickTop="1" thickBot="1" x14ac:dyDescent="0.25">
      <c r="A649" s="15">
        <v>492</v>
      </c>
      <c r="B649" s="16" t="s">
        <v>1183</v>
      </c>
      <c r="C649" s="25" t="s">
        <v>1184</v>
      </c>
      <c r="D649" s="26"/>
      <c r="E649" s="18">
        <v>0.55000000000000004</v>
      </c>
      <c r="F649" s="19">
        <v>0</v>
      </c>
      <c r="G649" s="19">
        <v>0.47699999999999998</v>
      </c>
      <c r="H649" s="20">
        <v>2.5999999999999999E-2</v>
      </c>
      <c r="I649" s="21">
        <f t="shared" si="70"/>
        <v>175.48337149679094</v>
      </c>
      <c r="J649" s="21">
        <f t="shared" si="71"/>
        <v>96.515854323235018</v>
      </c>
      <c r="K649" s="21" t="str">
        <f t="shared" si="72"/>
        <v>A</v>
      </c>
      <c r="L649" s="5">
        <f t="shared" si="73"/>
        <v>0</v>
      </c>
      <c r="M649" s="22">
        <f t="shared" si="74"/>
        <v>2.6235000000000004</v>
      </c>
      <c r="N649" s="22">
        <f t="shared" si="75"/>
        <v>0.14300000000000002</v>
      </c>
      <c r="O649" s="22" t="s">
        <v>1109</v>
      </c>
      <c r="P649" s="5">
        <f>L649*pricing!$O$3</f>
        <v>0</v>
      </c>
      <c r="Q649" s="5">
        <f>M649*pricing!$O$4</f>
        <v>1.9676250000000004</v>
      </c>
      <c r="R649" s="5">
        <f>N649*pricing!$O$5</f>
        <v>9.1520000000000018E-2</v>
      </c>
      <c r="S649" s="23"/>
      <c r="T649" s="5">
        <f>P649*pricing!$L$3</f>
        <v>0</v>
      </c>
      <c r="U649" s="5">
        <f>Q649*pricing!$L$4</f>
        <v>78.184610995513282</v>
      </c>
      <c r="V649" s="5">
        <f>R649*pricing!$L$5</f>
        <v>18.331243327721733</v>
      </c>
      <c r="W649" s="5" t="s">
        <v>1109</v>
      </c>
      <c r="X649" s="5">
        <f t="shared" si="76"/>
        <v>96.515854323235018</v>
      </c>
      <c r="Y649" s="6" t="s">
        <v>32</v>
      </c>
      <c r="Z649" s="7" t="s">
        <v>33</v>
      </c>
      <c r="AA649" s="7" t="s">
        <v>34</v>
      </c>
      <c r="AB649" s="7" t="s">
        <v>35</v>
      </c>
      <c r="AC649" s="7" t="s">
        <v>36</v>
      </c>
    </row>
    <row r="650" spans="1:29" ht="17.25" customHeight="1" thickTop="1" thickBot="1" x14ac:dyDescent="0.25">
      <c r="A650" s="15">
        <v>493</v>
      </c>
      <c r="B650" s="16" t="s">
        <v>1185</v>
      </c>
      <c r="C650" s="25" t="s">
        <v>1186</v>
      </c>
      <c r="D650" s="26"/>
      <c r="E650" s="18">
        <v>0.55000000000000004</v>
      </c>
      <c r="F650" s="19">
        <v>0</v>
      </c>
      <c r="G650" s="19">
        <v>0.42199999999999999</v>
      </c>
      <c r="H650" s="20">
        <v>2.8000000000000001E-2</v>
      </c>
      <c r="I650" s="21">
        <f t="shared" si="70"/>
        <v>161.65627797977206</v>
      </c>
      <c r="J650" s="21">
        <f t="shared" si="71"/>
        <v>88.910952888874633</v>
      </c>
      <c r="K650" s="21" t="str">
        <f t="shared" si="72"/>
        <v>A</v>
      </c>
      <c r="L650" s="5">
        <f t="shared" si="73"/>
        <v>0</v>
      </c>
      <c r="M650" s="22">
        <f t="shared" si="74"/>
        <v>2.3210000000000002</v>
      </c>
      <c r="N650" s="22">
        <f t="shared" si="75"/>
        <v>0.15400000000000003</v>
      </c>
      <c r="O650" s="22" t="s">
        <v>1109</v>
      </c>
      <c r="P650" s="5">
        <f>L650*pricing!$O$3</f>
        <v>0</v>
      </c>
      <c r="Q650" s="5">
        <f>M650*pricing!$O$4</f>
        <v>1.7407500000000002</v>
      </c>
      <c r="R650" s="5">
        <f>N650*pricing!$O$5</f>
        <v>9.8560000000000023E-2</v>
      </c>
      <c r="S650" s="23"/>
      <c r="T650" s="5">
        <f>P650*pricing!$L$3</f>
        <v>0</v>
      </c>
      <c r="U650" s="5">
        <f>Q650*pricing!$L$4</f>
        <v>69.169613920558916</v>
      </c>
      <c r="V650" s="5">
        <f>R650*pricing!$L$5</f>
        <v>19.741338968315716</v>
      </c>
      <c r="W650" s="5" t="s">
        <v>1109</v>
      </c>
      <c r="X650" s="5">
        <f t="shared" si="76"/>
        <v>88.910952888874633</v>
      </c>
      <c r="Y650" s="6" t="s">
        <v>32</v>
      </c>
      <c r="Z650" s="7" t="s">
        <v>33</v>
      </c>
      <c r="AA650" s="7" t="s">
        <v>34</v>
      </c>
      <c r="AB650" s="7" t="s">
        <v>35</v>
      </c>
      <c r="AC650" s="7" t="s">
        <v>36</v>
      </c>
    </row>
    <row r="651" spans="1:29" ht="17.25" customHeight="1" thickTop="1" thickBot="1" x14ac:dyDescent="0.25">
      <c r="A651" s="15">
        <v>494</v>
      </c>
      <c r="B651" s="16" t="s">
        <v>1187</v>
      </c>
      <c r="C651" s="25" t="s">
        <v>1188</v>
      </c>
      <c r="D651" s="26"/>
      <c r="E651" s="18">
        <v>0.65</v>
      </c>
      <c r="F651" s="19">
        <v>0</v>
      </c>
      <c r="G651" s="19">
        <v>0.183</v>
      </c>
      <c r="H651" s="20">
        <v>1.7999999999999999E-2</v>
      </c>
      <c r="I651" s="21">
        <f t="shared" si="70"/>
        <v>77.611299398699757</v>
      </c>
      <c r="J651" s="21">
        <f t="shared" si="71"/>
        <v>50.447344609154847</v>
      </c>
      <c r="K651" s="21" t="str">
        <f t="shared" si="72"/>
        <v>B</v>
      </c>
      <c r="L651" s="5">
        <f t="shared" si="73"/>
        <v>0</v>
      </c>
      <c r="M651" s="22">
        <f t="shared" si="74"/>
        <v>1.1895</v>
      </c>
      <c r="N651" s="22">
        <f t="shared" si="75"/>
        <v>0.11700000000000001</v>
      </c>
      <c r="O651" s="22" t="s">
        <v>1109</v>
      </c>
      <c r="P651" s="5">
        <f>L651*pricing!$O$3</f>
        <v>0</v>
      </c>
      <c r="Q651" s="5">
        <f>M651*pricing!$O$4</f>
        <v>0.89212500000000006</v>
      </c>
      <c r="R651" s="5">
        <f>N651*pricing!$O$5</f>
        <v>7.4880000000000002E-2</v>
      </c>
      <c r="S651" s="23"/>
      <c r="T651" s="5">
        <f>P651*pricing!$L$3</f>
        <v>0</v>
      </c>
      <c r="U651" s="5">
        <f>Q651*pricing!$L$4</f>
        <v>35.449054613746156</v>
      </c>
      <c r="V651" s="5">
        <f>R651*pricing!$L$5</f>
        <v>14.998289995408689</v>
      </c>
      <c r="W651" s="5" t="s">
        <v>1109</v>
      </c>
      <c r="X651" s="5">
        <f t="shared" si="76"/>
        <v>50.447344609154847</v>
      </c>
      <c r="Y651" s="6" t="s">
        <v>32</v>
      </c>
      <c r="Z651" s="7" t="s">
        <v>33</v>
      </c>
      <c r="AA651" s="7" t="s">
        <v>34</v>
      </c>
      <c r="AB651" s="7" t="s">
        <v>35</v>
      </c>
      <c r="AC651" s="7" t="s">
        <v>36</v>
      </c>
    </row>
    <row r="652" spans="1:29" ht="17.25" customHeight="1" thickTop="1" thickBot="1" x14ac:dyDescent="0.25">
      <c r="A652" s="15">
        <v>495</v>
      </c>
      <c r="B652" s="16" t="s">
        <v>1189</v>
      </c>
      <c r="C652" s="15" t="s">
        <v>1190</v>
      </c>
      <c r="D652" s="17"/>
      <c r="E652" s="18">
        <v>0.25</v>
      </c>
      <c r="F652" s="19">
        <v>8.8999999999999996E-2</v>
      </c>
      <c r="G652" s="19">
        <v>5.0000000000000001E-3</v>
      </c>
      <c r="H652" s="20">
        <v>0.01</v>
      </c>
      <c r="I652" s="21">
        <f t="shared" si="70"/>
        <v>36.393012642075021</v>
      </c>
      <c r="J652" s="21">
        <f t="shared" si="71"/>
        <v>9.0982531605187553</v>
      </c>
      <c r="K652" s="21" t="str">
        <f t="shared" si="72"/>
        <v>Δ</v>
      </c>
      <c r="L652" s="5">
        <f t="shared" si="73"/>
        <v>0.22249999999999998</v>
      </c>
      <c r="M652" s="22">
        <f t="shared" si="74"/>
        <v>1.2500000000000001E-2</v>
      </c>
      <c r="N652" s="22">
        <f t="shared" si="75"/>
        <v>2.5000000000000001E-2</v>
      </c>
      <c r="O652" s="22" t="s">
        <v>1109</v>
      </c>
      <c r="P652" s="5">
        <f>L652*pricing!$O$3</f>
        <v>0.180225</v>
      </c>
      <c r="Q652" s="5">
        <f>M652*pricing!$O$4</f>
        <v>9.3750000000000014E-3</v>
      </c>
      <c r="R652" s="5">
        <f>N652*pricing!$O$5</f>
        <v>1.6E-2</v>
      </c>
      <c r="S652" s="23"/>
      <c r="T652" s="5">
        <f>P652*pricing!$L$3</f>
        <v>5.5209698006996151</v>
      </c>
      <c r="U652" s="5">
        <f>Q652*pricing!$L$4</f>
        <v>0.37252054028737031</v>
      </c>
      <c r="V652" s="5">
        <f>R652*pricing!$L$5</f>
        <v>3.204762819531771</v>
      </c>
      <c r="W652" s="5" t="s">
        <v>1109</v>
      </c>
      <c r="X652" s="5">
        <f t="shared" si="76"/>
        <v>9.0982531605187553</v>
      </c>
      <c r="Y652" s="6" t="s">
        <v>32</v>
      </c>
      <c r="Z652" s="7" t="s">
        <v>33</v>
      </c>
      <c r="AA652" s="7" t="s">
        <v>34</v>
      </c>
      <c r="AB652" s="7" t="s">
        <v>35</v>
      </c>
      <c r="AC652" s="7" t="s">
        <v>36</v>
      </c>
    </row>
    <row r="653" spans="1:29" ht="17.25" customHeight="1" thickTop="1" thickBot="1" x14ac:dyDescent="0.25">
      <c r="B653" s="16" t="s">
        <v>1191</v>
      </c>
      <c r="C653" s="25" t="s">
        <v>1192</v>
      </c>
      <c r="D653" s="17"/>
      <c r="E653" s="18">
        <v>1</v>
      </c>
      <c r="F653" s="19">
        <v>0</v>
      </c>
      <c r="G653" s="19">
        <v>0.22800000000000001</v>
      </c>
      <c r="H653" s="20">
        <v>0.04</v>
      </c>
      <c r="I653" s="21">
        <f t="shared" si="70"/>
        <v>119.22395166092468</v>
      </c>
      <c r="J653" s="21">
        <f t="shared" si="71"/>
        <v>119.22395166092468</v>
      </c>
      <c r="K653" s="21" t="str">
        <f t="shared" si="72"/>
        <v>A</v>
      </c>
      <c r="L653" s="5">
        <f t="shared" si="73"/>
        <v>0</v>
      </c>
      <c r="M653" s="22">
        <f t="shared" si="74"/>
        <v>2.2800000000000002</v>
      </c>
      <c r="N653" s="22">
        <f t="shared" si="75"/>
        <v>0.4</v>
      </c>
      <c r="O653" s="22" t="s">
        <v>1109</v>
      </c>
      <c r="P653" s="5">
        <f>L653*pricing!$O$3</f>
        <v>0</v>
      </c>
      <c r="Q653" s="5">
        <f>M653*pricing!$O$4</f>
        <v>1.7100000000000002</v>
      </c>
      <c r="R653" s="5">
        <f>N653*pricing!$O$5</f>
        <v>0.25600000000000001</v>
      </c>
      <c r="S653" s="23"/>
      <c r="T653" s="5">
        <f>P653*pricing!$L$3</f>
        <v>0</v>
      </c>
      <c r="U653" s="5">
        <f>Q653*pricing!$L$4</f>
        <v>67.947746548416347</v>
      </c>
      <c r="V653" s="5">
        <f>R653*pricing!$L$5</f>
        <v>51.276205112508336</v>
      </c>
      <c r="W653" s="5" t="s">
        <v>1109</v>
      </c>
      <c r="X653" s="5">
        <f t="shared" si="76"/>
        <v>119.22395166092468</v>
      </c>
      <c r="Y653" s="6" t="s">
        <v>32</v>
      </c>
      <c r="Z653" s="7" t="s">
        <v>33</v>
      </c>
      <c r="AA653" s="7" t="s">
        <v>34</v>
      </c>
      <c r="AB653" s="7" t="s">
        <v>35</v>
      </c>
      <c r="AC653" s="7" t="s">
        <v>36</v>
      </c>
    </row>
    <row r="654" spans="1:29" ht="17.25" customHeight="1" thickTop="1" thickBot="1" x14ac:dyDescent="0.25">
      <c r="A654" s="15">
        <v>496</v>
      </c>
      <c r="B654" s="16" t="s">
        <v>1193</v>
      </c>
      <c r="C654" s="25" t="s">
        <v>1194</v>
      </c>
      <c r="D654" s="26"/>
      <c r="E654" s="18">
        <v>0.6</v>
      </c>
      <c r="F654" s="19">
        <v>0</v>
      </c>
      <c r="G654" s="19">
        <v>0.16500000000000001</v>
      </c>
      <c r="H654" s="20">
        <v>3.1E-2</v>
      </c>
      <c r="I654" s="21">
        <f t="shared" si="70"/>
        <v>88.911770280126831</v>
      </c>
      <c r="J654" s="21">
        <f t="shared" si="71"/>
        <v>53.3470621680761</v>
      </c>
      <c r="K654" s="21" t="str">
        <f t="shared" si="72"/>
        <v>A</v>
      </c>
      <c r="L654" s="5">
        <f t="shared" si="73"/>
        <v>0</v>
      </c>
      <c r="M654" s="22">
        <f t="shared" si="74"/>
        <v>0.99</v>
      </c>
      <c r="N654" s="22">
        <f t="shared" si="75"/>
        <v>0.186</v>
      </c>
      <c r="O654" s="22" t="s">
        <v>1109</v>
      </c>
      <c r="P654" s="5">
        <f>L654*pricing!$O$3</f>
        <v>0</v>
      </c>
      <c r="Q654" s="5">
        <f>M654*pricing!$O$4</f>
        <v>0.74249999999999994</v>
      </c>
      <c r="R654" s="5">
        <f>N654*pricing!$O$5</f>
        <v>0.11904000000000001</v>
      </c>
      <c r="S654" s="23"/>
      <c r="T654" s="5">
        <f>P654*pricing!$L$3</f>
        <v>0</v>
      </c>
      <c r="U654" s="5">
        <f>Q654*pricing!$L$4</f>
        <v>29.503626790759721</v>
      </c>
      <c r="V654" s="5">
        <f>R654*pricing!$L$5</f>
        <v>23.843435377316379</v>
      </c>
      <c r="W654" s="5" t="s">
        <v>1109</v>
      </c>
      <c r="X654" s="5">
        <f t="shared" si="76"/>
        <v>53.3470621680761</v>
      </c>
      <c r="Y654" s="6" t="s">
        <v>32</v>
      </c>
      <c r="Z654" s="7" t="s">
        <v>33</v>
      </c>
      <c r="AA654" s="7" t="s">
        <v>34</v>
      </c>
      <c r="AB654" s="7" t="s">
        <v>35</v>
      </c>
      <c r="AC654" s="7" t="s">
        <v>36</v>
      </c>
    </row>
    <row r="655" spans="1:29" ht="17.25" customHeight="1" thickTop="1" thickBot="1" x14ac:dyDescent="0.25">
      <c r="B655" s="16" t="s">
        <v>1195</v>
      </c>
      <c r="C655" s="15" t="s">
        <v>1196</v>
      </c>
      <c r="D655" s="17"/>
      <c r="E655" s="18">
        <v>0.25</v>
      </c>
      <c r="F655" s="19">
        <v>0.66</v>
      </c>
      <c r="G655" s="19">
        <v>0</v>
      </c>
      <c r="H655" s="20">
        <v>0</v>
      </c>
      <c r="I655" s="21">
        <f t="shared" si="70"/>
        <v>163.7680929645729</v>
      </c>
      <c r="J655" s="21">
        <f t="shared" si="71"/>
        <v>40.942023241143225</v>
      </c>
      <c r="K655" s="21" t="str">
        <f t="shared" si="72"/>
        <v>A</v>
      </c>
      <c r="L655" s="5">
        <f t="shared" si="73"/>
        <v>1.6500000000000001</v>
      </c>
      <c r="M655" s="22">
        <f t="shared" si="74"/>
        <v>0</v>
      </c>
      <c r="N655" s="22">
        <f t="shared" si="75"/>
        <v>0</v>
      </c>
      <c r="O655" s="22" t="s">
        <v>1109</v>
      </c>
      <c r="P655" s="5">
        <f>L655*pricing!$O$3</f>
        <v>1.3365000000000002</v>
      </c>
      <c r="Q655" s="5">
        <f>M655*pricing!$O$4</f>
        <v>0</v>
      </c>
      <c r="R655" s="5">
        <f>N655*pricing!$O$5</f>
        <v>0</v>
      </c>
      <c r="S655" s="23"/>
      <c r="T655" s="5">
        <f>P655*pricing!$L$3</f>
        <v>40.942023241143225</v>
      </c>
      <c r="U655" s="5">
        <f>Q655*pricing!$L$4</f>
        <v>0</v>
      </c>
      <c r="V655" s="5">
        <f>R655*pricing!$L$5</f>
        <v>0</v>
      </c>
      <c r="W655" s="5" t="s">
        <v>1109</v>
      </c>
      <c r="X655" s="5">
        <f t="shared" si="76"/>
        <v>40.942023241143225</v>
      </c>
      <c r="Y655" s="6" t="s">
        <v>32</v>
      </c>
      <c r="Z655" s="7" t="s">
        <v>33</v>
      </c>
      <c r="AA655" s="7" t="s">
        <v>34</v>
      </c>
      <c r="AB655" s="7" t="s">
        <v>35</v>
      </c>
      <c r="AC655" s="7" t="s">
        <v>36</v>
      </c>
    </row>
    <row r="656" spans="1:29" ht="17.25" customHeight="1" thickTop="1" thickBot="1" x14ac:dyDescent="0.25">
      <c r="B656" s="16" t="s">
        <v>1197</v>
      </c>
      <c r="C656" s="15" t="s">
        <v>1198</v>
      </c>
      <c r="D656" s="17"/>
      <c r="E656" s="18">
        <v>0.55000000000000004</v>
      </c>
      <c r="F656" s="19">
        <v>0</v>
      </c>
      <c r="G656" s="19">
        <v>0</v>
      </c>
      <c r="H656" s="20">
        <v>0</v>
      </c>
      <c r="I656" s="21">
        <f t="shared" si="70"/>
        <v>0</v>
      </c>
      <c r="J656" s="21">
        <f t="shared" si="71"/>
        <v>0</v>
      </c>
      <c r="K656" s="21" t="str">
        <f t="shared" si="72"/>
        <v>Ε</v>
      </c>
      <c r="L656" s="5">
        <f t="shared" si="73"/>
        <v>0</v>
      </c>
      <c r="M656" s="22">
        <f t="shared" si="74"/>
        <v>0</v>
      </c>
      <c r="N656" s="22">
        <f t="shared" si="75"/>
        <v>0</v>
      </c>
      <c r="O656" s="22" t="s">
        <v>1199</v>
      </c>
      <c r="P656" s="5">
        <f>L656*pricing!$O$3</f>
        <v>0</v>
      </c>
      <c r="Q656" s="5">
        <f>M656*pricing!$O$4</f>
        <v>0</v>
      </c>
      <c r="R656" s="5">
        <f>N656*pricing!$O$5</f>
        <v>0</v>
      </c>
      <c r="S656" s="23"/>
      <c r="T656" s="5">
        <f>P656*pricing!$L$3</f>
        <v>0</v>
      </c>
      <c r="U656" s="5">
        <f>Q656*pricing!$L$4</f>
        <v>0</v>
      </c>
      <c r="V656" s="5">
        <f>R656*pricing!$L$5</f>
        <v>0</v>
      </c>
      <c r="W656" s="5" t="s">
        <v>1199</v>
      </c>
      <c r="X656" s="5">
        <f t="shared" si="76"/>
        <v>0</v>
      </c>
      <c r="Y656" s="6" t="s">
        <v>32</v>
      </c>
      <c r="Z656" s="7" t="s">
        <v>33</v>
      </c>
      <c r="AA656" s="7" t="s">
        <v>34</v>
      </c>
      <c r="AB656" s="7" t="s">
        <v>35</v>
      </c>
      <c r="AC656" s="7" t="s">
        <v>36</v>
      </c>
    </row>
    <row r="657" spans="1:29" ht="17.25" customHeight="1" thickTop="1" thickBot="1" x14ac:dyDescent="0.25">
      <c r="A657" s="15">
        <v>497</v>
      </c>
      <c r="B657" s="16" t="s">
        <v>1200</v>
      </c>
      <c r="C657" s="15">
        <v>897032881</v>
      </c>
      <c r="D657" s="17"/>
      <c r="E657" s="18">
        <v>1.6</v>
      </c>
      <c r="F657" s="19">
        <v>0.13300000000000001</v>
      </c>
      <c r="G657" s="19">
        <v>0</v>
      </c>
      <c r="H657" s="20">
        <v>2.5000000000000001E-2</v>
      </c>
      <c r="I657" s="21">
        <f t="shared" si="70"/>
        <v>65.049380262421039</v>
      </c>
      <c r="J657" s="21">
        <f t="shared" si="71"/>
        <v>104.07900841987367</v>
      </c>
      <c r="K657" s="21" t="str">
        <f t="shared" si="72"/>
        <v>B</v>
      </c>
      <c r="L657" s="5">
        <f t="shared" si="73"/>
        <v>2.1280000000000001</v>
      </c>
      <c r="M657" s="22">
        <f t="shared" si="74"/>
        <v>0</v>
      </c>
      <c r="N657" s="22">
        <f t="shared" si="75"/>
        <v>0.40000000000000008</v>
      </c>
      <c r="O657" s="22" t="s">
        <v>1199</v>
      </c>
      <c r="P657" s="5">
        <f>L657*pricing!$O$3</f>
        <v>1.7236800000000001</v>
      </c>
      <c r="Q657" s="5">
        <f>M657*pricing!$O$4</f>
        <v>0</v>
      </c>
      <c r="R657" s="5">
        <f>N657*pricing!$O$5</f>
        <v>0.25600000000000006</v>
      </c>
      <c r="S657" s="23"/>
      <c r="T657" s="5">
        <f>P657*pricing!$L$3</f>
        <v>52.802803307365316</v>
      </c>
      <c r="U657" s="5">
        <f>Q657*pricing!$L$4</f>
        <v>0</v>
      </c>
      <c r="V657" s="5">
        <f>R657*pricing!$L$5</f>
        <v>51.27620511250835</v>
      </c>
      <c r="W657" s="5" t="s">
        <v>1199</v>
      </c>
      <c r="X657" s="5">
        <f t="shared" si="76"/>
        <v>104.07900841987367</v>
      </c>
      <c r="Y657" s="6" t="s">
        <v>32</v>
      </c>
      <c r="Z657" s="7" t="s">
        <v>33</v>
      </c>
      <c r="AA657" s="7" t="s">
        <v>34</v>
      </c>
      <c r="AB657" s="7" t="s">
        <v>35</v>
      </c>
      <c r="AC657" s="7" t="s">
        <v>36</v>
      </c>
    </row>
    <row r="658" spans="1:29" ht="17.25" customHeight="1" thickTop="1" thickBot="1" x14ac:dyDescent="0.25">
      <c r="A658" s="15">
        <v>498</v>
      </c>
      <c r="B658" s="16" t="s">
        <v>1201</v>
      </c>
      <c r="C658" s="15">
        <v>897185795</v>
      </c>
      <c r="D658" s="17"/>
      <c r="E658" s="18">
        <v>1</v>
      </c>
      <c r="F658" s="19">
        <v>0.20699999999999999</v>
      </c>
      <c r="G658" s="19">
        <v>0</v>
      </c>
      <c r="H658" s="20">
        <v>0</v>
      </c>
      <c r="I658" s="21">
        <f t="shared" si="70"/>
        <v>51.363629157070584</v>
      </c>
      <c r="J658" s="21">
        <f t="shared" si="71"/>
        <v>51.363629157070584</v>
      </c>
      <c r="K658" s="21" t="str">
        <f t="shared" si="72"/>
        <v>Γ</v>
      </c>
      <c r="L658" s="5">
        <f t="shared" si="73"/>
        <v>2.0699999999999998</v>
      </c>
      <c r="M658" s="22">
        <f t="shared" si="74"/>
        <v>0</v>
      </c>
      <c r="N658" s="22">
        <f t="shared" si="75"/>
        <v>0</v>
      </c>
      <c r="O658" s="22" t="s">
        <v>1199</v>
      </c>
      <c r="P658" s="5">
        <f>L658*pricing!$O$3</f>
        <v>1.6767000000000001</v>
      </c>
      <c r="Q658" s="5">
        <f>M658*pricing!$O$4</f>
        <v>0</v>
      </c>
      <c r="R658" s="5">
        <f>N658*pricing!$O$5</f>
        <v>0</v>
      </c>
      <c r="S658" s="23"/>
      <c r="T658" s="5">
        <f>P658*pricing!$L$3</f>
        <v>51.363629157070584</v>
      </c>
      <c r="U658" s="5">
        <f>Q658*pricing!$L$4</f>
        <v>0</v>
      </c>
      <c r="V658" s="5">
        <f>R658*pricing!$L$5</f>
        <v>0</v>
      </c>
      <c r="W658" s="5" t="s">
        <v>1199</v>
      </c>
      <c r="X658" s="5">
        <f t="shared" si="76"/>
        <v>51.363629157070584</v>
      </c>
      <c r="Y658" s="6" t="s">
        <v>32</v>
      </c>
      <c r="Z658" s="7" t="s">
        <v>33</v>
      </c>
      <c r="AA658" s="7" t="s">
        <v>34</v>
      </c>
      <c r="AB658" s="7" t="s">
        <v>35</v>
      </c>
      <c r="AC658" s="7" t="s">
        <v>36</v>
      </c>
    </row>
    <row r="659" spans="1:29" ht="17.25" customHeight="1" thickTop="1" thickBot="1" x14ac:dyDescent="0.25">
      <c r="A659" s="15">
        <v>499</v>
      </c>
      <c r="B659" s="16" t="s">
        <v>1202</v>
      </c>
      <c r="C659" s="15">
        <v>25352245</v>
      </c>
      <c r="D659" s="17"/>
      <c r="E659" s="18">
        <v>1.05</v>
      </c>
      <c r="F659" s="19">
        <v>0.34899999999999998</v>
      </c>
      <c r="G659" s="19">
        <v>0</v>
      </c>
      <c r="H659" s="20">
        <v>0</v>
      </c>
      <c r="I659" s="21">
        <f t="shared" si="70"/>
        <v>86.598582491872619</v>
      </c>
      <c r="J659" s="21">
        <f t="shared" si="71"/>
        <v>90.928511616466253</v>
      </c>
      <c r="K659" s="21" t="str">
        <f t="shared" si="72"/>
        <v>A</v>
      </c>
      <c r="L659" s="5">
        <f t="shared" si="73"/>
        <v>3.6644999999999999</v>
      </c>
      <c r="M659" s="22">
        <f t="shared" si="74"/>
        <v>0</v>
      </c>
      <c r="N659" s="22">
        <f t="shared" si="75"/>
        <v>0</v>
      </c>
      <c r="O659" s="22" t="s">
        <v>1199</v>
      </c>
      <c r="P659" s="5">
        <f>L659*pricing!$O$3</f>
        <v>2.968245</v>
      </c>
      <c r="Q659" s="5">
        <f>M659*pricing!$O$4</f>
        <v>0</v>
      </c>
      <c r="R659" s="5">
        <f>N659*pricing!$O$5</f>
        <v>0</v>
      </c>
      <c r="S659" s="23"/>
      <c r="T659" s="5">
        <f>P659*pricing!$L$3</f>
        <v>90.928511616466253</v>
      </c>
      <c r="U659" s="5">
        <f>Q659*pricing!$L$4</f>
        <v>0</v>
      </c>
      <c r="V659" s="5">
        <f>R659*pricing!$L$5</f>
        <v>0</v>
      </c>
      <c r="W659" s="5" t="s">
        <v>1199</v>
      </c>
      <c r="X659" s="5">
        <f t="shared" si="76"/>
        <v>90.928511616466253</v>
      </c>
      <c r="Y659" s="6" t="s">
        <v>32</v>
      </c>
      <c r="Z659" s="7" t="s">
        <v>33</v>
      </c>
      <c r="AA659" s="7" t="s">
        <v>34</v>
      </c>
      <c r="AB659" s="7" t="s">
        <v>35</v>
      </c>
      <c r="AC659" s="7" t="s">
        <v>36</v>
      </c>
    </row>
    <row r="660" spans="1:29" ht="17.25" customHeight="1" thickTop="1" thickBot="1" x14ac:dyDescent="0.25">
      <c r="B660" s="16" t="s">
        <v>1203</v>
      </c>
      <c r="C660" s="15">
        <v>8980144430</v>
      </c>
      <c r="D660" s="17"/>
      <c r="E660" s="18">
        <v>0.9</v>
      </c>
      <c r="F660" s="19">
        <v>0.42699999999999999</v>
      </c>
      <c r="G660" s="19">
        <v>0</v>
      </c>
      <c r="H660" s="20">
        <v>0</v>
      </c>
      <c r="I660" s="21">
        <f t="shared" si="70"/>
        <v>105.95299347859486</v>
      </c>
      <c r="J660" s="21">
        <f t="shared" si="71"/>
        <v>95.357694130735382</v>
      </c>
      <c r="K660" s="21" t="str">
        <f t="shared" si="72"/>
        <v>A</v>
      </c>
      <c r="L660" s="5">
        <f t="shared" si="73"/>
        <v>3.843</v>
      </c>
      <c r="M660" s="22">
        <f t="shared" si="74"/>
        <v>0</v>
      </c>
      <c r="N660" s="22">
        <f t="shared" si="75"/>
        <v>0</v>
      </c>
      <c r="O660" s="22" t="s">
        <v>1199</v>
      </c>
      <c r="P660" s="5">
        <f>L660*pricing!$O$3</f>
        <v>3.1128300000000002</v>
      </c>
      <c r="Q660" s="5">
        <f>M660*pricing!$O$4</f>
        <v>0</v>
      </c>
      <c r="R660" s="5">
        <f>N660*pricing!$O$5</f>
        <v>0</v>
      </c>
      <c r="S660" s="23"/>
      <c r="T660" s="5">
        <f>P660*pricing!$L$3</f>
        <v>95.357694130735382</v>
      </c>
      <c r="U660" s="5">
        <f>Q660*pricing!$L$4</f>
        <v>0</v>
      </c>
      <c r="V660" s="5">
        <f>R660*pricing!$L$5</f>
        <v>0</v>
      </c>
      <c r="W660" s="5" t="s">
        <v>1199</v>
      </c>
      <c r="X660" s="5">
        <f t="shared" si="76"/>
        <v>95.357694130735382</v>
      </c>
      <c r="Y660" s="6" t="s">
        <v>32</v>
      </c>
      <c r="Z660" s="7" t="s">
        <v>33</v>
      </c>
      <c r="AA660" s="7" t="s">
        <v>34</v>
      </c>
      <c r="AB660" s="7" t="s">
        <v>35</v>
      </c>
      <c r="AC660" s="7" t="s">
        <v>36</v>
      </c>
    </row>
    <row r="661" spans="1:29" ht="17.25" customHeight="1" thickTop="1" thickBot="1" x14ac:dyDescent="0.25">
      <c r="A661" s="15">
        <v>500</v>
      </c>
      <c r="B661" s="16" t="s">
        <v>1204</v>
      </c>
      <c r="C661" s="15" t="s">
        <v>1205</v>
      </c>
      <c r="D661" s="17"/>
      <c r="E661" s="18">
        <v>1.6</v>
      </c>
      <c r="F661" s="19">
        <v>0.377</v>
      </c>
      <c r="G661" s="19">
        <v>0</v>
      </c>
      <c r="H661" s="20">
        <v>0</v>
      </c>
      <c r="I661" s="21">
        <f t="shared" si="70"/>
        <v>93.546319769157549</v>
      </c>
      <c r="J661" s="21">
        <f t="shared" si="71"/>
        <v>149.67411163065208</v>
      </c>
      <c r="K661" s="21" t="str">
        <f t="shared" si="72"/>
        <v>A</v>
      </c>
      <c r="L661" s="5">
        <f t="shared" si="73"/>
        <v>6.0320000000000009</v>
      </c>
      <c r="M661" s="22">
        <f t="shared" si="74"/>
        <v>0</v>
      </c>
      <c r="N661" s="22">
        <f t="shared" si="75"/>
        <v>0</v>
      </c>
      <c r="O661" s="22" t="s">
        <v>1206</v>
      </c>
      <c r="P661" s="5">
        <f>L661*pricing!$O$3</f>
        <v>4.8859200000000014</v>
      </c>
      <c r="Q661" s="5">
        <f>M661*pricing!$O$4</f>
        <v>0</v>
      </c>
      <c r="R661" s="5">
        <f>N661*pricing!$O$5</f>
        <v>0</v>
      </c>
      <c r="S661" s="23"/>
      <c r="T661" s="5">
        <f>P661*pricing!$L$3</f>
        <v>149.67411163065208</v>
      </c>
      <c r="U661" s="5">
        <f>Q661*pricing!$L$4</f>
        <v>0</v>
      </c>
      <c r="V661" s="5">
        <f>R661*pricing!$L$5</f>
        <v>0</v>
      </c>
      <c r="W661" s="5" t="s">
        <v>1206</v>
      </c>
      <c r="X661" s="5">
        <f t="shared" si="76"/>
        <v>149.67411163065208</v>
      </c>
      <c r="Y661" s="6" t="s">
        <v>32</v>
      </c>
      <c r="Z661" s="7" t="s">
        <v>33</v>
      </c>
      <c r="AA661" s="7" t="s">
        <v>34</v>
      </c>
      <c r="AB661" s="7" t="s">
        <v>35</v>
      </c>
      <c r="AC661" s="7" t="s">
        <v>36</v>
      </c>
    </row>
    <row r="662" spans="1:29" ht="17.25" customHeight="1" thickTop="1" thickBot="1" x14ac:dyDescent="0.25">
      <c r="A662" s="15">
        <v>501</v>
      </c>
      <c r="B662" s="16" t="s">
        <v>1207</v>
      </c>
      <c r="C662" s="25">
        <v>5801317169</v>
      </c>
      <c r="D662" s="17"/>
      <c r="E662" s="18">
        <v>7.2</v>
      </c>
      <c r="F662" s="19">
        <v>4.5999999999999999E-2</v>
      </c>
      <c r="G662" s="19">
        <v>2.1999999999999999E-2</v>
      </c>
      <c r="H662" s="20">
        <v>4.2000000000000003E-2</v>
      </c>
      <c r="I662" s="21">
        <f t="shared" si="70"/>
        <v>71.810516689873822</v>
      </c>
      <c r="J662" s="21">
        <f t="shared" si="71"/>
        <v>517.03572016709154</v>
      </c>
      <c r="K662" s="21" t="str">
        <f t="shared" si="72"/>
        <v>B</v>
      </c>
      <c r="L662" s="5">
        <f t="shared" si="73"/>
        <v>3.3119999999999998</v>
      </c>
      <c r="M662" s="22">
        <f t="shared" si="74"/>
        <v>1.5839999999999999</v>
      </c>
      <c r="N662" s="22">
        <f t="shared" si="75"/>
        <v>3.024</v>
      </c>
      <c r="O662" s="22" t="s">
        <v>1206</v>
      </c>
      <c r="P662" s="5">
        <f>L662*pricing!$O$3</f>
        <v>2.6827200000000002</v>
      </c>
      <c r="Q662" s="5">
        <f>M662*pricing!$O$4</f>
        <v>1.1879999999999999</v>
      </c>
      <c r="R662" s="5">
        <f>N662*pricing!$O$5</f>
        <v>1.93536</v>
      </c>
      <c r="S662" s="23"/>
      <c r="T662" s="5">
        <f>P662*pricing!$L$3</f>
        <v>82.181806651312939</v>
      </c>
      <c r="U662" s="5">
        <f>Q662*pricing!$L$4</f>
        <v>47.205802865215553</v>
      </c>
      <c r="V662" s="5">
        <f>R662*pricing!$L$5</f>
        <v>387.64811065056301</v>
      </c>
      <c r="W662" s="5" t="s">
        <v>1206</v>
      </c>
      <c r="X662" s="5">
        <f t="shared" si="76"/>
        <v>517.03572016709154</v>
      </c>
      <c r="Y662" s="6" t="s">
        <v>32</v>
      </c>
      <c r="Z662" s="7" t="s">
        <v>33</v>
      </c>
      <c r="AA662" s="7" t="s">
        <v>34</v>
      </c>
      <c r="AB662" s="7" t="s">
        <v>35</v>
      </c>
      <c r="AC662" s="7" t="s">
        <v>36</v>
      </c>
    </row>
    <row r="663" spans="1:29" ht="17.25" customHeight="1" thickTop="1" thickBot="1" x14ac:dyDescent="0.25">
      <c r="A663" s="15">
        <v>502</v>
      </c>
      <c r="B663" s="16" t="s">
        <v>1208</v>
      </c>
      <c r="C663" s="15">
        <v>504141531</v>
      </c>
      <c r="D663" s="17"/>
      <c r="E663" s="18">
        <v>1.85</v>
      </c>
      <c r="F663" s="19">
        <v>0.317</v>
      </c>
      <c r="G663" s="19">
        <v>0</v>
      </c>
      <c r="H663" s="20">
        <v>0</v>
      </c>
      <c r="I663" s="21">
        <f t="shared" si="70"/>
        <v>78.658311317832741</v>
      </c>
      <c r="J663" s="21">
        <f t="shared" si="71"/>
        <v>145.51787593799057</v>
      </c>
      <c r="K663" s="21" t="str">
        <f t="shared" si="72"/>
        <v>B</v>
      </c>
      <c r="L663" s="5">
        <f t="shared" si="73"/>
        <v>5.8645000000000005</v>
      </c>
      <c r="M663" s="22">
        <f t="shared" si="74"/>
        <v>0</v>
      </c>
      <c r="N663" s="22">
        <f t="shared" si="75"/>
        <v>0</v>
      </c>
      <c r="O663" s="22" t="s">
        <v>1206</v>
      </c>
      <c r="P663" s="5">
        <f>L663*pricing!$O$3</f>
        <v>4.7502450000000005</v>
      </c>
      <c r="Q663" s="5">
        <f>M663*pricing!$O$4</f>
        <v>0</v>
      </c>
      <c r="R663" s="5">
        <f>N663*pricing!$O$5</f>
        <v>0</v>
      </c>
      <c r="S663" s="23"/>
      <c r="T663" s="5">
        <f>P663*pricing!$L$3</f>
        <v>145.51787593799057</v>
      </c>
      <c r="U663" s="5">
        <f>Q663*pricing!$L$4</f>
        <v>0</v>
      </c>
      <c r="V663" s="5">
        <f>R663*pricing!$L$5</f>
        <v>0</v>
      </c>
      <c r="W663" s="5" t="s">
        <v>1206</v>
      </c>
      <c r="X663" s="5">
        <f t="shared" si="76"/>
        <v>145.51787593799057</v>
      </c>
      <c r="Y663" s="6" t="s">
        <v>32</v>
      </c>
      <c r="Z663" s="7" t="s">
        <v>33</v>
      </c>
      <c r="AA663" s="7" t="s">
        <v>34</v>
      </c>
      <c r="AB663" s="7" t="s">
        <v>35</v>
      </c>
      <c r="AC663" s="7" t="s">
        <v>36</v>
      </c>
    </row>
    <row r="664" spans="1:29" ht="17.25" customHeight="1" thickTop="1" thickBot="1" x14ac:dyDescent="0.25">
      <c r="B664" s="16" t="s">
        <v>1209</v>
      </c>
      <c r="C664" s="15" t="s">
        <v>1210</v>
      </c>
      <c r="D664" s="17"/>
      <c r="E664" s="18">
        <v>1.25</v>
      </c>
      <c r="F664" s="19">
        <v>0</v>
      </c>
      <c r="G664" s="19">
        <v>0.59299999999999997</v>
      </c>
      <c r="H664" s="20">
        <v>3.1E-2</v>
      </c>
      <c r="I664" s="21">
        <f t="shared" si="70"/>
        <v>216.4628032745224</v>
      </c>
      <c r="J664" s="21">
        <f t="shared" si="71"/>
        <v>270.57850409315301</v>
      </c>
      <c r="K664" s="21" t="str">
        <f t="shared" si="72"/>
        <v>A</v>
      </c>
      <c r="L664" s="5">
        <f t="shared" si="73"/>
        <v>0</v>
      </c>
      <c r="M664" s="22">
        <f t="shared" si="74"/>
        <v>7.4124999999999996</v>
      </c>
      <c r="N664" s="22">
        <f t="shared" si="75"/>
        <v>0.38750000000000001</v>
      </c>
      <c r="O664" s="22" t="s">
        <v>1211</v>
      </c>
      <c r="P664" s="5">
        <f>L664*pricing!$O$3</f>
        <v>0</v>
      </c>
      <c r="Q664" s="5">
        <f>M664*pricing!$O$4</f>
        <v>5.5593749999999993</v>
      </c>
      <c r="R664" s="5">
        <f>N664*pricing!$O$5</f>
        <v>0.24800000000000003</v>
      </c>
      <c r="S664" s="23"/>
      <c r="T664" s="5">
        <f>P664*pricing!$L$3</f>
        <v>0</v>
      </c>
      <c r="U664" s="5">
        <f>Q664*pricing!$L$4</f>
        <v>220.90468039041053</v>
      </c>
      <c r="V664" s="5">
        <f>R664*pricing!$L$5</f>
        <v>49.67382370274246</v>
      </c>
      <c r="W664" s="5" t="s">
        <v>1211</v>
      </c>
      <c r="X664" s="5">
        <f t="shared" si="76"/>
        <v>270.57850409315301</v>
      </c>
      <c r="Y664" s="6" t="s">
        <v>32</v>
      </c>
      <c r="Z664" s="7" t="s">
        <v>33</v>
      </c>
      <c r="AA664" s="7" t="s">
        <v>34</v>
      </c>
      <c r="AB664" s="7" t="s">
        <v>35</v>
      </c>
      <c r="AC664" s="7" t="s">
        <v>36</v>
      </c>
    </row>
    <row r="665" spans="1:29" ht="17.25" customHeight="1" thickTop="1" thickBot="1" x14ac:dyDescent="0.25">
      <c r="A665" s="15">
        <v>503</v>
      </c>
      <c r="B665" s="16" t="s">
        <v>1212</v>
      </c>
      <c r="C665" s="25" t="s">
        <v>1213</v>
      </c>
      <c r="D665" s="26"/>
      <c r="E665" s="18">
        <v>1.25</v>
      </c>
      <c r="F665" s="19">
        <v>0</v>
      </c>
      <c r="G665" s="19">
        <v>0.57899999999999996</v>
      </c>
      <c r="H665" s="20">
        <v>3.5999999999999997E-2</v>
      </c>
      <c r="I665" s="21">
        <f t="shared" si="70"/>
        <v>218.70009886236738</v>
      </c>
      <c r="J665" s="21">
        <f t="shared" si="71"/>
        <v>273.37512357795924</v>
      </c>
      <c r="K665" s="21" t="str">
        <f t="shared" si="72"/>
        <v>A</v>
      </c>
      <c r="L665" s="5">
        <f t="shared" si="73"/>
        <v>0</v>
      </c>
      <c r="M665" s="22">
        <f t="shared" si="74"/>
        <v>7.2374999999999989</v>
      </c>
      <c r="N665" s="22">
        <f t="shared" si="75"/>
        <v>0.44999999999999996</v>
      </c>
      <c r="O665" s="22" t="s">
        <v>1211</v>
      </c>
      <c r="P665" s="5">
        <f>L665*pricing!$O$3</f>
        <v>0</v>
      </c>
      <c r="Q665" s="5">
        <f>M665*pricing!$O$4</f>
        <v>5.4281249999999996</v>
      </c>
      <c r="R665" s="5">
        <f>N665*pricing!$O$5</f>
        <v>0.28799999999999998</v>
      </c>
      <c r="S665" s="23"/>
      <c r="T665" s="5">
        <f>P665*pricing!$L$3</f>
        <v>0</v>
      </c>
      <c r="U665" s="5">
        <f>Q665*pricing!$L$4</f>
        <v>215.68939282638735</v>
      </c>
      <c r="V665" s="5">
        <f>R665*pricing!$L$5</f>
        <v>57.685730751571874</v>
      </c>
      <c r="W665" s="5" t="s">
        <v>1211</v>
      </c>
      <c r="X665" s="5">
        <f t="shared" si="76"/>
        <v>273.37512357795924</v>
      </c>
      <c r="Y665" s="6" t="s">
        <v>32</v>
      </c>
      <c r="Z665" s="7" t="s">
        <v>33</v>
      </c>
      <c r="AA665" s="7" t="s">
        <v>34</v>
      </c>
      <c r="AB665" s="7" t="s">
        <v>35</v>
      </c>
      <c r="AC665" s="7" t="s">
        <v>36</v>
      </c>
    </row>
    <row r="666" spans="1:29" ht="17.25" customHeight="1" thickTop="1" thickBot="1" x14ac:dyDescent="0.25">
      <c r="A666" s="15">
        <v>504</v>
      </c>
      <c r="B666" s="16" t="s">
        <v>1214</v>
      </c>
      <c r="C666" s="15" t="s">
        <v>1215</v>
      </c>
      <c r="D666" s="17"/>
      <c r="E666" s="18">
        <v>0.9</v>
      </c>
      <c r="F666" s="19">
        <v>0</v>
      </c>
      <c r="G666" s="19">
        <v>0.42199999999999999</v>
      </c>
      <c r="H666" s="20">
        <v>4.4999999999999998E-2</v>
      </c>
      <c r="I666" s="21">
        <f t="shared" si="70"/>
        <v>183.44866515258806</v>
      </c>
      <c r="J666" s="21">
        <f t="shared" si="71"/>
        <v>165.10379863732925</v>
      </c>
      <c r="K666" s="21" t="str">
        <f t="shared" si="72"/>
        <v>A</v>
      </c>
      <c r="L666" s="5">
        <f t="shared" si="73"/>
        <v>0</v>
      </c>
      <c r="M666" s="22">
        <f t="shared" si="74"/>
        <v>3.7979999999999996</v>
      </c>
      <c r="N666" s="22">
        <f t="shared" si="75"/>
        <v>0.40500000000000003</v>
      </c>
      <c r="O666" s="22" t="s">
        <v>1211</v>
      </c>
      <c r="P666" s="5">
        <f>L666*pricing!$O$3</f>
        <v>0</v>
      </c>
      <c r="Q666" s="5">
        <f>M666*pricing!$O$4</f>
        <v>2.8484999999999996</v>
      </c>
      <c r="R666" s="5">
        <f>N666*pricing!$O$5</f>
        <v>0.25920000000000004</v>
      </c>
      <c r="S666" s="23"/>
      <c r="T666" s="5">
        <f>P666*pricing!$L$3</f>
        <v>0</v>
      </c>
      <c r="U666" s="5">
        <f>Q666*pricing!$L$4</f>
        <v>113.18664096091456</v>
      </c>
      <c r="V666" s="5">
        <f>R666*pricing!$L$5</f>
        <v>51.917157676414703</v>
      </c>
      <c r="W666" s="5" t="s">
        <v>1211</v>
      </c>
      <c r="X666" s="5">
        <f t="shared" si="76"/>
        <v>165.10379863732925</v>
      </c>
      <c r="Y666" s="6" t="s">
        <v>32</v>
      </c>
      <c r="Z666" s="7" t="s">
        <v>33</v>
      </c>
      <c r="AA666" s="7" t="s">
        <v>34</v>
      </c>
      <c r="AB666" s="7" t="s">
        <v>35</v>
      </c>
      <c r="AC666" s="7" t="s">
        <v>36</v>
      </c>
    </row>
    <row r="667" spans="1:29" ht="17.25" customHeight="1" thickTop="1" thickBot="1" x14ac:dyDescent="0.25">
      <c r="A667" s="15">
        <v>505</v>
      </c>
      <c r="B667" s="16" t="s">
        <v>1216</v>
      </c>
      <c r="C667" s="15" t="s">
        <v>1217</v>
      </c>
      <c r="D667" s="17"/>
      <c r="E667" s="18">
        <v>1.7</v>
      </c>
      <c r="F667" s="19">
        <v>0</v>
      </c>
      <c r="G667" s="19">
        <v>0.185</v>
      </c>
      <c r="H667" s="20">
        <v>3.7999999999999999E-2</v>
      </c>
      <c r="I667" s="21">
        <f t="shared" si="70"/>
        <v>103.84543481941371</v>
      </c>
      <c r="J667" s="21">
        <f t="shared" si="71"/>
        <v>176.5372391930033</v>
      </c>
      <c r="K667" s="21" t="str">
        <f t="shared" si="72"/>
        <v>A</v>
      </c>
      <c r="L667" s="5">
        <f t="shared" si="73"/>
        <v>0</v>
      </c>
      <c r="M667" s="22">
        <f t="shared" si="74"/>
        <v>3.145</v>
      </c>
      <c r="N667" s="22">
        <f t="shared" si="75"/>
        <v>0.64599999999999991</v>
      </c>
      <c r="O667" s="22" t="s">
        <v>1211</v>
      </c>
      <c r="P667" s="5">
        <f>L667*pricing!$O$3</f>
        <v>0</v>
      </c>
      <c r="Q667" s="5">
        <f>M667*pricing!$O$4</f>
        <v>2.3587500000000001</v>
      </c>
      <c r="R667" s="5">
        <f>N667*pricing!$O$5</f>
        <v>0.41343999999999997</v>
      </c>
      <c r="S667" s="23"/>
      <c r="T667" s="5">
        <f>P667*pricing!$L$3</f>
        <v>0</v>
      </c>
      <c r="U667" s="5">
        <f>Q667*pricing!$L$4</f>
        <v>93.72616793630236</v>
      </c>
      <c r="V667" s="5">
        <f>R667*pricing!$L$5</f>
        <v>82.811071256700956</v>
      </c>
      <c r="W667" s="5" t="s">
        <v>1211</v>
      </c>
      <c r="X667" s="5">
        <f t="shared" si="76"/>
        <v>176.5372391930033</v>
      </c>
      <c r="Y667" s="6" t="s">
        <v>32</v>
      </c>
      <c r="Z667" s="7" t="s">
        <v>33</v>
      </c>
      <c r="AA667" s="7" t="s">
        <v>34</v>
      </c>
      <c r="AB667" s="7" t="s">
        <v>35</v>
      </c>
      <c r="AC667" s="7" t="s">
        <v>36</v>
      </c>
    </row>
    <row r="668" spans="1:29" ht="17.25" customHeight="1" thickTop="1" thickBot="1" x14ac:dyDescent="0.25">
      <c r="A668" s="15">
        <v>506</v>
      </c>
      <c r="B668" s="16" t="s">
        <v>1218</v>
      </c>
      <c r="C668" s="15" t="s">
        <v>1219</v>
      </c>
      <c r="D668" s="17"/>
      <c r="E668" s="18">
        <v>1.4</v>
      </c>
      <c r="F668" s="19">
        <v>0</v>
      </c>
      <c r="G668" s="19">
        <v>9.1999999999999998E-2</v>
      </c>
      <c r="H668" s="20">
        <v>1.9E-2</v>
      </c>
      <c r="I668" s="21">
        <f t="shared" si="70"/>
        <v>51.773709193591912</v>
      </c>
      <c r="J668" s="21">
        <f t="shared" si="71"/>
        <v>72.483192871028677</v>
      </c>
      <c r="K668" s="21" t="str">
        <f t="shared" si="72"/>
        <v>Γ</v>
      </c>
      <c r="L668" s="5">
        <f t="shared" si="73"/>
        <v>0</v>
      </c>
      <c r="M668" s="22">
        <f t="shared" si="74"/>
        <v>1.288</v>
      </c>
      <c r="N668" s="22">
        <f t="shared" si="75"/>
        <v>0.26600000000000001</v>
      </c>
      <c r="O668" s="22" t="s">
        <v>1211</v>
      </c>
      <c r="P668" s="5">
        <f>L668*pricing!$O$3</f>
        <v>0</v>
      </c>
      <c r="Q668" s="5">
        <f>M668*pricing!$O$4</f>
        <v>0.96599999999999997</v>
      </c>
      <c r="R668" s="5">
        <f>N668*pricing!$O$5</f>
        <v>0.17024</v>
      </c>
      <c r="S668" s="23"/>
      <c r="T668" s="5">
        <f>P668*pricing!$L$3</f>
        <v>0</v>
      </c>
      <c r="U668" s="5">
        <f>Q668*pricing!$L$4</f>
        <v>38.384516471210631</v>
      </c>
      <c r="V668" s="5">
        <f>R668*pricing!$L$5</f>
        <v>34.098676399818046</v>
      </c>
      <c r="W668" s="5" t="s">
        <v>1211</v>
      </c>
      <c r="X668" s="5">
        <f t="shared" si="76"/>
        <v>72.483192871028677</v>
      </c>
      <c r="Y668" s="6" t="s">
        <v>32</v>
      </c>
      <c r="Z668" s="7" t="s">
        <v>33</v>
      </c>
      <c r="AA668" s="7" t="s">
        <v>34</v>
      </c>
      <c r="AB668" s="7" t="s">
        <v>35</v>
      </c>
      <c r="AC668" s="7" t="s">
        <v>36</v>
      </c>
    </row>
    <row r="669" spans="1:29" ht="17.25" customHeight="1" thickTop="1" thickBot="1" x14ac:dyDescent="0.25">
      <c r="A669" s="15">
        <v>507</v>
      </c>
      <c r="B669" s="16" t="s">
        <v>1220</v>
      </c>
      <c r="C669" s="15" t="s">
        <v>1221</v>
      </c>
      <c r="D669" s="17"/>
      <c r="E669" s="18">
        <v>1.05</v>
      </c>
      <c r="F669" s="19">
        <v>8.5999999999999993E-2</v>
      </c>
      <c r="G669" s="19">
        <v>0</v>
      </c>
      <c r="H669" s="20">
        <v>1.4E-2</v>
      </c>
      <c r="I669" s="21">
        <f t="shared" si="70"/>
        <v>39.286150569610136</v>
      </c>
      <c r="J669" s="21">
        <f t="shared" si="71"/>
        <v>41.250458098090647</v>
      </c>
      <c r="K669" s="21" t="str">
        <f t="shared" si="72"/>
        <v>Δ</v>
      </c>
      <c r="L669" s="5">
        <f t="shared" si="73"/>
        <v>0.90299999999999991</v>
      </c>
      <c r="M669" s="22">
        <f t="shared" si="74"/>
        <v>0</v>
      </c>
      <c r="N669" s="22">
        <f t="shared" si="75"/>
        <v>0.14700000000000002</v>
      </c>
      <c r="O669" s="22" t="s">
        <v>1222</v>
      </c>
      <c r="P669" s="5">
        <f>L669*pricing!$O$3</f>
        <v>0.73143000000000002</v>
      </c>
      <c r="Q669" s="5">
        <f>M669*pricing!$O$4</f>
        <v>0</v>
      </c>
      <c r="R669" s="5">
        <f>N669*pricing!$O$5</f>
        <v>9.4080000000000011E-2</v>
      </c>
      <c r="S669" s="23"/>
      <c r="T669" s="5">
        <f>P669*pricing!$L$3</f>
        <v>22.406452719243834</v>
      </c>
      <c r="U669" s="5">
        <f>Q669*pricing!$L$4</f>
        <v>0</v>
      </c>
      <c r="V669" s="5">
        <f>R669*pricing!$L$5</f>
        <v>18.844005378846816</v>
      </c>
      <c r="W669" s="5" t="s">
        <v>1222</v>
      </c>
      <c r="X669" s="5">
        <f t="shared" si="76"/>
        <v>41.250458098090647</v>
      </c>
      <c r="Y669" s="6" t="s">
        <v>32</v>
      </c>
      <c r="Z669" s="7" t="s">
        <v>33</v>
      </c>
      <c r="AA669" s="7" t="s">
        <v>34</v>
      </c>
      <c r="AB669" s="7" t="s">
        <v>35</v>
      </c>
      <c r="AC669" s="7" t="s">
        <v>36</v>
      </c>
    </row>
    <row r="670" spans="1:29" ht="17.25" customHeight="1" thickTop="1" thickBot="1" x14ac:dyDescent="0.25">
      <c r="B670" s="16" t="s">
        <v>1223</v>
      </c>
      <c r="C670" s="15" t="s">
        <v>1224</v>
      </c>
      <c r="D670" s="17"/>
      <c r="E670" s="18">
        <v>0.95</v>
      </c>
      <c r="F670" s="19">
        <v>0.2</v>
      </c>
      <c r="G670" s="19">
        <v>0</v>
      </c>
      <c r="H670" s="20">
        <v>0.04</v>
      </c>
      <c r="I670" s="21">
        <f t="shared" si="70"/>
        <v>100.90289995025771</v>
      </c>
      <c r="J670" s="21">
        <f t="shared" si="71"/>
        <v>95.857754952744813</v>
      </c>
      <c r="K670" s="21" t="str">
        <f t="shared" si="72"/>
        <v>A</v>
      </c>
      <c r="L670" s="5">
        <f t="shared" si="73"/>
        <v>1.9</v>
      </c>
      <c r="M670" s="22">
        <f t="shared" si="74"/>
        <v>0</v>
      </c>
      <c r="N670" s="22">
        <f t="shared" si="75"/>
        <v>0.38</v>
      </c>
      <c r="O670" s="22" t="s">
        <v>1222</v>
      </c>
      <c r="P670" s="5">
        <f>L670*pricing!$O$3</f>
        <v>1.5389999999999999</v>
      </c>
      <c r="Q670" s="5">
        <f>M670*pricing!$O$4</f>
        <v>0</v>
      </c>
      <c r="R670" s="5">
        <f>N670*pricing!$O$5</f>
        <v>0.2432</v>
      </c>
      <c r="S670" s="23"/>
      <c r="T670" s="5">
        <f>P670*pricing!$L$3</f>
        <v>47.145360095861882</v>
      </c>
      <c r="U670" s="5">
        <f>Q670*pricing!$L$4</f>
        <v>0</v>
      </c>
      <c r="V670" s="5">
        <f>R670*pricing!$L$5</f>
        <v>48.712394856882923</v>
      </c>
      <c r="W670" s="5" t="s">
        <v>1222</v>
      </c>
      <c r="X670" s="5">
        <f t="shared" si="76"/>
        <v>95.857754952744813</v>
      </c>
      <c r="Y670" s="6" t="s">
        <v>32</v>
      </c>
      <c r="Z670" s="7" t="s">
        <v>33</v>
      </c>
      <c r="AA670" s="7" t="s">
        <v>34</v>
      </c>
      <c r="AB670" s="7" t="s">
        <v>35</v>
      </c>
      <c r="AC670" s="7" t="s">
        <v>36</v>
      </c>
    </row>
    <row r="671" spans="1:29" ht="17.25" customHeight="1" thickTop="1" thickBot="1" x14ac:dyDescent="0.25">
      <c r="A671" s="15">
        <v>508</v>
      </c>
      <c r="B671" s="16" t="s">
        <v>1225</v>
      </c>
      <c r="C671" s="48">
        <v>212141000000</v>
      </c>
      <c r="D671" s="17"/>
      <c r="E671" s="18">
        <v>1.05</v>
      </c>
      <c r="F671" s="19">
        <v>0.155</v>
      </c>
      <c r="G671" s="19">
        <v>0</v>
      </c>
      <c r="H671" s="20">
        <v>3.2000000000000001E-2</v>
      </c>
      <c r="I671" s="21">
        <f t="shared" si="70"/>
        <v>79.481652589262424</v>
      </c>
      <c r="J671" s="21">
        <f t="shared" si="71"/>
        <v>83.45573521872555</v>
      </c>
      <c r="K671" s="21" t="str">
        <f t="shared" si="72"/>
        <v>B</v>
      </c>
      <c r="L671" s="5">
        <f t="shared" si="73"/>
        <v>1.6274999999999999</v>
      </c>
      <c r="M671" s="22">
        <f t="shared" si="74"/>
        <v>0</v>
      </c>
      <c r="N671" s="22">
        <f t="shared" si="75"/>
        <v>0.33600000000000008</v>
      </c>
      <c r="O671" s="22" t="s">
        <v>1222</v>
      </c>
      <c r="P671" s="5">
        <f>L671*pricing!$O$3</f>
        <v>1.3182750000000001</v>
      </c>
      <c r="Q671" s="5">
        <f>M671*pricing!$O$4</f>
        <v>0</v>
      </c>
      <c r="R671" s="5">
        <f>N671*pricing!$O$5</f>
        <v>0.21504000000000006</v>
      </c>
      <c r="S671" s="23"/>
      <c r="T671" s="5">
        <f>P671*pricing!$L$3</f>
        <v>40.383722924218539</v>
      </c>
      <c r="U671" s="5">
        <f>Q671*pricing!$L$4</f>
        <v>0</v>
      </c>
      <c r="V671" s="5">
        <f>R671*pricing!$L$5</f>
        <v>43.072012294507019</v>
      </c>
      <c r="W671" s="5" t="s">
        <v>1222</v>
      </c>
      <c r="X671" s="5">
        <f t="shared" si="76"/>
        <v>83.45573521872555</v>
      </c>
      <c r="Y671" s="6" t="s">
        <v>32</v>
      </c>
      <c r="Z671" s="7" t="s">
        <v>33</v>
      </c>
      <c r="AA671" s="7" t="s">
        <v>34</v>
      </c>
      <c r="AB671" s="7" t="s">
        <v>35</v>
      </c>
      <c r="AC671" s="7" t="s">
        <v>36</v>
      </c>
    </row>
    <row r="672" spans="1:29" ht="17.25" customHeight="1" thickTop="1" thickBot="1" x14ac:dyDescent="0.25">
      <c r="A672" s="15">
        <v>509</v>
      </c>
      <c r="B672" s="16" t="s">
        <v>1226</v>
      </c>
      <c r="C672" s="15" t="s">
        <v>1227</v>
      </c>
      <c r="D672" s="17"/>
      <c r="E672" s="18">
        <v>0.85</v>
      </c>
      <c r="F672" s="19">
        <v>0.45500000000000002</v>
      </c>
      <c r="G672" s="19">
        <v>0.127</v>
      </c>
      <c r="H672" s="20">
        <v>0</v>
      </c>
      <c r="I672" s="21">
        <f t="shared" si="70"/>
        <v>150.74881764907659</v>
      </c>
      <c r="J672" s="21">
        <f t="shared" si="71"/>
        <v>128.1364950017151</v>
      </c>
      <c r="K672" s="21" t="str">
        <f t="shared" si="72"/>
        <v>A</v>
      </c>
      <c r="L672" s="5">
        <f t="shared" si="73"/>
        <v>3.8674999999999997</v>
      </c>
      <c r="M672" s="22">
        <f t="shared" si="74"/>
        <v>1.0795000000000001</v>
      </c>
      <c r="N672" s="22">
        <f t="shared" si="75"/>
        <v>0</v>
      </c>
      <c r="O672" s="22" t="s">
        <v>1228</v>
      </c>
      <c r="P672" s="5">
        <f>L672*pricing!$O$3</f>
        <v>3.1326749999999999</v>
      </c>
      <c r="Q672" s="5">
        <f>M672*pricing!$O$4</f>
        <v>0.80962500000000004</v>
      </c>
      <c r="R672" s="5">
        <f>N672*pricing!$O$5</f>
        <v>0</v>
      </c>
      <c r="S672" s="23"/>
      <c r="T672" s="5">
        <f>P672*pricing!$L$3</f>
        <v>95.96562114249781</v>
      </c>
      <c r="U672" s="5">
        <f>Q672*pricing!$L$4</f>
        <v>32.170873859217295</v>
      </c>
      <c r="V672" s="5">
        <f>R672*pricing!$L$5</f>
        <v>0</v>
      </c>
      <c r="W672" s="5" t="s">
        <v>1222</v>
      </c>
      <c r="X672" s="5">
        <f t="shared" si="76"/>
        <v>128.1364950017151</v>
      </c>
      <c r="Y672" s="6" t="s">
        <v>32</v>
      </c>
      <c r="Z672" s="7" t="s">
        <v>33</v>
      </c>
      <c r="AA672" s="7" t="s">
        <v>34</v>
      </c>
      <c r="AB672" s="7" t="s">
        <v>35</v>
      </c>
      <c r="AC672" s="7" t="s">
        <v>36</v>
      </c>
    </row>
    <row r="673" spans="1:29" ht="17.25" customHeight="1" thickTop="1" thickBot="1" x14ac:dyDescent="0.25">
      <c r="A673" s="15">
        <v>510</v>
      </c>
      <c r="B673" s="16" t="s">
        <v>1229</v>
      </c>
      <c r="C673" s="25" t="s">
        <v>1230</v>
      </c>
      <c r="D673" s="26"/>
      <c r="E673" s="18">
        <v>3</v>
      </c>
      <c r="F673" s="19">
        <v>0</v>
      </c>
      <c r="G673" s="19">
        <v>0</v>
      </c>
      <c r="H673" s="20">
        <v>0</v>
      </c>
      <c r="I673" s="21">
        <f t="shared" si="70"/>
        <v>0</v>
      </c>
      <c r="J673" s="21">
        <f t="shared" si="71"/>
        <v>0</v>
      </c>
      <c r="K673" s="21" t="str">
        <f t="shared" si="72"/>
        <v>Ε</v>
      </c>
      <c r="L673" s="5">
        <f t="shared" si="73"/>
        <v>0</v>
      </c>
      <c r="M673" s="22">
        <f t="shared" si="74"/>
        <v>0</v>
      </c>
      <c r="N673" s="22">
        <f t="shared" si="75"/>
        <v>0</v>
      </c>
      <c r="O673" s="22" t="s">
        <v>1228</v>
      </c>
      <c r="P673" s="5">
        <f>L673*pricing!$O$3</f>
        <v>0</v>
      </c>
      <c r="Q673" s="5">
        <f>M673*pricing!$O$4</f>
        <v>0</v>
      </c>
      <c r="R673" s="5">
        <f>N673*pricing!$O$5</f>
        <v>0</v>
      </c>
      <c r="S673" s="23"/>
      <c r="T673" s="5">
        <f>P673*pricing!$L$3</f>
        <v>0</v>
      </c>
      <c r="U673" s="5">
        <f>Q673*pricing!$L$4</f>
        <v>0</v>
      </c>
      <c r="V673" s="5">
        <f>R673*pricing!$L$5</f>
        <v>0</v>
      </c>
      <c r="W673" s="5" t="s">
        <v>1228</v>
      </c>
      <c r="X673" s="5">
        <f t="shared" si="76"/>
        <v>0</v>
      </c>
      <c r="Y673" s="6" t="s">
        <v>32</v>
      </c>
      <c r="Z673" s="7" t="s">
        <v>33</v>
      </c>
      <c r="AA673" s="7" t="s">
        <v>34</v>
      </c>
      <c r="AB673" s="7" t="s">
        <v>35</v>
      </c>
      <c r="AC673" s="7" t="s">
        <v>36</v>
      </c>
    </row>
    <row r="674" spans="1:29" ht="17.25" customHeight="1" thickTop="1" thickBot="1" x14ac:dyDescent="0.25">
      <c r="A674" s="15">
        <v>511</v>
      </c>
      <c r="B674" s="16" t="s">
        <v>1231</v>
      </c>
      <c r="C674" s="15" t="s">
        <v>1232</v>
      </c>
      <c r="D674" s="17"/>
      <c r="E674" s="18">
        <v>1.5</v>
      </c>
      <c r="F674" s="19">
        <v>2.1000000000000001E-2</v>
      </c>
      <c r="G674" s="19">
        <v>0.45500000000000002</v>
      </c>
      <c r="H674" s="20">
        <v>2.3E-2</v>
      </c>
      <c r="I674" s="21">
        <f t="shared" si="70"/>
        <v>170.29209756225876</v>
      </c>
      <c r="J674" s="21">
        <f t="shared" si="71"/>
        <v>255.43814634338815</v>
      </c>
      <c r="K674" s="21" t="str">
        <f t="shared" si="72"/>
        <v>A</v>
      </c>
      <c r="L674" s="5">
        <f t="shared" si="73"/>
        <v>0.315</v>
      </c>
      <c r="M674" s="22">
        <f t="shared" si="74"/>
        <v>6.8250000000000002</v>
      </c>
      <c r="N674" s="22">
        <f t="shared" si="75"/>
        <v>0.34500000000000003</v>
      </c>
      <c r="O674" s="22" t="s">
        <v>1228</v>
      </c>
      <c r="P674" s="5">
        <f>L674*pricing!$O$3</f>
        <v>0.25515000000000004</v>
      </c>
      <c r="Q674" s="5">
        <f>M674*pricing!$O$4</f>
        <v>5.1187500000000004</v>
      </c>
      <c r="R674" s="5">
        <f>N674*pricing!$O$5</f>
        <v>0.22080000000000002</v>
      </c>
      <c r="S674" s="23"/>
      <c r="T674" s="5">
        <f>P674*pricing!$L$3</f>
        <v>7.8162044369455241</v>
      </c>
      <c r="U674" s="5">
        <f>Q674*pricing!$L$4</f>
        <v>203.39621499690418</v>
      </c>
      <c r="V674" s="5">
        <f>R674*pricing!$L$5</f>
        <v>44.225726909538444</v>
      </c>
      <c r="W674" s="5" t="s">
        <v>1228</v>
      </c>
      <c r="X674" s="5">
        <f t="shared" si="76"/>
        <v>255.43814634338815</v>
      </c>
      <c r="Y674" s="6" t="s">
        <v>32</v>
      </c>
      <c r="Z674" s="7" t="s">
        <v>33</v>
      </c>
      <c r="AA674" s="7" t="s">
        <v>34</v>
      </c>
      <c r="AB674" s="7" t="s">
        <v>35</v>
      </c>
      <c r="AC674" s="7" t="s">
        <v>36</v>
      </c>
    </row>
    <row r="675" spans="1:29" ht="17.25" customHeight="1" thickTop="1" thickBot="1" x14ac:dyDescent="0.25">
      <c r="A675" s="15">
        <v>512</v>
      </c>
      <c r="B675" s="16" t="s">
        <v>1233</v>
      </c>
      <c r="C675" s="15" t="s">
        <v>1234</v>
      </c>
      <c r="D675" s="17"/>
      <c r="E675" s="18">
        <v>1.54</v>
      </c>
      <c r="F675" s="19">
        <v>2.4E-2</v>
      </c>
      <c r="G675" s="19">
        <v>0.45300000000000001</v>
      </c>
      <c r="H675" s="20">
        <v>2.5000000000000001E-2</v>
      </c>
      <c r="I675" s="21">
        <f t="shared" si="70"/>
        <v>173.00427537599063</v>
      </c>
      <c r="J675" s="21">
        <f t="shared" si="71"/>
        <v>266.42658407902559</v>
      </c>
      <c r="K675" s="21" t="str">
        <f t="shared" si="72"/>
        <v>A</v>
      </c>
      <c r="L675" s="5">
        <f t="shared" si="73"/>
        <v>0.36959999999999998</v>
      </c>
      <c r="M675" s="22">
        <f t="shared" si="74"/>
        <v>6.9762000000000004</v>
      </c>
      <c r="N675" s="22">
        <f t="shared" si="75"/>
        <v>0.38500000000000006</v>
      </c>
      <c r="O675" s="22" t="s">
        <v>1228</v>
      </c>
      <c r="P675" s="5">
        <f>L675*pricing!$O$3</f>
        <v>0.29937600000000003</v>
      </c>
      <c r="Q675" s="5">
        <f>M675*pricing!$O$4</f>
        <v>5.2321500000000007</v>
      </c>
      <c r="R675" s="5">
        <f>N675*pricing!$O$5</f>
        <v>0.24640000000000004</v>
      </c>
      <c r="S675" s="23"/>
      <c r="T675" s="5">
        <f>P675*pricing!$L$3</f>
        <v>9.1710132060160809</v>
      </c>
      <c r="U675" s="5">
        <f>Q675*pricing!$L$4</f>
        <v>207.90222345222023</v>
      </c>
      <c r="V675" s="5">
        <f>R675*pricing!$L$5</f>
        <v>49.353347420789284</v>
      </c>
      <c r="W675" s="5" t="s">
        <v>1228</v>
      </c>
      <c r="X675" s="5">
        <f t="shared" si="76"/>
        <v>266.42658407902559</v>
      </c>
      <c r="Y675" s="6" t="s">
        <v>32</v>
      </c>
      <c r="Z675" s="7" t="s">
        <v>33</v>
      </c>
      <c r="AA675" s="7" t="s">
        <v>34</v>
      </c>
      <c r="AB675" s="7" t="s">
        <v>35</v>
      </c>
      <c r="AC675" s="7" t="s">
        <v>36</v>
      </c>
    </row>
    <row r="676" spans="1:29" ht="17.25" customHeight="1" thickTop="1" thickBot="1" x14ac:dyDescent="0.25">
      <c r="A676" s="15">
        <v>513</v>
      </c>
      <c r="B676" s="16" t="s">
        <v>1235</v>
      </c>
      <c r="C676" s="15" t="s">
        <v>1236</v>
      </c>
      <c r="D676" s="17"/>
      <c r="E676" s="18">
        <v>1.25</v>
      </c>
      <c r="F676" s="19">
        <v>9.2999999999999999E-2</v>
      </c>
      <c r="G676" s="19">
        <v>0</v>
      </c>
      <c r="H676" s="20">
        <v>1.7999999999999999E-2</v>
      </c>
      <c r="I676" s="21">
        <f t="shared" si="70"/>
        <v>46.150705400182197</v>
      </c>
      <c r="J676" s="21">
        <f t="shared" si="71"/>
        <v>57.688381750227748</v>
      </c>
      <c r="K676" s="21" t="str">
        <f t="shared" si="72"/>
        <v>Γ</v>
      </c>
      <c r="L676" s="5">
        <f t="shared" si="73"/>
        <v>1.1624999999999999</v>
      </c>
      <c r="M676" s="22">
        <f t="shared" si="74"/>
        <v>0</v>
      </c>
      <c r="N676" s="22">
        <f t="shared" si="75"/>
        <v>0.22499999999999998</v>
      </c>
      <c r="O676" s="22" t="s">
        <v>1228</v>
      </c>
      <c r="P676" s="5">
        <f>L676*pricing!$O$3</f>
        <v>0.94162499999999993</v>
      </c>
      <c r="Q676" s="5">
        <f>M676*pricing!$O$4</f>
        <v>0</v>
      </c>
      <c r="R676" s="5">
        <f>N676*pricing!$O$5</f>
        <v>0.14399999999999999</v>
      </c>
      <c r="S676" s="23"/>
      <c r="T676" s="5">
        <f>P676*pricing!$L$3</f>
        <v>28.845516374441807</v>
      </c>
      <c r="U676" s="5">
        <f>Q676*pricing!$L$4</f>
        <v>0</v>
      </c>
      <c r="V676" s="5">
        <f>R676*pricing!$L$5</f>
        <v>28.842865375785937</v>
      </c>
      <c r="W676" s="5" t="s">
        <v>1228</v>
      </c>
      <c r="X676" s="5">
        <f t="shared" si="76"/>
        <v>57.688381750227748</v>
      </c>
      <c r="Y676" s="6" t="s">
        <v>32</v>
      </c>
      <c r="Z676" s="7" t="s">
        <v>33</v>
      </c>
      <c r="AA676" s="7" t="s">
        <v>34</v>
      </c>
      <c r="AB676" s="7" t="s">
        <v>35</v>
      </c>
      <c r="AC676" s="7" t="s">
        <v>36</v>
      </c>
    </row>
    <row r="677" spans="1:29" ht="17.25" customHeight="1" thickTop="1" thickBot="1" x14ac:dyDescent="0.25">
      <c r="A677" s="15">
        <v>514</v>
      </c>
      <c r="B677" s="16" t="s">
        <v>1237</v>
      </c>
      <c r="C677" s="15" t="s">
        <v>1238</v>
      </c>
      <c r="D677" s="17"/>
      <c r="E677" s="18">
        <v>1.4</v>
      </c>
      <c r="F677" s="19">
        <v>0.19400000000000001</v>
      </c>
      <c r="G677" s="19">
        <v>0</v>
      </c>
      <c r="H677" s="20">
        <v>3.5999999999999997E-2</v>
      </c>
      <c r="I677" s="21">
        <f t="shared" si="70"/>
        <v>94.286478593874378</v>
      </c>
      <c r="J677" s="21">
        <f t="shared" si="71"/>
        <v>132.00107003142412</v>
      </c>
      <c r="K677" s="21" t="str">
        <f t="shared" si="72"/>
        <v>A</v>
      </c>
      <c r="L677" s="5">
        <f t="shared" si="73"/>
        <v>2.7160000000000002</v>
      </c>
      <c r="M677" s="22">
        <f t="shared" si="74"/>
        <v>0</v>
      </c>
      <c r="N677" s="22">
        <f t="shared" si="75"/>
        <v>0.50399999999999989</v>
      </c>
      <c r="O677" s="22" t="s">
        <v>1239</v>
      </c>
      <c r="P677" s="5">
        <f>L677*pricing!$O$3</f>
        <v>2.1999600000000004</v>
      </c>
      <c r="Q677" s="5">
        <f>M677*pricing!$O$4</f>
        <v>0</v>
      </c>
      <c r="R677" s="5">
        <f>N677*pricing!$O$5</f>
        <v>0.32255999999999996</v>
      </c>
      <c r="S677" s="23"/>
      <c r="T677" s="5">
        <f>P677*pricing!$L$3</f>
        <v>67.393051589663628</v>
      </c>
      <c r="U677" s="5">
        <f>Q677*pricing!$L$4</f>
        <v>0</v>
      </c>
      <c r="V677" s="5">
        <f>R677*pricing!$L$5</f>
        <v>64.608018441760493</v>
      </c>
      <c r="W677" s="5" t="s">
        <v>1239</v>
      </c>
      <c r="X677" s="5">
        <f t="shared" si="76"/>
        <v>132.00107003142412</v>
      </c>
      <c r="Y677" s="6" t="s">
        <v>32</v>
      </c>
      <c r="Z677" s="7" t="s">
        <v>33</v>
      </c>
      <c r="AA677" s="7" t="s">
        <v>34</v>
      </c>
      <c r="AB677" s="7" t="s">
        <v>35</v>
      </c>
      <c r="AC677" s="7" t="s">
        <v>36</v>
      </c>
    </row>
    <row r="678" spans="1:29" ht="17.25" customHeight="1" thickTop="1" thickBot="1" x14ac:dyDescent="0.25">
      <c r="A678" s="15">
        <v>515</v>
      </c>
      <c r="B678" s="16" t="s">
        <v>1240</v>
      </c>
      <c r="C678" s="15" t="s">
        <v>1241</v>
      </c>
      <c r="D678" s="17"/>
      <c r="E678" s="18">
        <v>3.55</v>
      </c>
      <c r="F678" s="19">
        <v>0</v>
      </c>
      <c r="G678" s="19">
        <v>0</v>
      </c>
      <c r="H678" s="20">
        <v>0</v>
      </c>
      <c r="I678" s="21">
        <f t="shared" si="70"/>
        <v>0</v>
      </c>
      <c r="J678" s="21">
        <f t="shared" si="71"/>
        <v>0</v>
      </c>
      <c r="K678" s="21" t="str">
        <f t="shared" si="72"/>
        <v>Ε</v>
      </c>
      <c r="L678" s="5">
        <f t="shared" si="73"/>
        <v>0</v>
      </c>
      <c r="M678" s="22">
        <f t="shared" si="74"/>
        <v>0</v>
      </c>
      <c r="N678" s="22">
        <f t="shared" si="75"/>
        <v>0</v>
      </c>
      <c r="O678" s="22" t="s">
        <v>1239</v>
      </c>
      <c r="P678" s="5">
        <f>L678*pricing!$O$3</f>
        <v>0</v>
      </c>
      <c r="Q678" s="5">
        <f>M678*pricing!$O$4</f>
        <v>0</v>
      </c>
      <c r="R678" s="5">
        <f>N678*pricing!$O$5</f>
        <v>0</v>
      </c>
      <c r="S678" s="23"/>
      <c r="T678" s="5">
        <f>P678*pricing!$L$3</f>
        <v>0</v>
      </c>
      <c r="U678" s="5">
        <f>Q678*pricing!$L$4</f>
        <v>0</v>
      </c>
      <c r="V678" s="5">
        <f>R678*pricing!$L$5</f>
        <v>0</v>
      </c>
      <c r="W678" s="5" t="s">
        <v>1239</v>
      </c>
      <c r="X678" s="5">
        <f t="shared" si="76"/>
        <v>0</v>
      </c>
      <c r="Y678" s="6" t="s">
        <v>32</v>
      </c>
      <c r="Z678" s="7" t="s">
        <v>33</v>
      </c>
      <c r="AA678" s="7" t="s">
        <v>34</v>
      </c>
      <c r="AB678" s="7" t="s">
        <v>35</v>
      </c>
      <c r="AC678" s="7" t="s">
        <v>36</v>
      </c>
    </row>
    <row r="679" spans="1:29" ht="17.25" customHeight="1" thickTop="1" thickBot="1" x14ac:dyDescent="0.25">
      <c r="A679" s="15">
        <v>516</v>
      </c>
      <c r="B679" s="16" t="s">
        <v>1242</v>
      </c>
      <c r="C679" s="15" t="s">
        <v>1243</v>
      </c>
      <c r="D679" s="17"/>
      <c r="E679" s="18">
        <v>0.7</v>
      </c>
      <c r="F679" s="19">
        <v>0.52</v>
      </c>
      <c r="G679" s="19">
        <v>0</v>
      </c>
      <c r="H679" s="20">
        <v>0</v>
      </c>
      <c r="I679" s="21">
        <f t="shared" si="70"/>
        <v>129.02940657814833</v>
      </c>
      <c r="J679" s="21">
        <f t="shared" si="71"/>
        <v>90.320584604703825</v>
      </c>
      <c r="K679" s="21" t="str">
        <f t="shared" si="72"/>
        <v>A</v>
      </c>
      <c r="L679" s="5">
        <f t="shared" si="73"/>
        <v>3.6399999999999997</v>
      </c>
      <c r="M679" s="22">
        <f t="shared" si="74"/>
        <v>0</v>
      </c>
      <c r="N679" s="22">
        <f t="shared" si="75"/>
        <v>0</v>
      </c>
      <c r="O679" s="22" t="s">
        <v>1239</v>
      </c>
      <c r="P679" s="5">
        <f>L679*pricing!$O$3</f>
        <v>2.9483999999999999</v>
      </c>
      <c r="Q679" s="5">
        <f>M679*pricing!$O$4</f>
        <v>0</v>
      </c>
      <c r="R679" s="5">
        <f>N679*pricing!$O$5</f>
        <v>0</v>
      </c>
      <c r="S679" s="23"/>
      <c r="T679" s="5">
        <f>P679*pricing!$L$3</f>
        <v>90.320584604703825</v>
      </c>
      <c r="U679" s="5">
        <f>Q679*pricing!$L$4</f>
        <v>0</v>
      </c>
      <c r="V679" s="5">
        <f>R679*pricing!$L$5</f>
        <v>0</v>
      </c>
      <c r="W679" s="5" t="s">
        <v>1239</v>
      </c>
      <c r="X679" s="5">
        <f t="shared" si="76"/>
        <v>90.320584604703825</v>
      </c>
      <c r="Y679" s="6" t="s">
        <v>32</v>
      </c>
      <c r="Z679" s="7" t="s">
        <v>33</v>
      </c>
      <c r="AA679" s="7" t="s">
        <v>34</v>
      </c>
      <c r="AB679" s="7" t="s">
        <v>35</v>
      </c>
      <c r="AC679" s="7" t="s">
        <v>36</v>
      </c>
    </row>
    <row r="680" spans="1:29" ht="17.25" customHeight="1" thickTop="1" thickBot="1" x14ac:dyDescent="0.25">
      <c r="A680" s="15">
        <v>517</v>
      </c>
      <c r="B680" s="16" t="s">
        <v>1244</v>
      </c>
      <c r="C680" s="15" t="s">
        <v>1245</v>
      </c>
      <c r="D680" s="17"/>
      <c r="E680" s="18">
        <v>0.8</v>
      </c>
      <c r="F680" s="19">
        <v>0</v>
      </c>
      <c r="G680" s="19">
        <v>0.433</v>
      </c>
      <c r="H680" s="20">
        <v>3.2000000000000001E-2</v>
      </c>
      <c r="I680" s="21">
        <f t="shared" si="70"/>
        <v>170.06207924555176</v>
      </c>
      <c r="J680" s="21">
        <f t="shared" si="71"/>
        <v>136.04966339644142</v>
      </c>
      <c r="K680" s="21" t="str">
        <f t="shared" si="72"/>
        <v>A</v>
      </c>
      <c r="L680" s="5">
        <f t="shared" si="73"/>
        <v>0</v>
      </c>
      <c r="M680" s="22">
        <f t="shared" si="74"/>
        <v>3.4640000000000004</v>
      </c>
      <c r="N680" s="22">
        <f t="shared" si="75"/>
        <v>0.25600000000000001</v>
      </c>
      <c r="O680" s="22" t="s">
        <v>1239</v>
      </c>
      <c r="P680" s="5">
        <f>L680*pricing!$O$3</f>
        <v>0</v>
      </c>
      <c r="Q680" s="5">
        <f>M680*pricing!$O$4</f>
        <v>2.5980000000000003</v>
      </c>
      <c r="R680" s="5">
        <f>N680*pricing!$O$5</f>
        <v>0.16384000000000001</v>
      </c>
      <c r="S680" s="23"/>
      <c r="T680" s="5">
        <f>P680*pricing!$L$3</f>
        <v>0</v>
      </c>
      <c r="U680" s="5">
        <f>Q680*pricing!$L$4</f>
        <v>103.23289212443606</v>
      </c>
      <c r="V680" s="5">
        <f>R680*pricing!$L$5</f>
        <v>32.81677127200534</v>
      </c>
      <c r="W680" s="5" t="s">
        <v>1239</v>
      </c>
      <c r="X680" s="5">
        <f t="shared" si="76"/>
        <v>136.04966339644142</v>
      </c>
      <c r="Y680" s="6" t="s">
        <v>32</v>
      </c>
      <c r="Z680" s="7" t="s">
        <v>33</v>
      </c>
      <c r="AA680" s="7" t="s">
        <v>34</v>
      </c>
      <c r="AB680" s="7" t="s">
        <v>35</v>
      </c>
      <c r="AC680" s="7" t="s">
        <v>36</v>
      </c>
    </row>
    <row r="681" spans="1:29" ht="17.25" customHeight="1" thickTop="1" thickBot="1" x14ac:dyDescent="0.25">
      <c r="A681" s="15">
        <v>518</v>
      </c>
      <c r="B681" s="16" t="s">
        <v>1246</v>
      </c>
      <c r="C681" s="15" t="s">
        <v>1247</v>
      </c>
      <c r="D681" s="17"/>
      <c r="E681" s="18">
        <v>1.1499999999999999</v>
      </c>
      <c r="F681" s="19">
        <v>0</v>
      </c>
      <c r="G681" s="19">
        <v>0.248</v>
      </c>
      <c r="H681" s="20">
        <v>4.3999999999999997E-2</v>
      </c>
      <c r="I681" s="21">
        <f t="shared" si="70"/>
        <v>130.3119008167734</v>
      </c>
      <c r="J681" s="21">
        <f t="shared" si="71"/>
        <v>149.85868593928939</v>
      </c>
      <c r="K681" s="21" t="str">
        <f t="shared" si="72"/>
        <v>A</v>
      </c>
      <c r="L681" s="5">
        <f t="shared" si="73"/>
        <v>0</v>
      </c>
      <c r="M681" s="22">
        <f t="shared" si="74"/>
        <v>2.8519999999999994</v>
      </c>
      <c r="N681" s="22">
        <f t="shared" si="75"/>
        <v>0.50599999999999989</v>
      </c>
      <c r="O681" s="22" t="s">
        <v>1239</v>
      </c>
      <c r="P681" s="5">
        <f>L681*pricing!$O$3</f>
        <v>0</v>
      </c>
      <c r="Q681" s="5">
        <f>M681*pricing!$O$4</f>
        <v>2.1389999999999993</v>
      </c>
      <c r="R681" s="5">
        <f>N681*pricing!$O$5</f>
        <v>0.32383999999999996</v>
      </c>
      <c r="S681" s="23"/>
      <c r="T681" s="5">
        <f>P681*pricing!$L$3</f>
        <v>0</v>
      </c>
      <c r="U681" s="5">
        <f>Q681*pricing!$L$4</f>
        <v>84.994286471966376</v>
      </c>
      <c r="V681" s="5">
        <f>R681*pricing!$L$5</f>
        <v>64.86439946732304</v>
      </c>
      <c r="W681" s="5" t="s">
        <v>1239</v>
      </c>
      <c r="X681" s="5">
        <f t="shared" si="76"/>
        <v>149.85868593928942</v>
      </c>
      <c r="Y681" s="6" t="s">
        <v>32</v>
      </c>
      <c r="Z681" s="7" t="s">
        <v>33</v>
      </c>
      <c r="AA681" s="7" t="s">
        <v>34</v>
      </c>
      <c r="AB681" s="7" t="s">
        <v>35</v>
      </c>
      <c r="AC681" s="7" t="s">
        <v>36</v>
      </c>
    </row>
    <row r="682" spans="1:29" ht="17.25" customHeight="1" thickTop="1" thickBot="1" x14ac:dyDescent="0.25">
      <c r="A682" s="15">
        <v>519</v>
      </c>
      <c r="B682" s="16" t="s">
        <v>1248</v>
      </c>
      <c r="C682" s="15" t="s">
        <v>1249</v>
      </c>
      <c r="D682" s="17"/>
      <c r="E682" s="18">
        <v>1.89</v>
      </c>
      <c r="F682" s="19">
        <v>0.219</v>
      </c>
      <c r="G682" s="19">
        <v>0</v>
      </c>
      <c r="H682" s="20">
        <v>4.7E-2</v>
      </c>
      <c r="I682" s="21">
        <f t="shared" si="70"/>
        <v>114.59077185453285</v>
      </c>
      <c r="J682" s="21">
        <f t="shared" si="71"/>
        <v>216.57655880506707</v>
      </c>
      <c r="K682" s="21" t="str">
        <f t="shared" si="72"/>
        <v>A</v>
      </c>
      <c r="L682" s="5">
        <f t="shared" si="73"/>
        <v>4.1391</v>
      </c>
      <c r="M682" s="22">
        <f t="shared" si="74"/>
        <v>0</v>
      </c>
      <c r="N682" s="22">
        <f t="shared" si="75"/>
        <v>0.88829999999999987</v>
      </c>
      <c r="O682" s="22" t="s">
        <v>1250</v>
      </c>
      <c r="P682" s="5">
        <f>L682*pricing!$O$3</f>
        <v>3.3526710000000004</v>
      </c>
      <c r="Q682" s="5">
        <f>M682*pricing!$O$4</f>
        <v>0</v>
      </c>
      <c r="R682" s="5">
        <f>N682*pricing!$O$5</f>
        <v>0.56851199999999991</v>
      </c>
      <c r="S682" s="23"/>
      <c r="T682" s="5">
        <f>P682*pricing!$L$3</f>
        <v>102.70492630146418</v>
      </c>
      <c r="U682" s="5">
        <f>Q682*pricing!$L$4</f>
        <v>0</v>
      </c>
      <c r="V682" s="5">
        <f>R682*pricing!$L$5</f>
        <v>113.87163250360287</v>
      </c>
      <c r="W682" s="5" t="s">
        <v>1250</v>
      </c>
      <c r="X682" s="5">
        <f t="shared" si="76"/>
        <v>216.57655880506707</v>
      </c>
      <c r="Y682" s="6" t="s">
        <v>32</v>
      </c>
      <c r="Z682" s="7" t="s">
        <v>33</v>
      </c>
      <c r="AA682" s="7" t="s">
        <v>34</v>
      </c>
      <c r="AB682" s="7" t="s">
        <v>35</v>
      </c>
      <c r="AC682" s="7" t="s">
        <v>36</v>
      </c>
    </row>
    <row r="683" spans="1:29" ht="17.25" customHeight="1" thickTop="1" thickBot="1" x14ac:dyDescent="0.25">
      <c r="A683" s="15">
        <v>520</v>
      </c>
      <c r="B683" s="16" t="s">
        <v>1251</v>
      </c>
      <c r="C683" s="15" t="s">
        <v>1252</v>
      </c>
      <c r="D683" s="17"/>
      <c r="E683" s="18">
        <v>0.99</v>
      </c>
      <c r="F683" s="19">
        <v>5.5E-2</v>
      </c>
      <c r="G683" s="19">
        <v>0</v>
      </c>
      <c r="H683" s="20">
        <v>1.7999999999999999E-2</v>
      </c>
      <c r="I683" s="21">
        <f t="shared" si="70"/>
        <v>36.721633381009823</v>
      </c>
      <c r="J683" s="21">
        <f t="shared" si="71"/>
        <v>36.354417047199725</v>
      </c>
      <c r="K683" s="21" t="str">
        <f t="shared" si="72"/>
        <v>Δ</v>
      </c>
      <c r="L683" s="5">
        <f t="shared" si="73"/>
        <v>0.54449999999999998</v>
      </c>
      <c r="M683" s="22">
        <f t="shared" si="74"/>
        <v>0</v>
      </c>
      <c r="N683" s="22">
        <f t="shared" si="75"/>
        <v>0.1782</v>
      </c>
      <c r="O683" s="22" t="s">
        <v>1253</v>
      </c>
      <c r="P683" s="5">
        <f>L683*pricing!$O$3</f>
        <v>0.44104500000000002</v>
      </c>
      <c r="Q683" s="5">
        <f>M683*pricing!$O$4</f>
        <v>0</v>
      </c>
      <c r="R683" s="5">
        <f>N683*pricing!$O$5</f>
        <v>0.114048</v>
      </c>
      <c r="S683" s="23"/>
      <c r="T683" s="5">
        <f>P683*pricing!$L$3</f>
        <v>13.510867669577262</v>
      </c>
      <c r="U683" s="5">
        <f>Q683*pricing!$L$4</f>
        <v>0</v>
      </c>
      <c r="V683" s="5">
        <f>R683*pricing!$L$5</f>
        <v>22.843549377622463</v>
      </c>
      <c r="W683" s="5" t="s">
        <v>1253</v>
      </c>
      <c r="X683" s="5">
        <f t="shared" si="76"/>
        <v>36.354417047199725</v>
      </c>
      <c r="Y683" s="6" t="s">
        <v>32</v>
      </c>
      <c r="Z683" s="7" t="s">
        <v>33</v>
      </c>
      <c r="AA683" s="7" t="s">
        <v>34</v>
      </c>
      <c r="AB683" s="7" t="s">
        <v>35</v>
      </c>
      <c r="AC683" s="7" t="s">
        <v>36</v>
      </c>
    </row>
    <row r="684" spans="1:29" ht="17.25" customHeight="1" thickTop="1" thickBot="1" x14ac:dyDescent="0.25">
      <c r="A684" s="15">
        <v>521</v>
      </c>
      <c r="B684" s="16" t="s">
        <v>1254</v>
      </c>
      <c r="C684" s="15" t="s">
        <v>1255</v>
      </c>
      <c r="D684" s="17"/>
      <c r="E684" s="18">
        <v>1.55</v>
      </c>
      <c r="F684" s="19">
        <v>0.187</v>
      </c>
      <c r="G684" s="19">
        <v>1.7999999999999999E-2</v>
      </c>
      <c r="H684" s="20">
        <v>3.1E-2</v>
      </c>
      <c r="I684" s="21">
        <f t="shared" si="70"/>
        <v>91.504314415627732</v>
      </c>
      <c r="J684" s="21">
        <f t="shared" si="71"/>
        <v>141.83168734422298</v>
      </c>
      <c r="K684" s="21" t="str">
        <f t="shared" si="72"/>
        <v>A</v>
      </c>
      <c r="L684" s="5">
        <f t="shared" si="73"/>
        <v>2.8984999999999999</v>
      </c>
      <c r="M684" s="22">
        <f t="shared" si="74"/>
        <v>0.27899999999999997</v>
      </c>
      <c r="N684" s="22">
        <f t="shared" si="75"/>
        <v>0.48050000000000004</v>
      </c>
      <c r="O684" s="22" t="s">
        <v>1253</v>
      </c>
      <c r="P684" s="5">
        <f>L684*pricing!$O$3</f>
        <v>2.347785</v>
      </c>
      <c r="Q684" s="5">
        <f>M684*pricing!$O$4</f>
        <v>0.20924999999999999</v>
      </c>
      <c r="R684" s="5">
        <f>N684*pricing!$O$5</f>
        <v>0.30752000000000002</v>
      </c>
      <c r="S684" s="23"/>
      <c r="T684" s="5">
        <f>P684*pricing!$L$3</f>
        <v>71.921487493608254</v>
      </c>
      <c r="U684" s="5">
        <f>Q684*pricing!$L$4</f>
        <v>8.3146584592141028</v>
      </c>
      <c r="V684" s="5">
        <f>R684*pricing!$L$5</f>
        <v>61.595541391400644</v>
      </c>
      <c r="W684" s="5" t="s">
        <v>1253</v>
      </c>
      <c r="X684" s="5">
        <f t="shared" si="76"/>
        <v>141.83168734422298</v>
      </c>
      <c r="Y684" s="6" t="s">
        <v>32</v>
      </c>
      <c r="Z684" s="7" t="s">
        <v>33</v>
      </c>
      <c r="AA684" s="7" t="s">
        <v>34</v>
      </c>
      <c r="AB684" s="7" t="s">
        <v>35</v>
      </c>
      <c r="AC684" s="7" t="s">
        <v>36</v>
      </c>
    </row>
    <row r="685" spans="1:29" ht="17.25" customHeight="1" thickTop="1" thickBot="1" x14ac:dyDescent="0.25">
      <c r="A685" s="15">
        <v>522</v>
      </c>
      <c r="B685" s="16" t="s">
        <v>1256</v>
      </c>
      <c r="C685" s="15">
        <v>822103212</v>
      </c>
      <c r="D685" s="17"/>
      <c r="E685" s="18">
        <v>0.95</v>
      </c>
      <c r="F685" s="19">
        <v>0.19600000000000001</v>
      </c>
      <c r="G685" s="19">
        <v>0</v>
      </c>
      <c r="H685" s="20">
        <v>3.5000000000000003E-2</v>
      </c>
      <c r="I685" s="21">
        <f t="shared" si="70"/>
        <v>93.500840414439168</v>
      </c>
      <c r="J685" s="21">
        <f t="shared" si="71"/>
        <v>88.825798393717207</v>
      </c>
      <c r="K685" s="21" t="str">
        <f t="shared" si="72"/>
        <v>A</v>
      </c>
      <c r="L685" s="5">
        <f t="shared" si="73"/>
        <v>1.8620000000000001</v>
      </c>
      <c r="M685" s="22">
        <f t="shared" si="74"/>
        <v>0</v>
      </c>
      <c r="N685" s="22">
        <f t="shared" si="75"/>
        <v>0.33250000000000002</v>
      </c>
      <c r="O685" s="22" t="s">
        <v>1253</v>
      </c>
      <c r="P685" s="5">
        <f>L685*pricing!$O$3</f>
        <v>1.5082200000000001</v>
      </c>
      <c r="Q685" s="5">
        <f>M685*pricing!$O$4</f>
        <v>0</v>
      </c>
      <c r="R685" s="5">
        <f>N685*pricing!$O$5</f>
        <v>0.21280000000000002</v>
      </c>
      <c r="S685" s="23"/>
      <c r="T685" s="5">
        <f>P685*pricing!$L$3</f>
        <v>46.202452893944653</v>
      </c>
      <c r="U685" s="5">
        <f>Q685*pricing!$L$4</f>
        <v>0</v>
      </c>
      <c r="V685" s="5">
        <f>R685*pricing!$L$5</f>
        <v>42.623345499772562</v>
      </c>
      <c r="W685" s="5" t="s">
        <v>1253</v>
      </c>
      <c r="X685" s="5">
        <f t="shared" si="76"/>
        <v>88.825798393717207</v>
      </c>
      <c r="Y685" s="6" t="s">
        <v>32</v>
      </c>
      <c r="Z685" s="7" t="s">
        <v>33</v>
      </c>
      <c r="AA685" s="7" t="s">
        <v>34</v>
      </c>
      <c r="AB685" s="7" t="s">
        <v>35</v>
      </c>
      <c r="AC685" s="7" t="s">
        <v>36</v>
      </c>
    </row>
    <row r="686" spans="1:29" ht="17.25" customHeight="1" thickTop="1" thickBot="1" x14ac:dyDescent="0.25">
      <c r="A686" s="15">
        <v>523</v>
      </c>
      <c r="B686" s="16" t="s">
        <v>1257</v>
      </c>
      <c r="C686" s="25" t="s">
        <v>1258</v>
      </c>
      <c r="D686" s="26"/>
      <c r="E686" s="18">
        <v>1.3</v>
      </c>
      <c r="F686" s="19">
        <v>6.0999999999999999E-2</v>
      </c>
      <c r="G686" s="19">
        <v>0</v>
      </c>
      <c r="H686" s="20">
        <v>0</v>
      </c>
      <c r="I686" s="21">
        <f t="shared" si="70"/>
        <v>15.136141925513551</v>
      </c>
      <c r="J686" s="21">
        <f t="shared" si="71"/>
        <v>19.676984503167617</v>
      </c>
      <c r="K686" s="21" t="str">
        <f t="shared" si="72"/>
        <v>Ε</v>
      </c>
      <c r="L686" s="5">
        <f t="shared" si="73"/>
        <v>0.79299999999999993</v>
      </c>
      <c r="M686" s="22">
        <f t="shared" si="74"/>
        <v>0</v>
      </c>
      <c r="N686" s="22">
        <f t="shared" si="75"/>
        <v>0</v>
      </c>
      <c r="O686" s="22" t="s">
        <v>1253</v>
      </c>
      <c r="P686" s="5">
        <f>L686*pricing!$O$3</f>
        <v>0.64232999999999996</v>
      </c>
      <c r="Q686" s="5">
        <f>M686*pricing!$O$4</f>
        <v>0</v>
      </c>
      <c r="R686" s="5">
        <f>N686*pricing!$O$5</f>
        <v>0</v>
      </c>
      <c r="S686" s="23"/>
      <c r="T686" s="5">
        <f>P686*pricing!$L$3</f>
        <v>19.676984503167617</v>
      </c>
      <c r="U686" s="5">
        <f>Q686*pricing!$L$4</f>
        <v>0</v>
      </c>
      <c r="V686" s="5">
        <f>R686*pricing!$L$5</f>
        <v>0</v>
      </c>
      <c r="W686" s="5" t="s">
        <v>1253</v>
      </c>
      <c r="X686" s="5">
        <f t="shared" si="76"/>
        <v>19.676984503167617</v>
      </c>
      <c r="Y686" s="6" t="s">
        <v>32</v>
      </c>
      <c r="Z686" s="7" t="s">
        <v>33</v>
      </c>
      <c r="AA686" s="7" t="s">
        <v>34</v>
      </c>
      <c r="AB686" s="7" t="s">
        <v>35</v>
      </c>
      <c r="AC686" s="7" t="s">
        <v>36</v>
      </c>
    </row>
    <row r="687" spans="1:29" ht="17.25" customHeight="1" thickTop="1" thickBot="1" x14ac:dyDescent="0.25">
      <c r="B687" s="16" t="s">
        <v>1259</v>
      </c>
      <c r="C687" s="15" t="s">
        <v>1260</v>
      </c>
      <c r="D687" s="17"/>
      <c r="E687" s="18">
        <v>1.6</v>
      </c>
      <c r="F687" s="19">
        <v>0.376</v>
      </c>
      <c r="G687" s="19">
        <v>0</v>
      </c>
      <c r="H687" s="20">
        <v>0</v>
      </c>
      <c r="I687" s="21">
        <f t="shared" si="70"/>
        <v>93.298186294968787</v>
      </c>
      <c r="J687" s="21">
        <f t="shared" si="71"/>
        <v>149.27709807195006</v>
      </c>
      <c r="K687" s="21" t="str">
        <f t="shared" si="72"/>
        <v>A</v>
      </c>
      <c r="L687" s="5">
        <f t="shared" si="73"/>
        <v>6.016</v>
      </c>
      <c r="M687" s="22">
        <f t="shared" si="74"/>
        <v>0</v>
      </c>
      <c r="N687" s="22">
        <f t="shared" si="75"/>
        <v>0</v>
      </c>
      <c r="O687" s="22" t="s">
        <v>1253</v>
      </c>
      <c r="P687" s="5">
        <f>L687*pricing!$O$3</f>
        <v>4.87296</v>
      </c>
      <c r="Q687" s="5">
        <f>M687*pricing!$O$4</f>
        <v>0</v>
      </c>
      <c r="R687" s="5">
        <f>N687*pricing!$O$5</f>
        <v>0</v>
      </c>
      <c r="S687" s="23"/>
      <c r="T687" s="5">
        <f>P687*pricing!$L$3</f>
        <v>149.27709807195006</v>
      </c>
      <c r="U687" s="5">
        <f>Q687*pricing!$L$4</f>
        <v>0</v>
      </c>
      <c r="V687" s="5">
        <f>R687*pricing!$L$5</f>
        <v>0</v>
      </c>
      <c r="W687" s="5" t="s">
        <v>1253</v>
      </c>
      <c r="X687" s="5">
        <f t="shared" si="76"/>
        <v>149.27709807195006</v>
      </c>
      <c r="Y687" s="6" t="s">
        <v>32</v>
      </c>
      <c r="Z687" s="7" t="s">
        <v>33</v>
      </c>
      <c r="AA687" s="7" t="s">
        <v>34</v>
      </c>
      <c r="AB687" s="7" t="s">
        <v>35</v>
      </c>
      <c r="AC687" s="7" t="s">
        <v>36</v>
      </c>
    </row>
    <row r="688" spans="1:29" ht="17.25" customHeight="1" thickTop="1" thickBot="1" x14ac:dyDescent="0.25">
      <c r="B688" s="16" t="s">
        <v>1261</v>
      </c>
      <c r="C688" s="15" t="s">
        <v>1262</v>
      </c>
      <c r="D688" s="17"/>
      <c r="E688" s="18">
        <v>1.6</v>
      </c>
      <c r="F688" s="19">
        <v>0.34799999999999998</v>
      </c>
      <c r="G688" s="19">
        <v>0</v>
      </c>
      <c r="H688" s="20">
        <v>0</v>
      </c>
      <c r="I688" s="21">
        <f t="shared" si="70"/>
        <v>86.350449017683886</v>
      </c>
      <c r="J688" s="21">
        <f t="shared" si="71"/>
        <v>138.16071842829422</v>
      </c>
      <c r="K688" s="21" t="str">
        <f t="shared" si="72"/>
        <v>A</v>
      </c>
      <c r="L688" s="5">
        <f t="shared" si="73"/>
        <v>5.5679999999999996</v>
      </c>
      <c r="M688" s="22">
        <f t="shared" si="74"/>
        <v>0</v>
      </c>
      <c r="N688" s="22">
        <f t="shared" si="75"/>
        <v>0</v>
      </c>
      <c r="O688" s="22" t="s">
        <v>1253</v>
      </c>
      <c r="P688" s="5">
        <f>L688*pricing!$O$3</f>
        <v>4.5100800000000003</v>
      </c>
      <c r="Q688" s="5">
        <f>M688*pricing!$O$4</f>
        <v>0</v>
      </c>
      <c r="R688" s="5">
        <f>N688*pricing!$O$5</f>
        <v>0</v>
      </c>
      <c r="S688" s="23"/>
      <c r="T688" s="5">
        <f>P688*pricing!$L$3</f>
        <v>138.16071842829422</v>
      </c>
      <c r="U688" s="5">
        <f>Q688*pricing!$L$4</f>
        <v>0</v>
      </c>
      <c r="V688" s="5">
        <f>R688*pricing!$L$5</f>
        <v>0</v>
      </c>
      <c r="W688" s="5" t="s">
        <v>1253</v>
      </c>
      <c r="X688" s="5">
        <f t="shared" si="76"/>
        <v>138.16071842829422</v>
      </c>
      <c r="Y688" s="6" t="s">
        <v>32</v>
      </c>
      <c r="Z688" s="7" t="s">
        <v>33</v>
      </c>
      <c r="AA688" s="7" t="s">
        <v>34</v>
      </c>
      <c r="AB688" s="7" t="s">
        <v>35</v>
      </c>
      <c r="AC688" s="7" t="s">
        <v>36</v>
      </c>
    </row>
    <row r="689" spans="1:29" ht="17.25" customHeight="1" thickTop="1" thickBot="1" x14ac:dyDescent="0.25">
      <c r="B689" s="16" t="s">
        <v>1263</v>
      </c>
      <c r="C689" s="15" t="s">
        <v>1264</v>
      </c>
      <c r="D689" s="17"/>
      <c r="E689" s="18">
        <v>0.65</v>
      </c>
      <c r="F689" s="19">
        <v>0.122</v>
      </c>
      <c r="G689" s="19">
        <v>0</v>
      </c>
      <c r="H689" s="20">
        <v>2.3E-2</v>
      </c>
      <c r="I689" s="21">
        <f t="shared" si="70"/>
        <v>59.756101790719399</v>
      </c>
      <c r="J689" s="21">
        <f t="shared" si="71"/>
        <v>38.84146616396761</v>
      </c>
      <c r="K689" s="21" t="str">
        <f t="shared" si="72"/>
        <v>Γ</v>
      </c>
      <c r="L689" s="5">
        <f t="shared" si="73"/>
        <v>0.79299999999999993</v>
      </c>
      <c r="M689" s="22">
        <f t="shared" si="74"/>
        <v>0</v>
      </c>
      <c r="N689" s="22">
        <f t="shared" si="75"/>
        <v>0.14949999999999999</v>
      </c>
      <c r="O689" s="22" t="s">
        <v>1253</v>
      </c>
      <c r="P689" s="5">
        <f>L689*pricing!$O$3</f>
        <v>0.64232999999999996</v>
      </c>
      <c r="Q689" s="5">
        <f>M689*pricing!$O$4</f>
        <v>0</v>
      </c>
      <c r="R689" s="5">
        <f>N689*pricing!$O$5</f>
        <v>9.5680000000000001E-2</v>
      </c>
      <c r="S689" s="23"/>
      <c r="T689" s="5">
        <f>P689*pricing!$L$3</f>
        <v>19.676984503167617</v>
      </c>
      <c r="U689" s="5">
        <f>Q689*pricing!$L$4</f>
        <v>0</v>
      </c>
      <c r="V689" s="5">
        <f>R689*pricing!$L$5</f>
        <v>19.164481660799993</v>
      </c>
      <c r="W689" s="5" t="s">
        <v>1253</v>
      </c>
      <c r="X689" s="5">
        <f t="shared" si="76"/>
        <v>38.84146616396761</v>
      </c>
      <c r="Y689" s="6" t="s">
        <v>32</v>
      </c>
      <c r="Z689" s="7" t="s">
        <v>33</v>
      </c>
      <c r="AA689" s="7" t="s">
        <v>34</v>
      </c>
      <c r="AB689" s="7" t="s">
        <v>35</v>
      </c>
      <c r="AC689" s="7" t="s">
        <v>36</v>
      </c>
    </row>
    <row r="690" spans="1:29" ht="17.25" customHeight="1" thickTop="1" thickBot="1" x14ac:dyDescent="0.25">
      <c r="B690" s="16" t="s">
        <v>1265</v>
      </c>
      <c r="C690" s="15" t="s">
        <v>1266</v>
      </c>
      <c r="D690" s="17"/>
      <c r="E690" s="18">
        <v>1.65</v>
      </c>
      <c r="F690" s="19">
        <v>0.13</v>
      </c>
      <c r="G690" s="19">
        <v>0</v>
      </c>
      <c r="H690" s="20">
        <v>0</v>
      </c>
      <c r="I690" s="21">
        <f t="shared" si="70"/>
        <v>32.257351644537081</v>
      </c>
      <c r="J690" s="21">
        <f t="shared" si="71"/>
        <v>53.224630213486179</v>
      </c>
      <c r="K690" s="21" t="str">
        <f t="shared" si="72"/>
        <v>Δ</v>
      </c>
      <c r="L690" s="5">
        <f t="shared" si="73"/>
        <v>2.145</v>
      </c>
      <c r="M690" s="22">
        <f t="shared" si="74"/>
        <v>0</v>
      </c>
      <c r="N690" s="22">
        <f t="shared" si="75"/>
        <v>0</v>
      </c>
      <c r="O690" s="22" t="s">
        <v>1253</v>
      </c>
      <c r="P690" s="5">
        <f>L690*pricing!$O$3</f>
        <v>1.7374500000000002</v>
      </c>
      <c r="Q690" s="5">
        <f>M690*pricing!$O$4</f>
        <v>0</v>
      </c>
      <c r="R690" s="5">
        <f>N690*pricing!$O$5</f>
        <v>0</v>
      </c>
      <c r="S690" s="23"/>
      <c r="T690" s="5">
        <f>P690*pricing!$L$3</f>
        <v>53.224630213486186</v>
      </c>
      <c r="U690" s="5">
        <f>Q690*pricing!$L$4</f>
        <v>0</v>
      </c>
      <c r="V690" s="5">
        <f>R690*pricing!$L$5</f>
        <v>0</v>
      </c>
      <c r="W690" s="5" t="s">
        <v>1253</v>
      </c>
      <c r="X690" s="5">
        <f t="shared" si="76"/>
        <v>53.224630213486186</v>
      </c>
      <c r="Y690" s="6" t="s">
        <v>32</v>
      </c>
      <c r="Z690" s="7" t="s">
        <v>33</v>
      </c>
      <c r="AA690" s="7" t="s">
        <v>34</v>
      </c>
      <c r="AB690" s="7" t="s">
        <v>35</v>
      </c>
      <c r="AC690" s="7" t="s">
        <v>36</v>
      </c>
    </row>
    <row r="691" spans="1:29" ht="17.25" customHeight="1" thickTop="1" thickBot="1" x14ac:dyDescent="0.25">
      <c r="B691" s="16" t="s">
        <v>1267</v>
      </c>
      <c r="C691" s="15" t="s">
        <v>1268</v>
      </c>
      <c r="D691" s="17"/>
      <c r="E691" s="18">
        <v>0.55000000000000004</v>
      </c>
      <c r="F691" s="19">
        <v>2.9000000000000001E-2</v>
      </c>
      <c r="G691" s="19">
        <v>0.76700000000000002</v>
      </c>
      <c r="H691" s="20">
        <v>4.5999999999999999E-2</v>
      </c>
      <c r="I691" s="21">
        <f t="shared" si="70"/>
        <v>294.74211015118863</v>
      </c>
      <c r="J691" s="21">
        <f t="shared" si="71"/>
        <v>162.10816058315376</v>
      </c>
      <c r="K691" s="21" t="str">
        <f t="shared" si="72"/>
        <v>A</v>
      </c>
      <c r="L691" s="5">
        <f t="shared" si="73"/>
        <v>0.15950000000000003</v>
      </c>
      <c r="M691" s="22">
        <f t="shared" si="74"/>
        <v>4.2185000000000006</v>
      </c>
      <c r="N691" s="22">
        <f t="shared" si="75"/>
        <v>0.253</v>
      </c>
      <c r="O691" s="22" t="s">
        <v>1253</v>
      </c>
      <c r="P691" s="5">
        <f>L691*pricing!$O$3</f>
        <v>0.12919500000000003</v>
      </c>
      <c r="Q691" s="5">
        <f>M691*pricing!$O$4</f>
        <v>3.1638750000000004</v>
      </c>
      <c r="R691" s="5">
        <f>N691*pricing!$O$5</f>
        <v>0.16192000000000001</v>
      </c>
      <c r="S691" s="23"/>
      <c r="T691" s="5">
        <f>P691*pricing!$L$3</f>
        <v>3.957728913310512</v>
      </c>
      <c r="U691" s="5">
        <f>Q691*pricing!$L$4</f>
        <v>125.71823193618172</v>
      </c>
      <c r="V691" s="5">
        <f>R691*pricing!$L$5</f>
        <v>32.432199733661527</v>
      </c>
      <c r="W691" s="5" t="s">
        <v>1253</v>
      </c>
      <c r="X691" s="5">
        <f t="shared" si="76"/>
        <v>162.10816058315376</v>
      </c>
      <c r="Y691" s="6" t="s">
        <v>32</v>
      </c>
      <c r="Z691" s="7" t="s">
        <v>33</v>
      </c>
      <c r="AA691" s="7" t="s">
        <v>34</v>
      </c>
      <c r="AB691" s="7" t="s">
        <v>35</v>
      </c>
      <c r="AC691" s="7" t="s">
        <v>36</v>
      </c>
    </row>
    <row r="692" spans="1:29" ht="17.25" customHeight="1" thickTop="1" thickBot="1" x14ac:dyDescent="0.25">
      <c r="B692" s="16" t="s">
        <v>1269</v>
      </c>
      <c r="C692" s="15" t="s">
        <v>1270</v>
      </c>
      <c r="D692" s="17"/>
      <c r="E692" s="18">
        <v>1.1000000000000001</v>
      </c>
      <c r="F692" s="19">
        <v>0.17199999999999999</v>
      </c>
      <c r="G692" s="19">
        <v>0</v>
      </c>
      <c r="H692" s="20">
        <v>3.1E-2</v>
      </c>
      <c r="I692" s="21">
        <f t="shared" si="70"/>
        <v>82.418016522658405</v>
      </c>
      <c r="J692" s="21">
        <f t="shared" si="71"/>
        <v>90.659818174924254</v>
      </c>
      <c r="K692" s="21" t="str">
        <f t="shared" si="72"/>
        <v>A</v>
      </c>
      <c r="L692" s="5">
        <f t="shared" si="73"/>
        <v>1.8920000000000001</v>
      </c>
      <c r="M692" s="22">
        <f t="shared" si="74"/>
        <v>0</v>
      </c>
      <c r="N692" s="22">
        <f t="shared" si="75"/>
        <v>0.34100000000000008</v>
      </c>
      <c r="O692" s="22" t="s">
        <v>1253</v>
      </c>
      <c r="P692" s="5">
        <f>L692*pricing!$O$3</f>
        <v>1.5325200000000001</v>
      </c>
      <c r="Q692" s="5">
        <f>M692*pricing!$O$4</f>
        <v>0</v>
      </c>
      <c r="R692" s="5">
        <f>N692*pricing!$O$5</f>
        <v>0.21824000000000005</v>
      </c>
      <c r="S692" s="23"/>
      <c r="T692" s="5">
        <f>P692*pricing!$L$3</f>
        <v>46.946853316510889</v>
      </c>
      <c r="U692" s="5">
        <f>Q692*pricing!$L$4</f>
        <v>0</v>
      </c>
      <c r="V692" s="5">
        <f>R692*pricing!$L$5</f>
        <v>43.712964858413365</v>
      </c>
      <c r="W692" s="5" t="s">
        <v>1253</v>
      </c>
      <c r="X692" s="5">
        <f t="shared" si="76"/>
        <v>90.659818174924254</v>
      </c>
      <c r="Y692" s="6" t="s">
        <v>32</v>
      </c>
      <c r="Z692" s="7" t="s">
        <v>33</v>
      </c>
      <c r="AA692" s="7" t="s">
        <v>34</v>
      </c>
      <c r="AB692" s="7" t="s">
        <v>35</v>
      </c>
      <c r="AC692" s="7" t="s">
        <v>36</v>
      </c>
    </row>
    <row r="693" spans="1:29" ht="17.25" customHeight="1" thickTop="1" thickBot="1" x14ac:dyDescent="0.25">
      <c r="B693" s="16" t="s">
        <v>1271</v>
      </c>
      <c r="C693" s="15" t="s">
        <v>1272</v>
      </c>
      <c r="D693" s="17"/>
      <c r="E693" s="18">
        <v>0.55000000000000004</v>
      </c>
      <c r="F693" s="19">
        <v>1.9E-2</v>
      </c>
      <c r="G693" s="19">
        <v>0.31</v>
      </c>
      <c r="H693" s="20">
        <v>2.3E-2</v>
      </c>
      <c r="I693" s="21">
        <f t="shared" si="70"/>
        <v>126.58344794054631</v>
      </c>
      <c r="J693" s="21">
        <f t="shared" si="71"/>
        <v>69.620896367300475</v>
      </c>
      <c r="K693" s="21" t="str">
        <f t="shared" si="72"/>
        <v>A</v>
      </c>
      <c r="L693" s="5">
        <f t="shared" si="73"/>
        <v>0.10450000000000001</v>
      </c>
      <c r="M693" s="22">
        <f t="shared" si="74"/>
        <v>1.7050000000000001</v>
      </c>
      <c r="N693" s="22">
        <f t="shared" si="75"/>
        <v>0.1265</v>
      </c>
      <c r="O693" s="22" t="s">
        <v>1253</v>
      </c>
      <c r="P693" s="5">
        <f>L693*pricing!$O$3</f>
        <v>8.4645000000000012E-2</v>
      </c>
      <c r="Q693" s="5">
        <f>M693*pricing!$O$4</f>
        <v>1.2787500000000001</v>
      </c>
      <c r="R693" s="5">
        <f>N693*pricing!$O$5</f>
        <v>8.0960000000000004E-2</v>
      </c>
      <c r="S693" s="23"/>
      <c r="T693" s="5">
        <f>P693*pricing!$L$3</f>
        <v>2.5929948052724039</v>
      </c>
      <c r="U693" s="5">
        <f>Q693*pricing!$L$4</f>
        <v>50.811801695197303</v>
      </c>
      <c r="V693" s="5">
        <f>R693*pricing!$L$5</f>
        <v>16.216099866830763</v>
      </c>
      <c r="W693" s="5" t="s">
        <v>1253</v>
      </c>
      <c r="X693" s="5">
        <f t="shared" si="76"/>
        <v>69.620896367300475</v>
      </c>
      <c r="Y693" s="6" t="s">
        <v>32</v>
      </c>
      <c r="Z693" s="7" t="s">
        <v>33</v>
      </c>
      <c r="AA693" s="7" t="s">
        <v>34</v>
      </c>
      <c r="AB693" s="7" t="s">
        <v>35</v>
      </c>
      <c r="AC693" s="7" t="s">
        <v>36</v>
      </c>
    </row>
    <row r="694" spans="1:29" ht="17.25" customHeight="1" thickTop="1" thickBot="1" x14ac:dyDescent="0.25">
      <c r="B694" s="16" t="s">
        <v>1273</v>
      </c>
      <c r="C694" s="15" t="s">
        <v>1274</v>
      </c>
      <c r="D694" s="17"/>
      <c r="E694" s="18">
        <v>0.9</v>
      </c>
      <c r="F694" s="19">
        <v>0.17299999999999999</v>
      </c>
      <c r="G694" s="19">
        <v>0</v>
      </c>
      <c r="H694" s="20">
        <v>3.5000000000000003E-2</v>
      </c>
      <c r="I694" s="21">
        <f t="shared" si="70"/>
        <v>87.793770508097992</v>
      </c>
      <c r="J694" s="21">
        <f t="shared" si="71"/>
        <v>79.014393457288193</v>
      </c>
      <c r="K694" s="21" t="str">
        <f t="shared" si="72"/>
        <v>A</v>
      </c>
      <c r="L694" s="5">
        <f t="shared" si="73"/>
        <v>1.5569999999999999</v>
      </c>
      <c r="M694" s="22">
        <f t="shared" si="74"/>
        <v>0</v>
      </c>
      <c r="N694" s="22">
        <f t="shared" si="75"/>
        <v>0.31500000000000006</v>
      </c>
      <c r="O694" s="22" t="s">
        <v>1253</v>
      </c>
      <c r="P694" s="5">
        <f>L694*pricing!$O$3</f>
        <v>1.2611700000000001</v>
      </c>
      <c r="Q694" s="5">
        <f>M694*pricing!$O$4</f>
        <v>0</v>
      </c>
      <c r="R694" s="5">
        <f>N694*pricing!$O$5</f>
        <v>0.20160000000000003</v>
      </c>
      <c r="S694" s="23"/>
      <c r="T694" s="5">
        <f>P694*pricing!$L$3</f>
        <v>38.634381931187875</v>
      </c>
      <c r="U694" s="5">
        <f>Q694*pricing!$L$4</f>
        <v>0</v>
      </c>
      <c r="V694" s="5">
        <f>R694*pricing!$L$5</f>
        <v>40.380011526100319</v>
      </c>
      <c r="W694" s="5" t="s">
        <v>1253</v>
      </c>
      <c r="X694" s="5">
        <f t="shared" si="76"/>
        <v>79.014393457288193</v>
      </c>
      <c r="Y694" s="6" t="s">
        <v>32</v>
      </c>
      <c r="Z694" s="7" t="s">
        <v>33</v>
      </c>
      <c r="AA694" s="7" t="s">
        <v>34</v>
      </c>
      <c r="AB694" s="7" t="s">
        <v>35</v>
      </c>
      <c r="AC694" s="7" t="s">
        <v>36</v>
      </c>
    </row>
    <row r="695" spans="1:29" ht="17.25" customHeight="1" thickTop="1" thickBot="1" x14ac:dyDescent="0.25">
      <c r="A695" s="15">
        <v>524</v>
      </c>
      <c r="B695" s="16" t="s">
        <v>1275</v>
      </c>
      <c r="C695" s="15" t="s">
        <v>1276</v>
      </c>
      <c r="D695" s="17"/>
      <c r="E695" s="18">
        <v>1</v>
      </c>
      <c r="F695" s="19">
        <v>0.17699999999999999</v>
      </c>
      <c r="G695" s="19">
        <v>0</v>
      </c>
      <c r="H695" s="20">
        <v>3.4000000000000002E-2</v>
      </c>
      <c r="I695" s="21">
        <f t="shared" si="70"/>
        <v>87.504399277040278</v>
      </c>
      <c r="J695" s="21">
        <f t="shared" si="71"/>
        <v>87.504399277040278</v>
      </c>
      <c r="K695" s="21" t="str">
        <f t="shared" si="72"/>
        <v>A</v>
      </c>
      <c r="L695" s="5">
        <f t="shared" si="73"/>
        <v>1.77</v>
      </c>
      <c r="M695" s="22">
        <f t="shared" si="74"/>
        <v>0</v>
      </c>
      <c r="N695" s="22">
        <f t="shared" si="75"/>
        <v>0.34</v>
      </c>
      <c r="O695" s="22" t="s">
        <v>1253</v>
      </c>
      <c r="P695" s="5">
        <f>L695*pricing!$O$3</f>
        <v>1.4337000000000002</v>
      </c>
      <c r="Q695" s="5">
        <f>M695*pricing!$O$4</f>
        <v>0</v>
      </c>
      <c r="R695" s="5">
        <f>N695*pricing!$O$5</f>
        <v>0.21760000000000002</v>
      </c>
      <c r="S695" s="23"/>
      <c r="T695" s="5">
        <f>P695*pricing!$L$3</f>
        <v>43.91962493140818</v>
      </c>
      <c r="U695" s="5">
        <f>Q695*pricing!$L$4</f>
        <v>0</v>
      </c>
      <c r="V695" s="5">
        <f>R695*pricing!$L$5</f>
        <v>43.584774345632091</v>
      </c>
      <c r="W695" s="5" t="s">
        <v>1253</v>
      </c>
      <c r="X695" s="5">
        <f t="shared" si="76"/>
        <v>87.504399277040278</v>
      </c>
      <c r="Y695" s="6" t="s">
        <v>32</v>
      </c>
      <c r="Z695" s="7" t="s">
        <v>33</v>
      </c>
      <c r="AA695" s="7" t="s">
        <v>34</v>
      </c>
      <c r="AB695" s="7" t="s">
        <v>35</v>
      </c>
      <c r="AC695" s="7" t="s">
        <v>36</v>
      </c>
    </row>
    <row r="696" spans="1:29" ht="17.25" customHeight="1" thickTop="1" thickBot="1" x14ac:dyDescent="0.25">
      <c r="A696" s="15">
        <v>525</v>
      </c>
      <c r="B696" s="16" t="s">
        <v>1277</v>
      </c>
      <c r="C696" s="15" t="s">
        <v>1278</v>
      </c>
      <c r="D696" s="17"/>
      <c r="E696" s="18">
        <v>1</v>
      </c>
      <c r="F696" s="19">
        <v>9.8000000000000004E-2</v>
      </c>
      <c r="G696" s="19">
        <v>0</v>
      </c>
      <c r="H696" s="20">
        <v>2.1000000000000001E-2</v>
      </c>
      <c r="I696" s="21">
        <f t="shared" si="70"/>
        <v>51.237088154564063</v>
      </c>
      <c r="J696" s="21">
        <f t="shared" si="71"/>
        <v>51.237088154564063</v>
      </c>
      <c r="K696" s="21" t="str">
        <f t="shared" si="72"/>
        <v>Γ</v>
      </c>
      <c r="L696" s="5">
        <f t="shared" si="73"/>
        <v>0.98</v>
      </c>
      <c r="M696" s="22">
        <f t="shared" si="74"/>
        <v>0</v>
      </c>
      <c r="N696" s="22">
        <f t="shared" si="75"/>
        <v>0.21000000000000002</v>
      </c>
      <c r="O696" s="22" t="s">
        <v>1253</v>
      </c>
      <c r="P696" s="5">
        <f>L696*pricing!$O$3</f>
        <v>0.79380000000000006</v>
      </c>
      <c r="Q696" s="5">
        <f>M696*pricing!$O$4</f>
        <v>0</v>
      </c>
      <c r="R696" s="5">
        <f>N696*pricing!$O$5</f>
        <v>0.13440000000000002</v>
      </c>
      <c r="S696" s="23"/>
      <c r="T696" s="5">
        <f>P696*pricing!$L$3</f>
        <v>24.317080470497185</v>
      </c>
      <c r="U696" s="5">
        <f>Q696*pricing!$L$4</f>
        <v>0</v>
      </c>
      <c r="V696" s="5">
        <f>R696*pricing!$L$5</f>
        <v>26.920007684066881</v>
      </c>
      <c r="W696" s="5" t="s">
        <v>1253</v>
      </c>
      <c r="X696" s="5">
        <f t="shared" si="76"/>
        <v>51.237088154564063</v>
      </c>
      <c r="Y696" s="6" t="s">
        <v>32</v>
      </c>
      <c r="Z696" s="7" t="s">
        <v>33</v>
      </c>
      <c r="AA696" s="7" t="s">
        <v>34</v>
      </c>
      <c r="AB696" s="7" t="s">
        <v>35</v>
      </c>
      <c r="AC696" s="7" t="s">
        <v>36</v>
      </c>
    </row>
    <row r="697" spans="1:29" ht="17.25" customHeight="1" thickTop="1" thickBot="1" x14ac:dyDescent="0.25">
      <c r="B697" s="16" t="s">
        <v>1279</v>
      </c>
      <c r="C697" s="15" t="s">
        <v>1280</v>
      </c>
      <c r="D697" s="17"/>
      <c r="E697" s="18">
        <v>0.55000000000000004</v>
      </c>
      <c r="F697" s="19">
        <v>3.9E-2</v>
      </c>
      <c r="G697" s="19">
        <v>0.83</v>
      </c>
      <c r="H697" s="20">
        <v>5.2999999999999999E-2</v>
      </c>
      <c r="I697" s="21">
        <f t="shared" si="70"/>
        <v>324.97181601824855</v>
      </c>
      <c r="J697" s="21">
        <f t="shared" si="71"/>
        <v>178.73449881003671</v>
      </c>
      <c r="K697" s="21" t="str">
        <f t="shared" si="72"/>
        <v>A</v>
      </c>
      <c r="L697" s="5">
        <f t="shared" si="73"/>
        <v>0.2145</v>
      </c>
      <c r="M697" s="22">
        <f t="shared" si="74"/>
        <v>4.5650000000000004</v>
      </c>
      <c r="N697" s="22">
        <f t="shared" si="75"/>
        <v>0.29150000000000004</v>
      </c>
      <c r="O697" s="22" t="s">
        <v>1253</v>
      </c>
      <c r="P697" s="5">
        <f>L697*pricing!$O$3</f>
        <v>0.17374500000000001</v>
      </c>
      <c r="Q697" s="5">
        <f>M697*pricing!$O$4</f>
        <v>3.4237500000000001</v>
      </c>
      <c r="R697" s="5">
        <f>N697*pricing!$O$5</f>
        <v>0.18656000000000003</v>
      </c>
      <c r="S697" s="23"/>
      <c r="T697" s="5">
        <f>P697*pricing!$L$3</f>
        <v>5.3224630213486179</v>
      </c>
      <c r="U697" s="5">
        <f>Q697*pricing!$L$4</f>
        <v>136.04450131294763</v>
      </c>
      <c r="V697" s="5">
        <f>R697*pricing!$L$5</f>
        <v>37.367534475740456</v>
      </c>
      <c r="W697" s="5" t="s">
        <v>1253</v>
      </c>
      <c r="X697" s="5">
        <f t="shared" si="76"/>
        <v>178.73449881003671</v>
      </c>
      <c r="Y697" s="6" t="s">
        <v>32</v>
      </c>
      <c r="Z697" s="7" t="s">
        <v>33</v>
      </c>
      <c r="AA697" s="7" t="s">
        <v>34</v>
      </c>
      <c r="AB697" s="7" t="s">
        <v>35</v>
      </c>
      <c r="AC697" s="7" t="s">
        <v>36</v>
      </c>
    </row>
    <row r="698" spans="1:29" ht="17.25" customHeight="1" thickTop="1" thickBot="1" x14ac:dyDescent="0.25">
      <c r="B698" s="16" t="s">
        <v>1281</v>
      </c>
      <c r="C698" s="15" t="s">
        <v>1282</v>
      </c>
      <c r="D698" s="17"/>
      <c r="E698" s="18">
        <v>1.35</v>
      </c>
      <c r="F698" s="19">
        <v>0.13200000000000001</v>
      </c>
      <c r="G698" s="19">
        <v>0.28799999999999998</v>
      </c>
      <c r="H698" s="20">
        <v>2.7E-2</v>
      </c>
      <c r="I698" s="21">
        <f t="shared" si="70"/>
        <v>153.1937895260678</v>
      </c>
      <c r="J698" s="21">
        <f t="shared" si="71"/>
        <v>206.81161586019155</v>
      </c>
      <c r="K698" s="21" t="str">
        <f t="shared" si="72"/>
        <v>A</v>
      </c>
      <c r="L698" s="5">
        <f t="shared" si="73"/>
        <v>1.7820000000000003</v>
      </c>
      <c r="M698" s="22">
        <f t="shared" si="74"/>
        <v>3.8879999999999999</v>
      </c>
      <c r="N698" s="22">
        <f t="shared" si="75"/>
        <v>0.36450000000000005</v>
      </c>
      <c r="O698" s="22" t="s">
        <v>1253</v>
      </c>
      <c r="P698" s="5">
        <f>L698*pricing!$O$3</f>
        <v>1.4434200000000004</v>
      </c>
      <c r="Q698" s="5">
        <f>M698*pricing!$O$4</f>
        <v>2.9159999999999999</v>
      </c>
      <c r="R698" s="5">
        <f>N698*pricing!$O$5</f>
        <v>0.23328000000000004</v>
      </c>
      <c r="S698" s="23"/>
      <c r="T698" s="5">
        <f>P698*pricing!$L$3</f>
        <v>44.217385100434683</v>
      </c>
      <c r="U698" s="5">
        <f>Q698*pricing!$L$4</f>
        <v>115.86878885098363</v>
      </c>
      <c r="V698" s="5">
        <f>R698*pricing!$L$5</f>
        <v>46.725441908773234</v>
      </c>
      <c r="W698" s="5" t="s">
        <v>1253</v>
      </c>
      <c r="X698" s="5">
        <f t="shared" si="76"/>
        <v>206.81161586019155</v>
      </c>
      <c r="Y698" s="6" t="s">
        <v>32</v>
      </c>
      <c r="Z698" s="7" t="s">
        <v>33</v>
      </c>
      <c r="AA698" s="7" t="s">
        <v>34</v>
      </c>
      <c r="AB698" s="7" t="s">
        <v>35</v>
      </c>
      <c r="AC698" s="7" t="s">
        <v>36</v>
      </c>
    </row>
    <row r="699" spans="1:29" ht="17.25" customHeight="1" thickTop="1" thickBot="1" x14ac:dyDescent="0.25">
      <c r="B699" s="16" t="s">
        <v>1283</v>
      </c>
      <c r="C699" s="15" t="s">
        <v>1284</v>
      </c>
      <c r="D699" s="17"/>
      <c r="E699" s="18">
        <v>0.6</v>
      </c>
      <c r="F699" s="19">
        <v>3.9E-2</v>
      </c>
      <c r="G699" s="19">
        <v>0.85399999999999998</v>
      </c>
      <c r="H699" s="20">
        <v>0.13500000000000001</v>
      </c>
      <c r="I699" s="21">
        <f t="shared" si="70"/>
        <v>437.24043087240813</v>
      </c>
      <c r="J699" s="21">
        <f t="shared" si="71"/>
        <v>262.34425852344486</v>
      </c>
      <c r="K699" s="21" t="str">
        <f t="shared" si="72"/>
        <v>A</v>
      </c>
      <c r="L699" s="5">
        <f t="shared" si="73"/>
        <v>0.23400000000000001</v>
      </c>
      <c r="M699" s="22">
        <f t="shared" si="74"/>
        <v>5.1239999999999997</v>
      </c>
      <c r="N699" s="22">
        <f t="shared" si="75"/>
        <v>0.81</v>
      </c>
      <c r="O699" s="22" t="s">
        <v>1253</v>
      </c>
      <c r="P699" s="5">
        <f>L699*pricing!$O$3</f>
        <v>0.18954000000000001</v>
      </c>
      <c r="Q699" s="5">
        <f>M699*pricing!$O$4</f>
        <v>3.843</v>
      </c>
      <c r="R699" s="5">
        <f>N699*pricing!$O$5</f>
        <v>0.51840000000000008</v>
      </c>
      <c r="S699" s="23"/>
      <c r="T699" s="5">
        <f>P699*pricing!$L$3</f>
        <v>5.8063232960166751</v>
      </c>
      <c r="U699" s="5">
        <f>Q699*pricing!$L$4</f>
        <v>152.70361987459881</v>
      </c>
      <c r="V699" s="5">
        <f>R699*pricing!$L$5</f>
        <v>103.83431535282941</v>
      </c>
      <c r="W699" s="5" t="s">
        <v>1253</v>
      </c>
      <c r="X699" s="5">
        <f t="shared" si="76"/>
        <v>262.34425852344486</v>
      </c>
      <c r="Y699" s="6" t="s">
        <v>32</v>
      </c>
      <c r="Z699" s="7" t="s">
        <v>33</v>
      </c>
      <c r="AA699" s="7" t="s">
        <v>34</v>
      </c>
      <c r="AB699" s="7" t="s">
        <v>35</v>
      </c>
      <c r="AC699" s="7" t="s">
        <v>36</v>
      </c>
    </row>
    <row r="700" spans="1:29" ht="17.25" customHeight="1" thickTop="1" thickBot="1" x14ac:dyDescent="0.25">
      <c r="B700" s="16" t="s">
        <v>1285</v>
      </c>
      <c r="C700" s="15" t="s">
        <v>1286</v>
      </c>
      <c r="D700" s="17"/>
      <c r="E700" s="18">
        <v>1.05</v>
      </c>
      <c r="F700" s="19">
        <v>0.04</v>
      </c>
      <c r="G700" s="19">
        <v>9.6000000000000002E-2</v>
      </c>
      <c r="H700" s="20">
        <v>1.7000000000000001E-2</v>
      </c>
      <c r="I700" s="21">
        <f t="shared" si="70"/>
        <v>60.327303634435957</v>
      </c>
      <c r="J700" s="21">
        <f t="shared" si="71"/>
        <v>63.343668816157759</v>
      </c>
      <c r="K700" s="21" t="str">
        <f t="shared" si="72"/>
        <v>B</v>
      </c>
      <c r="L700" s="5">
        <f t="shared" si="73"/>
        <v>0.42000000000000004</v>
      </c>
      <c r="M700" s="22">
        <f t="shared" si="74"/>
        <v>1.008</v>
      </c>
      <c r="N700" s="22">
        <f t="shared" si="75"/>
        <v>0.17850000000000002</v>
      </c>
      <c r="O700" s="22" t="s">
        <v>1253</v>
      </c>
      <c r="P700" s="5">
        <f>L700*pricing!$O$3</f>
        <v>0.34020000000000006</v>
      </c>
      <c r="Q700" s="5">
        <f>M700*pricing!$O$4</f>
        <v>0.75600000000000001</v>
      </c>
      <c r="R700" s="5">
        <f>N700*pricing!$O$5</f>
        <v>0.11424000000000001</v>
      </c>
      <c r="S700" s="23"/>
      <c r="T700" s="5">
        <f>P700*pricing!$L$3</f>
        <v>10.421605915927366</v>
      </c>
      <c r="U700" s="5">
        <f>Q700*pricing!$L$4</f>
        <v>30.040056368773538</v>
      </c>
      <c r="V700" s="5">
        <f>R700*pricing!$L$5</f>
        <v>22.882006531456849</v>
      </c>
      <c r="W700" s="5" t="s">
        <v>1253</v>
      </c>
      <c r="X700" s="5">
        <f t="shared" si="76"/>
        <v>63.343668816157759</v>
      </c>
      <c r="Y700" s="6" t="s">
        <v>32</v>
      </c>
      <c r="Z700" s="7" t="s">
        <v>33</v>
      </c>
      <c r="AA700" s="7" t="s">
        <v>34</v>
      </c>
      <c r="AB700" s="7" t="s">
        <v>35</v>
      </c>
      <c r="AC700" s="7" t="s">
        <v>36</v>
      </c>
    </row>
    <row r="701" spans="1:29" ht="17.25" customHeight="1" thickTop="1" thickBot="1" x14ac:dyDescent="0.25">
      <c r="B701" s="16" t="s">
        <v>1287</v>
      </c>
      <c r="C701" s="15" t="s">
        <v>1288</v>
      </c>
      <c r="D701" s="17" t="s">
        <v>1289</v>
      </c>
      <c r="E701" s="18">
        <v>1.1499999999999999</v>
      </c>
      <c r="F701" s="19">
        <v>0.184</v>
      </c>
      <c r="G701" s="19">
        <v>0</v>
      </c>
      <c r="H701" s="20">
        <v>3.5000000000000003E-2</v>
      </c>
      <c r="I701" s="21">
        <f t="shared" si="70"/>
        <v>90.523238724174192</v>
      </c>
      <c r="J701" s="21">
        <f t="shared" si="71"/>
        <v>104.10172453280032</v>
      </c>
      <c r="K701" s="21" t="str">
        <f t="shared" si="72"/>
        <v>A</v>
      </c>
      <c r="L701" s="5">
        <f t="shared" si="73"/>
        <v>2.1159999999999997</v>
      </c>
      <c r="M701" s="22">
        <f t="shared" si="74"/>
        <v>0</v>
      </c>
      <c r="N701" s="22">
        <f t="shared" si="75"/>
        <v>0.40250000000000002</v>
      </c>
      <c r="O701" s="22" t="s">
        <v>1253</v>
      </c>
      <c r="P701" s="5">
        <f>L701*pricing!$O$3</f>
        <v>1.7139599999999999</v>
      </c>
      <c r="Q701" s="5">
        <f>M701*pricing!$O$4</f>
        <v>0</v>
      </c>
      <c r="R701" s="5">
        <f>N701*pricing!$O$5</f>
        <v>0.2576</v>
      </c>
      <c r="S701" s="23"/>
      <c r="T701" s="5">
        <f>P701*pricing!$L$3</f>
        <v>52.505043138338813</v>
      </c>
      <c r="U701" s="5">
        <f>Q701*pricing!$L$4</f>
        <v>0</v>
      </c>
      <c r="V701" s="5">
        <f>R701*pricing!$L$5</f>
        <v>51.596681394461513</v>
      </c>
      <c r="W701" s="5" t="s">
        <v>1253</v>
      </c>
      <c r="X701" s="5">
        <f t="shared" si="76"/>
        <v>104.10172453280032</v>
      </c>
      <c r="Y701" s="6" t="s">
        <v>32</v>
      </c>
      <c r="Z701" s="7" t="s">
        <v>33</v>
      </c>
      <c r="AA701" s="7" t="s">
        <v>34</v>
      </c>
      <c r="AB701" s="7" t="s">
        <v>35</v>
      </c>
      <c r="AC701" s="7" t="s">
        <v>36</v>
      </c>
    </row>
    <row r="702" spans="1:29" ht="17.25" customHeight="1" thickTop="1" thickBot="1" x14ac:dyDescent="0.25">
      <c r="B702" s="16" t="s">
        <v>1290</v>
      </c>
      <c r="C702" s="15" t="s">
        <v>1291</v>
      </c>
      <c r="D702" s="17"/>
      <c r="E702" s="18">
        <v>0.9</v>
      </c>
      <c r="F702" s="19">
        <v>0.187</v>
      </c>
      <c r="G702" s="19">
        <v>0</v>
      </c>
      <c r="H702" s="20">
        <v>0.04</v>
      </c>
      <c r="I702" s="21">
        <f t="shared" si="70"/>
        <v>97.677164785803996</v>
      </c>
      <c r="J702" s="21">
        <f t="shared" si="71"/>
        <v>87.909448307223599</v>
      </c>
      <c r="K702" s="21" t="str">
        <f t="shared" si="72"/>
        <v>A</v>
      </c>
      <c r="L702" s="5">
        <f t="shared" si="73"/>
        <v>1.6830000000000001</v>
      </c>
      <c r="M702" s="22">
        <f t="shared" si="74"/>
        <v>0</v>
      </c>
      <c r="N702" s="22">
        <f t="shared" si="75"/>
        <v>0.36000000000000004</v>
      </c>
      <c r="O702" s="22" t="s">
        <v>1253</v>
      </c>
      <c r="P702" s="5">
        <f>L702*pricing!$O$3</f>
        <v>1.3632300000000002</v>
      </c>
      <c r="Q702" s="5">
        <f>M702*pricing!$O$4</f>
        <v>0</v>
      </c>
      <c r="R702" s="5">
        <f>N702*pricing!$O$5</f>
        <v>0.23040000000000002</v>
      </c>
      <c r="S702" s="23"/>
      <c r="T702" s="5">
        <f>P702*pricing!$L$3</f>
        <v>41.760863705966088</v>
      </c>
      <c r="U702" s="5">
        <f>Q702*pricing!$L$4</f>
        <v>0</v>
      </c>
      <c r="V702" s="5">
        <f>R702*pricing!$L$5</f>
        <v>46.148584601257511</v>
      </c>
      <c r="W702" s="5" t="s">
        <v>1253</v>
      </c>
      <c r="X702" s="5">
        <f t="shared" si="76"/>
        <v>87.909448307223599</v>
      </c>
      <c r="Y702" s="6" t="s">
        <v>32</v>
      </c>
      <c r="Z702" s="7" t="s">
        <v>33</v>
      </c>
      <c r="AA702" s="7" t="s">
        <v>34</v>
      </c>
      <c r="AB702" s="7" t="s">
        <v>35</v>
      </c>
      <c r="AC702" s="7" t="s">
        <v>36</v>
      </c>
    </row>
    <row r="703" spans="1:29" ht="17.25" customHeight="1" thickTop="1" thickBot="1" x14ac:dyDescent="0.25">
      <c r="A703" s="15">
        <v>526</v>
      </c>
      <c r="B703" s="16" t="s">
        <v>1292</v>
      </c>
      <c r="C703" s="25" t="s">
        <v>1293</v>
      </c>
      <c r="D703" s="26"/>
      <c r="E703" s="18">
        <v>0.55000000000000004</v>
      </c>
      <c r="F703" s="19">
        <v>0.04</v>
      </c>
      <c r="G703" s="19">
        <v>0.77700000000000002</v>
      </c>
      <c r="H703" s="20">
        <v>4.4999999999999998E-2</v>
      </c>
      <c r="I703" s="21">
        <f t="shared" si="70"/>
        <v>299.16983756175114</v>
      </c>
      <c r="J703" s="21">
        <f t="shared" si="71"/>
        <v>164.54341065896313</v>
      </c>
      <c r="K703" s="21" t="str">
        <f t="shared" si="72"/>
        <v>A</v>
      </c>
      <c r="L703" s="5">
        <f t="shared" si="73"/>
        <v>0.22000000000000003</v>
      </c>
      <c r="M703" s="22">
        <f t="shared" si="74"/>
        <v>4.2735000000000003</v>
      </c>
      <c r="N703" s="22">
        <f t="shared" si="75"/>
        <v>0.2475</v>
      </c>
      <c r="O703" s="22" t="s">
        <v>1253</v>
      </c>
      <c r="P703" s="5">
        <f>L703*pricing!$O$3</f>
        <v>0.17820000000000003</v>
      </c>
      <c r="Q703" s="5">
        <f>M703*pricing!$O$4</f>
        <v>3.2051250000000002</v>
      </c>
      <c r="R703" s="5">
        <f>N703*pricing!$O$5</f>
        <v>0.15840000000000001</v>
      </c>
      <c r="S703" s="23"/>
      <c r="T703" s="5">
        <f>P703*pricing!$L$3</f>
        <v>5.4589364321524299</v>
      </c>
      <c r="U703" s="5">
        <f>Q703*pricing!$L$4</f>
        <v>127.35732231344615</v>
      </c>
      <c r="V703" s="5">
        <f>R703*pricing!$L$5</f>
        <v>31.727151913364537</v>
      </c>
      <c r="W703" s="5" t="s">
        <v>1253</v>
      </c>
      <c r="X703" s="5">
        <f t="shared" si="76"/>
        <v>164.54341065896313</v>
      </c>
      <c r="Y703" s="6" t="s">
        <v>32</v>
      </c>
      <c r="Z703" s="7" t="s">
        <v>33</v>
      </c>
      <c r="AA703" s="7" t="s">
        <v>34</v>
      </c>
      <c r="AB703" s="7" t="s">
        <v>35</v>
      </c>
      <c r="AC703" s="7" t="s">
        <v>36</v>
      </c>
    </row>
    <row r="704" spans="1:29" ht="17.25" customHeight="1" thickTop="1" thickBot="1" x14ac:dyDescent="0.25">
      <c r="A704" s="15">
        <v>328</v>
      </c>
      <c r="B704" s="16" t="s">
        <v>1294</v>
      </c>
      <c r="C704" s="15" t="s">
        <v>1295</v>
      </c>
      <c r="D704" s="17"/>
      <c r="E704" s="18">
        <v>0.6</v>
      </c>
      <c r="F704" s="19">
        <v>1.6E-2</v>
      </c>
      <c r="G704" s="19">
        <v>0.33700000000000002</v>
      </c>
      <c r="H704" s="20">
        <v>5.3999999999999999E-2</v>
      </c>
      <c r="I704" s="21">
        <f t="shared" si="70"/>
        <v>173.62455015038122</v>
      </c>
      <c r="J704" s="21">
        <f t="shared" si="71"/>
        <v>104.17473009022873</v>
      </c>
      <c r="K704" s="21" t="str">
        <f t="shared" si="72"/>
        <v>A</v>
      </c>
      <c r="L704" s="5">
        <f t="shared" si="73"/>
        <v>9.5999999999999988E-2</v>
      </c>
      <c r="M704" s="22">
        <f t="shared" si="74"/>
        <v>2.0220000000000002</v>
      </c>
      <c r="N704" s="22">
        <f t="shared" si="75"/>
        <v>0.32399999999999995</v>
      </c>
      <c r="O704" s="22" t="s">
        <v>1253</v>
      </c>
      <c r="P704" s="5">
        <f>L704*pricing!$O$3</f>
        <v>7.7759999999999996E-2</v>
      </c>
      <c r="Q704" s="5">
        <f>M704*pricing!$O$4</f>
        <v>1.5165000000000002</v>
      </c>
      <c r="R704" s="5">
        <f>N704*pricing!$O$5</f>
        <v>0.20735999999999999</v>
      </c>
      <c r="S704" s="23"/>
      <c r="T704" s="5">
        <f>P704*pricing!$L$3</f>
        <v>2.3820813522119688</v>
      </c>
      <c r="U704" s="5">
        <f>Q704*pricing!$L$4</f>
        <v>60.258922596885022</v>
      </c>
      <c r="V704" s="5">
        <f>R704*pricing!$L$5</f>
        <v>41.533726141131751</v>
      </c>
      <c r="W704" s="5" t="s">
        <v>1253</v>
      </c>
      <c r="X704" s="5">
        <f t="shared" si="76"/>
        <v>104.17473009022873</v>
      </c>
      <c r="Y704" s="6" t="s">
        <v>32</v>
      </c>
      <c r="Z704" s="7" t="s">
        <v>33</v>
      </c>
      <c r="AA704" s="7" t="s">
        <v>34</v>
      </c>
      <c r="AB704" s="7" t="s">
        <v>35</v>
      </c>
      <c r="AC704" s="7" t="s">
        <v>36</v>
      </c>
    </row>
    <row r="705" spans="1:29" ht="17.25" customHeight="1" thickTop="1" thickBot="1" x14ac:dyDescent="0.25">
      <c r="A705" s="15">
        <v>528</v>
      </c>
      <c r="B705" s="16" t="s">
        <v>1296</v>
      </c>
      <c r="C705" s="15" t="s">
        <v>1297</v>
      </c>
      <c r="D705" s="17"/>
      <c r="E705" s="18">
        <v>0.9</v>
      </c>
      <c r="F705" s="19">
        <v>0.186</v>
      </c>
      <c r="G705" s="19">
        <v>0</v>
      </c>
      <c r="H705" s="20">
        <v>3.7999999999999999E-2</v>
      </c>
      <c r="I705" s="21">
        <f t="shared" si="70"/>
        <v>94.865221055989821</v>
      </c>
      <c r="J705" s="21">
        <f t="shared" si="71"/>
        <v>85.378698950390842</v>
      </c>
      <c r="K705" s="21" t="str">
        <f t="shared" si="72"/>
        <v>A</v>
      </c>
      <c r="L705" s="5">
        <f t="shared" si="73"/>
        <v>1.6739999999999999</v>
      </c>
      <c r="M705" s="22">
        <f t="shared" si="74"/>
        <v>0</v>
      </c>
      <c r="N705" s="22">
        <f t="shared" si="75"/>
        <v>0.34200000000000003</v>
      </c>
      <c r="O705" s="22" t="s">
        <v>1253</v>
      </c>
      <c r="P705" s="5">
        <f>L705*pricing!$O$3</f>
        <v>1.3559400000000001</v>
      </c>
      <c r="Q705" s="5">
        <f>M705*pricing!$O$4</f>
        <v>0</v>
      </c>
      <c r="R705" s="5">
        <f>N705*pricing!$O$5</f>
        <v>0.21888000000000002</v>
      </c>
      <c r="S705" s="23"/>
      <c r="T705" s="5">
        <f>P705*pricing!$L$3</f>
        <v>41.53754357919621</v>
      </c>
      <c r="U705" s="5">
        <f>Q705*pricing!$L$4</f>
        <v>0</v>
      </c>
      <c r="V705" s="5">
        <f>R705*pricing!$L$5</f>
        <v>43.841155371194631</v>
      </c>
      <c r="W705" s="5" t="s">
        <v>1253</v>
      </c>
      <c r="X705" s="5">
        <f t="shared" si="76"/>
        <v>85.378698950390842</v>
      </c>
      <c r="Y705" s="6" t="s">
        <v>32</v>
      </c>
      <c r="Z705" s="7" t="s">
        <v>33</v>
      </c>
      <c r="AA705" s="7" t="s">
        <v>34</v>
      </c>
      <c r="AB705" s="7" t="s">
        <v>35</v>
      </c>
      <c r="AC705" s="7" t="s">
        <v>36</v>
      </c>
    </row>
    <row r="706" spans="1:29" ht="17.25" customHeight="1" thickTop="1" thickBot="1" x14ac:dyDescent="0.25">
      <c r="A706" s="15">
        <v>529</v>
      </c>
      <c r="B706" s="16" t="s">
        <v>1298</v>
      </c>
      <c r="C706" s="15" t="s">
        <v>1299</v>
      </c>
      <c r="D706" s="17"/>
      <c r="E706" s="18">
        <v>1.55</v>
      </c>
      <c r="F706" s="19">
        <v>3.5999999999999997E-2</v>
      </c>
      <c r="G706" s="19">
        <v>0.21099999999999999</v>
      </c>
      <c r="H706" s="20">
        <v>2.1000000000000001E-2</v>
      </c>
      <c r="I706" s="21">
        <f t="shared" ref="I706:I769" si="77">IF(X706&gt;0,X706/E706,0)</f>
        <v>98.734279955369871</v>
      </c>
      <c r="J706" s="21">
        <f t="shared" ref="J706:J769" si="78">I706*E706</f>
        <v>153.03813393082331</v>
      </c>
      <c r="K706" s="21" t="str">
        <f t="shared" ref="K706:K769" si="79">IF(I706&lt;25,"Ε",IF(I706&lt;40,"Δ",IF(I706&lt;60,"Γ",IF(I706&lt;80,"B","A"))))</f>
        <v>A</v>
      </c>
      <c r="L706" s="5">
        <f t="shared" ref="L706:L769" si="80">E706*F706*10</f>
        <v>0.55799999999999994</v>
      </c>
      <c r="M706" s="22">
        <f t="shared" ref="M706:M769" si="81">E706*G706*10</f>
        <v>3.2705000000000002</v>
      </c>
      <c r="N706" s="22">
        <f t="shared" ref="N706:N769" si="82">E706*H706*10</f>
        <v>0.32550000000000001</v>
      </c>
      <c r="O706" s="22" t="s">
        <v>1253</v>
      </c>
      <c r="P706" s="5">
        <f>L706*pricing!$O$3</f>
        <v>0.45197999999999999</v>
      </c>
      <c r="Q706" s="5">
        <f>M706*pricing!$O$4</f>
        <v>2.4528750000000001</v>
      </c>
      <c r="R706" s="5">
        <f>N706*pricing!$O$5</f>
        <v>0.20832000000000001</v>
      </c>
      <c r="S706" s="23"/>
      <c r="T706" s="5">
        <f>P706*pricing!$L$3</f>
        <v>13.84584785973207</v>
      </c>
      <c r="U706" s="5">
        <f>Q706*pricing!$L$4</f>
        <v>97.466274160787563</v>
      </c>
      <c r="V706" s="5">
        <f>R706*pricing!$L$5</f>
        <v>41.726011910303662</v>
      </c>
      <c r="W706" s="5" t="s">
        <v>1253</v>
      </c>
      <c r="X706" s="5">
        <f t="shared" ref="X706:X769" si="83">SUM(T706:V706)</f>
        <v>153.03813393082331</v>
      </c>
      <c r="Y706" s="6" t="s">
        <v>32</v>
      </c>
      <c r="Z706" s="7" t="s">
        <v>33</v>
      </c>
      <c r="AA706" s="7" t="s">
        <v>34</v>
      </c>
      <c r="AB706" s="7" t="s">
        <v>35</v>
      </c>
      <c r="AC706" s="7" t="s">
        <v>36</v>
      </c>
    </row>
    <row r="707" spans="1:29" ht="17.25" customHeight="1" thickTop="1" thickBot="1" x14ac:dyDescent="0.25">
      <c r="A707" s="15">
        <v>530</v>
      </c>
      <c r="B707" s="16" t="s">
        <v>1300</v>
      </c>
      <c r="C707" s="15" t="s">
        <v>1301</v>
      </c>
      <c r="D707" s="17"/>
      <c r="E707" s="18">
        <v>0.65</v>
      </c>
      <c r="F707" s="19">
        <v>3.4000000000000002E-2</v>
      </c>
      <c r="G707" s="19">
        <v>8.5999999999999993E-2</v>
      </c>
      <c r="H707" s="20">
        <v>2.3E-2</v>
      </c>
      <c r="I707" s="21">
        <f t="shared" si="77"/>
        <v>63.549769233880752</v>
      </c>
      <c r="J707" s="21">
        <f t="shared" si="78"/>
        <v>41.307350002022488</v>
      </c>
      <c r="K707" s="21" t="str">
        <f t="shared" si="79"/>
        <v>B</v>
      </c>
      <c r="L707" s="5">
        <f t="shared" si="80"/>
        <v>0.22100000000000003</v>
      </c>
      <c r="M707" s="22">
        <f t="shared" si="81"/>
        <v>0.55899999999999994</v>
      </c>
      <c r="N707" s="22">
        <f t="shared" si="82"/>
        <v>0.14949999999999999</v>
      </c>
      <c r="O707" s="22" t="s">
        <v>1253</v>
      </c>
      <c r="P707" s="5">
        <f>L707*pricing!$O$3</f>
        <v>0.17901000000000003</v>
      </c>
      <c r="Q707" s="5">
        <f>M707*pricing!$O$4</f>
        <v>0.41924999999999996</v>
      </c>
      <c r="R707" s="5">
        <f>N707*pricing!$O$5</f>
        <v>9.5680000000000001E-2</v>
      </c>
      <c r="S707" s="23"/>
      <c r="T707" s="5">
        <f>P707*pricing!$L$3</f>
        <v>5.4837497795713039</v>
      </c>
      <c r="U707" s="5">
        <f>Q707*pricing!$L$4</f>
        <v>16.659118561651194</v>
      </c>
      <c r="V707" s="5">
        <f>R707*pricing!$L$5</f>
        <v>19.164481660799993</v>
      </c>
      <c r="W707" s="5" t="s">
        <v>1253</v>
      </c>
      <c r="X707" s="5">
        <f t="shared" si="83"/>
        <v>41.307350002022488</v>
      </c>
      <c r="Y707" s="6" t="s">
        <v>32</v>
      </c>
      <c r="Z707" s="7" t="s">
        <v>33</v>
      </c>
      <c r="AA707" s="7" t="s">
        <v>34</v>
      </c>
      <c r="AB707" s="7" t="s">
        <v>35</v>
      </c>
      <c r="AC707" s="7" t="s">
        <v>36</v>
      </c>
    </row>
    <row r="708" spans="1:29" ht="17.25" customHeight="1" thickTop="1" thickBot="1" x14ac:dyDescent="0.25">
      <c r="A708" s="15">
        <v>531</v>
      </c>
      <c r="B708" s="16" t="s">
        <v>1302</v>
      </c>
      <c r="C708" s="15" t="s">
        <v>1303</v>
      </c>
      <c r="D708" s="17"/>
      <c r="E708" s="18">
        <v>0.65</v>
      </c>
      <c r="F708" s="19">
        <v>0</v>
      </c>
      <c r="G708" s="19">
        <v>0.124</v>
      </c>
      <c r="H708" s="20">
        <v>0.02</v>
      </c>
      <c r="I708" s="21">
        <f t="shared" si="77"/>
        <v>62.592140152761296</v>
      </c>
      <c r="J708" s="21">
        <f t="shared" si="78"/>
        <v>40.684891099294845</v>
      </c>
      <c r="K708" s="21" t="str">
        <f t="shared" si="79"/>
        <v>B</v>
      </c>
      <c r="L708" s="5">
        <f t="shared" si="80"/>
        <v>0</v>
      </c>
      <c r="M708" s="22">
        <f t="shared" si="81"/>
        <v>0.80600000000000005</v>
      </c>
      <c r="N708" s="22">
        <f t="shared" si="82"/>
        <v>0.13</v>
      </c>
      <c r="O708" s="22" t="s">
        <v>1253</v>
      </c>
      <c r="P708" s="5">
        <f>L708*pricing!$O$3</f>
        <v>0</v>
      </c>
      <c r="Q708" s="5">
        <f>M708*pricing!$O$4</f>
        <v>0.60450000000000004</v>
      </c>
      <c r="R708" s="5">
        <f>N708*pricing!$O$5</f>
        <v>8.320000000000001E-2</v>
      </c>
      <c r="S708" s="23"/>
      <c r="T708" s="5">
        <f>P708*pricing!$L$3</f>
        <v>0</v>
      </c>
      <c r="U708" s="5">
        <f>Q708*pricing!$L$4</f>
        <v>24.020124437729635</v>
      </c>
      <c r="V708" s="5">
        <f>R708*pricing!$L$5</f>
        <v>16.664766661565213</v>
      </c>
      <c r="W708" s="5" t="s">
        <v>1253</v>
      </c>
      <c r="X708" s="5">
        <f t="shared" si="83"/>
        <v>40.684891099294845</v>
      </c>
      <c r="Y708" s="6" t="s">
        <v>32</v>
      </c>
      <c r="Z708" s="7" t="s">
        <v>33</v>
      </c>
      <c r="AA708" s="7" t="s">
        <v>34</v>
      </c>
      <c r="AB708" s="7" t="s">
        <v>35</v>
      </c>
      <c r="AC708" s="7" t="s">
        <v>36</v>
      </c>
    </row>
    <row r="709" spans="1:29" ht="17.25" customHeight="1" thickTop="1" thickBot="1" x14ac:dyDescent="0.25">
      <c r="A709" s="15">
        <v>532</v>
      </c>
      <c r="B709" s="16" t="s">
        <v>1304</v>
      </c>
      <c r="C709" s="15" t="s">
        <v>1305</v>
      </c>
      <c r="D709" s="17"/>
      <c r="E709" s="18">
        <v>1</v>
      </c>
      <c r="F709" s="19">
        <v>3.3000000000000002E-2</v>
      </c>
      <c r="G709" s="19">
        <v>0.64100000000000001</v>
      </c>
      <c r="H709" s="20">
        <v>4.2000000000000003E-2</v>
      </c>
      <c r="I709" s="21">
        <f t="shared" si="77"/>
        <v>253.05695307572586</v>
      </c>
      <c r="J709" s="21">
        <f t="shared" si="78"/>
        <v>253.05695307572586</v>
      </c>
      <c r="K709" s="21" t="str">
        <f t="shared" si="79"/>
        <v>A</v>
      </c>
      <c r="L709" s="5">
        <f t="shared" si="80"/>
        <v>0.33</v>
      </c>
      <c r="M709" s="22">
        <f t="shared" si="81"/>
        <v>6.41</v>
      </c>
      <c r="N709" s="22">
        <f t="shared" si="82"/>
        <v>0.42000000000000004</v>
      </c>
      <c r="O709" s="22" t="s">
        <v>1253</v>
      </c>
      <c r="P709" s="5">
        <f>L709*pricing!$O$3</f>
        <v>0.26730000000000004</v>
      </c>
      <c r="Q709" s="5">
        <f>M709*pricing!$O$4</f>
        <v>4.8075000000000001</v>
      </c>
      <c r="R709" s="5">
        <f>N709*pricing!$O$5</f>
        <v>0.26880000000000004</v>
      </c>
      <c r="S709" s="23"/>
      <c r="T709" s="5">
        <f>P709*pricing!$L$3</f>
        <v>8.1884046482286443</v>
      </c>
      <c r="U709" s="5">
        <f>Q709*pricing!$L$4</f>
        <v>191.02853305936347</v>
      </c>
      <c r="V709" s="5">
        <f>R709*pricing!$L$5</f>
        <v>53.840015368133763</v>
      </c>
      <c r="W709" s="5" t="s">
        <v>1253</v>
      </c>
      <c r="X709" s="5">
        <f t="shared" si="83"/>
        <v>253.05695307572586</v>
      </c>
      <c r="Y709" s="6" t="s">
        <v>32</v>
      </c>
      <c r="Z709" s="7" t="s">
        <v>33</v>
      </c>
      <c r="AA709" s="7" t="s">
        <v>34</v>
      </c>
      <c r="AB709" s="7" t="s">
        <v>35</v>
      </c>
      <c r="AC709" s="7" t="s">
        <v>36</v>
      </c>
    </row>
    <row r="710" spans="1:29" ht="17.25" customHeight="1" thickTop="1" thickBot="1" x14ac:dyDescent="0.25">
      <c r="A710" s="15">
        <v>533</v>
      </c>
      <c r="B710" s="16" t="s">
        <v>1306</v>
      </c>
      <c r="C710" s="15" t="s">
        <v>1307</v>
      </c>
      <c r="D710" s="17"/>
      <c r="E710" s="18">
        <v>1.3</v>
      </c>
      <c r="F710" s="19">
        <v>0.20200000000000001</v>
      </c>
      <c r="G710" s="19">
        <v>0</v>
      </c>
      <c r="H710" s="20">
        <v>0.04</v>
      </c>
      <c r="I710" s="21">
        <f t="shared" si="77"/>
        <v>101.39916689863522</v>
      </c>
      <c r="J710" s="21">
        <f t="shared" si="78"/>
        <v>131.81891696822578</v>
      </c>
      <c r="K710" s="21" t="str">
        <f t="shared" si="79"/>
        <v>A</v>
      </c>
      <c r="L710" s="5">
        <f t="shared" si="80"/>
        <v>2.6259999999999999</v>
      </c>
      <c r="M710" s="22">
        <f t="shared" si="81"/>
        <v>0</v>
      </c>
      <c r="N710" s="22">
        <f t="shared" si="82"/>
        <v>0.52</v>
      </c>
      <c r="O710" s="22" t="s">
        <v>1253</v>
      </c>
      <c r="P710" s="5">
        <f>L710*pricing!$O$3</f>
        <v>2.1270600000000002</v>
      </c>
      <c r="Q710" s="5">
        <f>M710*pricing!$O$4</f>
        <v>0</v>
      </c>
      <c r="R710" s="5">
        <f>N710*pricing!$O$5</f>
        <v>0.33280000000000004</v>
      </c>
      <c r="S710" s="23"/>
      <c r="T710" s="5">
        <f>P710*pricing!$L$3</f>
        <v>65.15985032196491</v>
      </c>
      <c r="U710" s="5">
        <f>Q710*pricing!$L$4</f>
        <v>0</v>
      </c>
      <c r="V710" s="5">
        <f>R710*pricing!$L$5</f>
        <v>66.659066646260854</v>
      </c>
      <c r="W710" s="5" t="s">
        <v>1253</v>
      </c>
      <c r="X710" s="5">
        <f t="shared" si="83"/>
        <v>131.81891696822578</v>
      </c>
      <c r="Y710" s="6" t="s">
        <v>32</v>
      </c>
      <c r="Z710" s="7" t="s">
        <v>33</v>
      </c>
      <c r="AA710" s="7" t="s">
        <v>34</v>
      </c>
      <c r="AB710" s="7" t="s">
        <v>35</v>
      </c>
      <c r="AC710" s="7" t="s">
        <v>36</v>
      </c>
    </row>
    <row r="711" spans="1:29" ht="17.25" customHeight="1" thickTop="1" thickBot="1" x14ac:dyDescent="0.25">
      <c r="A711" s="15">
        <v>534</v>
      </c>
      <c r="B711" s="16" t="s">
        <v>1308</v>
      </c>
      <c r="C711" s="15" t="s">
        <v>1309</v>
      </c>
      <c r="D711" s="17"/>
      <c r="E711" s="18">
        <v>0.8</v>
      </c>
      <c r="F711" s="19">
        <v>0.17100000000000001</v>
      </c>
      <c r="G711" s="19">
        <v>0</v>
      </c>
      <c r="H711" s="20">
        <v>3.7999999999999999E-2</v>
      </c>
      <c r="I711" s="21">
        <f t="shared" si="77"/>
        <v>91.143218943158615</v>
      </c>
      <c r="J711" s="21">
        <f t="shared" si="78"/>
        <v>72.914575154526901</v>
      </c>
      <c r="K711" s="21" t="str">
        <f t="shared" si="79"/>
        <v>A</v>
      </c>
      <c r="L711" s="5">
        <f t="shared" si="80"/>
        <v>1.3680000000000001</v>
      </c>
      <c r="M711" s="22">
        <f t="shared" si="81"/>
        <v>0</v>
      </c>
      <c r="N711" s="22">
        <f t="shared" si="82"/>
        <v>0.30399999999999999</v>
      </c>
      <c r="O711" s="22" t="s">
        <v>1253</v>
      </c>
      <c r="P711" s="5">
        <f>L711*pricing!$O$3</f>
        <v>1.1080800000000002</v>
      </c>
      <c r="Q711" s="5">
        <f>M711*pricing!$O$4</f>
        <v>0</v>
      </c>
      <c r="R711" s="5">
        <f>N711*pricing!$O$5</f>
        <v>0.19456000000000001</v>
      </c>
      <c r="S711" s="23"/>
      <c r="T711" s="5">
        <f>P711*pricing!$L$3</f>
        <v>33.944659269020562</v>
      </c>
      <c r="U711" s="5">
        <f>Q711*pricing!$L$4</f>
        <v>0</v>
      </c>
      <c r="V711" s="5">
        <f>R711*pricing!$L$5</f>
        <v>38.969915885506339</v>
      </c>
      <c r="W711" s="5" t="s">
        <v>1253</v>
      </c>
      <c r="X711" s="5">
        <f t="shared" si="83"/>
        <v>72.914575154526901</v>
      </c>
      <c r="Y711" s="6" t="s">
        <v>32</v>
      </c>
      <c r="Z711" s="7" t="s">
        <v>33</v>
      </c>
      <c r="AA711" s="7" t="s">
        <v>34</v>
      </c>
      <c r="AB711" s="7" t="s">
        <v>35</v>
      </c>
      <c r="AC711" s="7" t="s">
        <v>36</v>
      </c>
    </row>
    <row r="712" spans="1:29" ht="17.25" customHeight="1" thickTop="1" thickBot="1" x14ac:dyDescent="0.25">
      <c r="A712" s="15">
        <v>535</v>
      </c>
      <c r="B712" s="16" t="s">
        <v>1310</v>
      </c>
      <c r="C712" s="15" t="s">
        <v>1311</v>
      </c>
      <c r="D712" s="17"/>
      <c r="E712" s="18">
        <v>0.65</v>
      </c>
      <c r="F712" s="19">
        <v>3.5000000000000003E-2</v>
      </c>
      <c r="G712" s="19">
        <v>8.6999999999999994E-2</v>
      </c>
      <c r="H712" s="20">
        <v>0.02</v>
      </c>
      <c r="I712" s="21">
        <f t="shared" si="77"/>
        <v>60.250203756861275</v>
      </c>
      <c r="J712" s="21">
        <f t="shared" si="78"/>
        <v>39.162632441959829</v>
      </c>
      <c r="K712" s="21" t="str">
        <f t="shared" si="79"/>
        <v>B</v>
      </c>
      <c r="L712" s="5">
        <f t="shared" si="80"/>
        <v>0.22750000000000004</v>
      </c>
      <c r="M712" s="22">
        <f t="shared" si="81"/>
        <v>0.5655</v>
      </c>
      <c r="N712" s="22">
        <f t="shared" si="82"/>
        <v>0.13</v>
      </c>
      <c r="O712" s="22" t="s">
        <v>1253</v>
      </c>
      <c r="P712" s="5">
        <f>L712*pricing!$O$3</f>
        <v>0.18427500000000005</v>
      </c>
      <c r="Q712" s="5">
        <f>M712*pricing!$O$4</f>
        <v>0.42412499999999997</v>
      </c>
      <c r="R712" s="5">
        <f>N712*pricing!$O$5</f>
        <v>8.320000000000001E-2</v>
      </c>
      <c r="S712" s="23"/>
      <c r="T712" s="5">
        <f>P712*pricing!$L$3</f>
        <v>5.64503653779399</v>
      </c>
      <c r="U712" s="5">
        <f>Q712*pricing!$L$4</f>
        <v>16.852829242600627</v>
      </c>
      <c r="V712" s="5">
        <f>R712*pricing!$L$5</f>
        <v>16.664766661565213</v>
      </c>
      <c r="W712" s="5" t="s">
        <v>1253</v>
      </c>
      <c r="X712" s="5">
        <f t="shared" si="83"/>
        <v>39.162632441959829</v>
      </c>
      <c r="Y712" s="6" t="s">
        <v>32</v>
      </c>
      <c r="Z712" s="7" t="s">
        <v>33</v>
      </c>
      <c r="AA712" s="7" t="s">
        <v>34</v>
      </c>
      <c r="AB712" s="7" t="s">
        <v>35</v>
      </c>
      <c r="AC712" s="7" t="s">
        <v>36</v>
      </c>
    </row>
    <row r="713" spans="1:29" ht="17.25" customHeight="1" thickTop="1" thickBot="1" x14ac:dyDescent="0.25">
      <c r="A713" s="15">
        <v>536</v>
      </c>
      <c r="B713" s="16" t="s">
        <v>1312</v>
      </c>
      <c r="C713" s="15" t="s">
        <v>1313</v>
      </c>
      <c r="D713" s="17"/>
      <c r="E713" s="18">
        <v>0.95</v>
      </c>
      <c r="F713" s="19">
        <v>4.9000000000000002E-2</v>
      </c>
      <c r="G713" s="19">
        <v>0</v>
      </c>
      <c r="H713" s="20">
        <v>1.6E-2</v>
      </c>
      <c r="I713" s="21">
        <f t="shared" si="77"/>
        <v>32.66902228025193</v>
      </c>
      <c r="J713" s="21">
        <f t="shared" si="78"/>
        <v>31.035571166239333</v>
      </c>
      <c r="K713" s="21" t="str">
        <f t="shared" si="79"/>
        <v>Δ</v>
      </c>
      <c r="L713" s="5">
        <f t="shared" si="80"/>
        <v>0.46550000000000002</v>
      </c>
      <c r="M713" s="22">
        <f t="shared" si="81"/>
        <v>0</v>
      </c>
      <c r="N713" s="22">
        <f t="shared" si="82"/>
        <v>0.152</v>
      </c>
      <c r="O713" s="22" t="s">
        <v>1253</v>
      </c>
      <c r="P713" s="5">
        <f>L713*pricing!$O$3</f>
        <v>0.37705500000000003</v>
      </c>
      <c r="Q713" s="5">
        <f>M713*pricing!$O$4</f>
        <v>0</v>
      </c>
      <c r="R713" s="5">
        <f>N713*pricing!$O$5</f>
        <v>9.7280000000000005E-2</v>
      </c>
      <c r="S713" s="23"/>
      <c r="T713" s="5">
        <f>P713*pricing!$L$3</f>
        <v>11.550613223486163</v>
      </c>
      <c r="U713" s="5">
        <f>Q713*pricing!$L$4</f>
        <v>0</v>
      </c>
      <c r="V713" s="5">
        <f>R713*pricing!$L$5</f>
        <v>19.484957942753169</v>
      </c>
      <c r="W713" s="5" t="s">
        <v>1253</v>
      </c>
      <c r="X713" s="5">
        <f t="shared" si="83"/>
        <v>31.035571166239333</v>
      </c>
      <c r="Y713" s="6" t="s">
        <v>32</v>
      </c>
      <c r="Z713" s="7" t="s">
        <v>33</v>
      </c>
      <c r="AA713" s="7" t="s">
        <v>34</v>
      </c>
      <c r="AB713" s="7" t="s">
        <v>35</v>
      </c>
      <c r="AC713" s="7" t="s">
        <v>36</v>
      </c>
    </row>
    <row r="714" spans="1:29" ht="17.25" customHeight="1" thickTop="1" thickBot="1" x14ac:dyDescent="0.25">
      <c r="A714" s="15">
        <v>537</v>
      </c>
      <c r="B714" s="16" t="s">
        <v>1314</v>
      </c>
      <c r="C714" s="15" t="s">
        <v>1315</v>
      </c>
      <c r="D714" s="17"/>
      <c r="E714" s="18">
        <v>0.62</v>
      </c>
      <c r="F714" s="19">
        <v>1.7000000000000001E-2</v>
      </c>
      <c r="G714" s="19">
        <v>0.35099999999999998</v>
      </c>
      <c r="H714" s="20">
        <v>0.06</v>
      </c>
      <c r="I714" s="21">
        <f t="shared" si="77"/>
        <v>185.73634444266477</v>
      </c>
      <c r="J714" s="21">
        <f t="shared" si="78"/>
        <v>115.15653355445215</v>
      </c>
      <c r="K714" s="21" t="str">
        <f t="shared" si="79"/>
        <v>A</v>
      </c>
      <c r="L714" s="5">
        <f t="shared" si="80"/>
        <v>0.10540000000000001</v>
      </c>
      <c r="M714" s="22">
        <f t="shared" si="81"/>
        <v>2.1761999999999997</v>
      </c>
      <c r="N714" s="22">
        <f t="shared" si="82"/>
        <v>0.372</v>
      </c>
      <c r="O714" s="22" t="s">
        <v>1253</v>
      </c>
      <c r="P714" s="5">
        <f>L714*pricing!$O$3</f>
        <v>8.5374000000000005E-2</v>
      </c>
      <c r="Q714" s="5">
        <f>M714*pricing!$O$4</f>
        <v>1.6321499999999998</v>
      </c>
      <c r="R714" s="5">
        <f>N714*pricing!$O$5</f>
        <v>0.23808000000000001</v>
      </c>
      <c r="S714" s="23"/>
      <c r="T714" s="5">
        <f>P714*pricing!$L$3</f>
        <v>2.6153268179493909</v>
      </c>
      <c r="U714" s="5">
        <f>Q714*pricing!$L$4</f>
        <v>64.854335981870008</v>
      </c>
      <c r="V714" s="5">
        <f>R714*pricing!$L$5</f>
        <v>47.686870754632757</v>
      </c>
      <c r="W714" s="5" t="s">
        <v>1253</v>
      </c>
      <c r="X714" s="5">
        <f t="shared" si="83"/>
        <v>115.15653355445215</v>
      </c>
      <c r="Y714" s="6" t="s">
        <v>32</v>
      </c>
      <c r="Z714" s="7" t="s">
        <v>33</v>
      </c>
      <c r="AA714" s="7" t="s">
        <v>34</v>
      </c>
      <c r="AB714" s="7" t="s">
        <v>35</v>
      </c>
      <c r="AC714" s="7" t="s">
        <v>36</v>
      </c>
    </row>
    <row r="715" spans="1:29" ht="17.25" customHeight="1" thickTop="1" thickBot="1" x14ac:dyDescent="0.25">
      <c r="A715" s="15">
        <v>538</v>
      </c>
      <c r="B715" s="16" t="s">
        <v>1316</v>
      </c>
      <c r="C715" s="15" t="s">
        <v>1317</v>
      </c>
      <c r="D715" s="17"/>
      <c r="E715" s="18">
        <v>0.93</v>
      </c>
      <c r="F715" s="19">
        <v>3.1E-2</v>
      </c>
      <c r="G715" s="19">
        <v>0.61</v>
      </c>
      <c r="H715" s="20">
        <v>0.1</v>
      </c>
      <c r="I715" s="21">
        <f t="shared" si="77"/>
        <v>317.67267414135864</v>
      </c>
      <c r="J715" s="21">
        <f t="shared" si="78"/>
        <v>295.43558695146356</v>
      </c>
      <c r="K715" s="21" t="str">
        <f t="shared" si="79"/>
        <v>A</v>
      </c>
      <c r="L715" s="5">
        <f t="shared" si="80"/>
        <v>0.2883</v>
      </c>
      <c r="M715" s="22">
        <f t="shared" si="81"/>
        <v>5.673</v>
      </c>
      <c r="N715" s="22">
        <f t="shared" si="82"/>
        <v>0.93000000000000016</v>
      </c>
      <c r="O715" s="22" t="s">
        <v>1253</v>
      </c>
      <c r="P715" s="5">
        <f>L715*pricing!$O$3</f>
        <v>0.23352300000000001</v>
      </c>
      <c r="Q715" s="5">
        <f>M715*pricing!$O$4</f>
        <v>4.2547499999999996</v>
      </c>
      <c r="R715" s="5">
        <f>N715*pricing!$O$5</f>
        <v>0.59520000000000006</v>
      </c>
      <c r="S715" s="23"/>
      <c r="T715" s="5">
        <f>P715*pricing!$L$3</f>
        <v>7.1536880608615689</v>
      </c>
      <c r="U715" s="5">
        <f>Q715*pricing!$L$4</f>
        <v>169.0647220040201</v>
      </c>
      <c r="V715" s="5">
        <f>R715*pricing!$L$5</f>
        <v>119.2171768865819</v>
      </c>
      <c r="W715" s="5" t="s">
        <v>1253</v>
      </c>
      <c r="X715" s="5">
        <f t="shared" si="83"/>
        <v>295.43558695146356</v>
      </c>
      <c r="Y715" s="6" t="s">
        <v>32</v>
      </c>
      <c r="Z715" s="7" t="s">
        <v>33</v>
      </c>
      <c r="AA715" s="7" t="s">
        <v>34</v>
      </c>
      <c r="AB715" s="7" t="s">
        <v>35</v>
      </c>
      <c r="AC715" s="7" t="s">
        <v>36</v>
      </c>
    </row>
    <row r="716" spans="1:29" ht="17.25" customHeight="1" thickTop="1" thickBot="1" x14ac:dyDescent="0.25">
      <c r="A716" s="15">
        <v>539</v>
      </c>
      <c r="B716" s="16" t="s">
        <v>1318</v>
      </c>
      <c r="C716" s="15" t="s">
        <v>1319</v>
      </c>
      <c r="D716" s="17"/>
      <c r="E716" s="18">
        <v>1.8</v>
      </c>
      <c r="F716" s="19">
        <v>7.2999999999999995E-2</v>
      </c>
      <c r="G716" s="19">
        <v>0</v>
      </c>
      <c r="H716" s="20">
        <v>0</v>
      </c>
      <c r="I716" s="21">
        <f t="shared" si="77"/>
        <v>18.11374361577851</v>
      </c>
      <c r="J716" s="21">
        <f t="shared" si="78"/>
        <v>32.604738508401319</v>
      </c>
      <c r="K716" s="21" t="str">
        <f t="shared" si="79"/>
        <v>Ε</v>
      </c>
      <c r="L716" s="5">
        <f t="shared" si="80"/>
        <v>1.3139999999999998</v>
      </c>
      <c r="M716" s="22">
        <f t="shared" si="81"/>
        <v>0</v>
      </c>
      <c r="N716" s="22">
        <f t="shared" si="82"/>
        <v>0</v>
      </c>
      <c r="O716" s="22" t="s">
        <v>1253</v>
      </c>
      <c r="P716" s="5">
        <f>L716*pricing!$O$3</f>
        <v>1.0643399999999998</v>
      </c>
      <c r="Q716" s="5">
        <f>M716*pricing!$O$4</f>
        <v>0</v>
      </c>
      <c r="R716" s="5">
        <f>N716*pricing!$O$5</f>
        <v>0</v>
      </c>
      <c r="S716" s="23"/>
      <c r="T716" s="5">
        <f>P716*pricing!$L$3</f>
        <v>32.604738508401319</v>
      </c>
      <c r="U716" s="5">
        <f>Q716*pricing!$L$4</f>
        <v>0</v>
      </c>
      <c r="V716" s="5">
        <f>R716*pricing!$L$5</f>
        <v>0</v>
      </c>
      <c r="W716" s="5" t="s">
        <v>1253</v>
      </c>
      <c r="X716" s="5">
        <f t="shared" si="83"/>
        <v>32.604738508401319</v>
      </c>
      <c r="Y716" s="6" t="s">
        <v>32</v>
      </c>
      <c r="Z716" s="7" t="s">
        <v>33</v>
      </c>
      <c r="AA716" s="7" t="s">
        <v>34</v>
      </c>
      <c r="AB716" s="7" t="s">
        <v>35</v>
      </c>
      <c r="AC716" s="7" t="s">
        <v>36</v>
      </c>
    </row>
    <row r="717" spans="1:29" ht="17.25" customHeight="1" thickTop="1" thickBot="1" x14ac:dyDescent="0.25">
      <c r="A717" s="15">
        <v>540</v>
      </c>
      <c r="B717" s="16" t="s">
        <v>1320</v>
      </c>
      <c r="C717" s="15" t="s">
        <v>1321</v>
      </c>
      <c r="D717" s="17"/>
      <c r="E717" s="18">
        <v>1.45</v>
      </c>
      <c r="F717" s="19">
        <v>2.1999999999999999E-2</v>
      </c>
      <c r="G717" s="19">
        <v>0.71399999999999997</v>
      </c>
      <c r="H717" s="20">
        <v>4.3999999999999997E-2</v>
      </c>
      <c r="I717" s="21">
        <f t="shared" si="77"/>
        <v>274.64649466805747</v>
      </c>
      <c r="J717" s="21">
        <f t="shared" si="78"/>
        <v>398.23741726868332</v>
      </c>
      <c r="K717" s="21" t="str">
        <f t="shared" si="79"/>
        <v>A</v>
      </c>
      <c r="L717" s="5">
        <f t="shared" si="80"/>
        <v>0.31899999999999995</v>
      </c>
      <c r="M717" s="22">
        <f t="shared" si="81"/>
        <v>10.352999999999998</v>
      </c>
      <c r="N717" s="22">
        <f t="shared" si="82"/>
        <v>0.6379999999999999</v>
      </c>
      <c r="O717" s="22" t="s">
        <v>1253</v>
      </c>
      <c r="P717" s="5">
        <f>L717*pricing!$O$3</f>
        <v>0.25838999999999995</v>
      </c>
      <c r="Q717" s="5">
        <f>M717*pricing!$O$4</f>
        <v>7.7647499999999985</v>
      </c>
      <c r="R717" s="5">
        <f>N717*pricing!$O$5</f>
        <v>0.40831999999999996</v>
      </c>
      <c r="S717" s="23"/>
      <c r="T717" s="5">
        <f>P717*pricing!$L$3</f>
        <v>7.9154578266210205</v>
      </c>
      <c r="U717" s="5">
        <f>Q717*pricing!$L$4</f>
        <v>308.53641228761148</v>
      </c>
      <c r="V717" s="5">
        <f>R717*pricing!$L$5</f>
        <v>81.785547154450796</v>
      </c>
      <c r="W717" s="5" t="s">
        <v>1253</v>
      </c>
      <c r="X717" s="5">
        <f t="shared" si="83"/>
        <v>398.23741726868332</v>
      </c>
      <c r="Y717" s="6" t="s">
        <v>32</v>
      </c>
      <c r="Z717" s="7" t="s">
        <v>33</v>
      </c>
      <c r="AA717" s="7" t="s">
        <v>34</v>
      </c>
      <c r="AB717" s="7" t="s">
        <v>35</v>
      </c>
      <c r="AC717" s="7" t="s">
        <v>36</v>
      </c>
    </row>
    <row r="718" spans="1:29" ht="17.25" customHeight="1" thickTop="1" thickBot="1" x14ac:dyDescent="0.25">
      <c r="A718" s="15">
        <v>541</v>
      </c>
      <c r="B718" s="16" t="s">
        <v>1322</v>
      </c>
      <c r="C718" s="15" t="s">
        <v>1323</v>
      </c>
      <c r="D718" s="17"/>
      <c r="E718" s="18">
        <v>0.8</v>
      </c>
      <c r="F718" s="19">
        <v>0.125</v>
      </c>
      <c r="G718" s="19">
        <v>0</v>
      </c>
      <c r="H718" s="20">
        <v>2.3E-2</v>
      </c>
      <c r="I718" s="21">
        <f t="shared" si="77"/>
        <v>60.500502213285635</v>
      </c>
      <c r="J718" s="21">
        <f t="shared" si="78"/>
        <v>48.400401770628513</v>
      </c>
      <c r="K718" s="21" t="str">
        <f t="shared" si="79"/>
        <v>B</v>
      </c>
      <c r="L718" s="5">
        <f t="shared" si="80"/>
        <v>1</v>
      </c>
      <c r="M718" s="22">
        <f t="shared" si="81"/>
        <v>0</v>
      </c>
      <c r="N718" s="22">
        <f t="shared" si="82"/>
        <v>0.184</v>
      </c>
      <c r="O718" s="22" t="s">
        <v>1253</v>
      </c>
      <c r="P718" s="5">
        <f>L718*pricing!$O$3</f>
        <v>0.81</v>
      </c>
      <c r="Q718" s="5">
        <f>M718*pricing!$O$4</f>
        <v>0</v>
      </c>
      <c r="R718" s="5">
        <f>N718*pricing!$O$5</f>
        <v>0.11776</v>
      </c>
      <c r="S718" s="23"/>
      <c r="T718" s="5">
        <f>P718*pricing!$L$3</f>
        <v>24.813347418874677</v>
      </c>
      <c r="U718" s="5">
        <f>Q718*pricing!$L$4</f>
        <v>0</v>
      </c>
      <c r="V718" s="5">
        <f>R718*pricing!$L$5</f>
        <v>23.587054351753835</v>
      </c>
      <c r="W718" s="5" t="s">
        <v>1253</v>
      </c>
      <c r="X718" s="5">
        <f t="shared" si="83"/>
        <v>48.400401770628513</v>
      </c>
      <c r="Y718" s="6" t="s">
        <v>32</v>
      </c>
      <c r="Z718" s="7" t="s">
        <v>33</v>
      </c>
      <c r="AA718" s="7" t="s">
        <v>34</v>
      </c>
      <c r="AB718" s="7" t="s">
        <v>35</v>
      </c>
      <c r="AC718" s="7" t="s">
        <v>36</v>
      </c>
    </row>
    <row r="719" spans="1:29" ht="17.25" customHeight="1" thickTop="1" thickBot="1" x14ac:dyDescent="0.25">
      <c r="A719" s="15">
        <v>542</v>
      </c>
      <c r="B719" s="16" t="s">
        <v>1324</v>
      </c>
      <c r="C719" s="15" t="s">
        <v>1325</v>
      </c>
      <c r="D719" s="17"/>
      <c r="E719" s="18">
        <v>3.05</v>
      </c>
      <c r="F719" s="19">
        <v>0.36399999999999999</v>
      </c>
      <c r="G719" s="19">
        <v>0</v>
      </c>
      <c r="H719" s="20">
        <v>0</v>
      </c>
      <c r="I719" s="21">
        <f t="shared" si="77"/>
        <v>90.320584604703811</v>
      </c>
      <c r="J719" s="21">
        <f t="shared" si="78"/>
        <v>275.47778304434661</v>
      </c>
      <c r="K719" s="21" t="str">
        <f t="shared" si="79"/>
        <v>A</v>
      </c>
      <c r="L719" s="5">
        <f t="shared" si="80"/>
        <v>11.101999999999999</v>
      </c>
      <c r="M719" s="22">
        <f t="shared" si="81"/>
        <v>0</v>
      </c>
      <c r="N719" s="22">
        <f t="shared" si="82"/>
        <v>0</v>
      </c>
      <c r="O719" s="22" t="s">
        <v>1253</v>
      </c>
      <c r="P719" s="5">
        <f>L719*pricing!$O$3</f>
        <v>8.9926199999999987</v>
      </c>
      <c r="Q719" s="5">
        <f>M719*pricing!$O$4</f>
        <v>0</v>
      </c>
      <c r="R719" s="5">
        <f>N719*pricing!$O$5</f>
        <v>0</v>
      </c>
      <c r="S719" s="23"/>
      <c r="T719" s="5">
        <f>P719*pricing!$L$3</f>
        <v>275.47778304434661</v>
      </c>
      <c r="U719" s="5">
        <f>Q719*pricing!$L$4</f>
        <v>0</v>
      </c>
      <c r="V719" s="5">
        <f>R719*pricing!$L$5</f>
        <v>0</v>
      </c>
      <c r="W719" s="5" t="s">
        <v>1253</v>
      </c>
      <c r="X719" s="5">
        <f t="shared" si="83"/>
        <v>275.47778304434661</v>
      </c>
      <c r="Y719" s="6" t="s">
        <v>32</v>
      </c>
      <c r="Z719" s="7" t="s">
        <v>33</v>
      </c>
      <c r="AA719" s="7" t="s">
        <v>34</v>
      </c>
      <c r="AB719" s="7" t="s">
        <v>35</v>
      </c>
      <c r="AC719" s="7" t="s">
        <v>36</v>
      </c>
    </row>
    <row r="720" spans="1:29" ht="17.25" customHeight="1" thickTop="1" thickBot="1" x14ac:dyDescent="0.25">
      <c r="A720" s="15">
        <v>543</v>
      </c>
      <c r="B720" s="16" t="s">
        <v>1326</v>
      </c>
      <c r="C720" s="15" t="s">
        <v>1327</v>
      </c>
      <c r="D720" s="17"/>
      <c r="E720" s="18">
        <v>0.75</v>
      </c>
      <c r="F720" s="19">
        <v>6.5000000000000002E-2</v>
      </c>
      <c r="G720" s="19">
        <v>4.7500000000000001E-2</v>
      </c>
      <c r="H720" s="20">
        <v>0.02</v>
      </c>
      <c r="I720" s="21">
        <f t="shared" si="77"/>
        <v>55.922558909442785</v>
      </c>
      <c r="J720" s="21">
        <f t="shared" si="78"/>
        <v>41.941919182082088</v>
      </c>
      <c r="K720" s="21" t="str">
        <f t="shared" si="79"/>
        <v>Γ</v>
      </c>
      <c r="L720" s="5">
        <f t="shared" si="80"/>
        <v>0.48750000000000004</v>
      </c>
      <c r="M720" s="22">
        <f t="shared" si="81"/>
        <v>0.35625000000000007</v>
      </c>
      <c r="N720" s="22">
        <f t="shared" si="82"/>
        <v>0.15</v>
      </c>
      <c r="O720" s="22" t="s">
        <v>1253</v>
      </c>
      <c r="P720" s="5">
        <f>L720*pricing!$O$3</f>
        <v>0.39487500000000009</v>
      </c>
      <c r="Q720" s="5">
        <f>M720*pricing!$O$4</f>
        <v>0.26718750000000002</v>
      </c>
      <c r="R720" s="5">
        <f>N720*pricing!$O$5</f>
        <v>9.6000000000000002E-2</v>
      </c>
      <c r="S720" s="23"/>
      <c r="T720" s="5">
        <f>P720*pricing!$L$3</f>
        <v>12.096506866701407</v>
      </c>
      <c r="U720" s="5">
        <f>Q720*pricing!$L$4</f>
        <v>10.616835398190053</v>
      </c>
      <c r="V720" s="5">
        <f>R720*pricing!$L$5</f>
        <v>19.228576917190626</v>
      </c>
      <c r="W720" s="5" t="s">
        <v>1253</v>
      </c>
      <c r="X720" s="5">
        <f t="shared" si="83"/>
        <v>41.941919182082088</v>
      </c>
      <c r="Y720" s="6" t="s">
        <v>32</v>
      </c>
      <c r="Z720" s="7" t="s">
        <v>33</v>
      </c>
      <c r="AA720" s="7" t="s">
        <v>34</v>
      </c>
      <c r="AB720" s="7" t="s">
        <v>35</v>
      </c>
      <c r="AC720" s="7" t="s">
        <v>36</v>
      </c>
    </row>
    <row r="721" spans="1:29" ht="17.25" customHeight="1" thickTop="1" thickBot="1" x14ac:dyDescent="0.25">
      <c r="A721" s="15">
        <v>544</v>
      </c>
      <c r="B721" s="16" t="s">
        <v>1328</v>
      </c>
      <c r="C721" s="15" t="s">
        <v>1329</v>
      </c>
      <c r="D721" s="17"/>
      <c r="E721" s="18">
        <v>1.9</v>
      </c>
      <c r="F721" s="19">
        <v>0.14799999999999999</v>
      </c>
      <c r="G721" s="19">
        <v>0.17499999999999999</v>
      </c>
      <c r="H721" s="20">
        <v>0.04</v>
      </c>
      <c r="I721" s="21">
        <f t="shared" si="77"/>
        <v>140.15283493267469</v>
      </c>
      <c r="J721" s="21">
        <f t="shared" si="78"/>
        <v>266.29038637208191</v>
      </c>
      <c r="K721" s="21" t="str">
        <f t="shared" si="79"/>
        <v>A</v>
      </c>
      <c r="L721" s="5">
        <f t="shared" si="80"/>
        <v>2.8119999999999994</v>
      </c>
      <c r="M721" s="22">
        <f t="shared" si="81"/>
        <v>3.3249999999999997</v>
      </c>
      <c r="N721" s="22">
        <f t="shared" si="82"/>
        <v>0.76</v>
      </c>
      <c r="O721" s="22" t="s">
        <v>1253</v>
      </c>
      <c r="P721" s="5">
        <f>L721*pricing!$O$3</f>
        <v>2.2777199999999995</v>
      </c>
      <c r="Q721" s="5">
        <f>M721*pricing!$O$4</f>
        <v>2.4937499999999999</v>
      </c>
      <c r="R721" s="5">
        <f>N721*pricing!$O$5</f>
        <v>0.4864</v>
      </c>
      <c r="S721" s="23"/>
      <c r="T721" s="5">
        <f>P721*pricing!$L$3</f>
        <v>69.775132941875569</v>
      </c>
      <c r="U721" s="5">
        <f>Q721*pricing!$L$4</f>
        <v>99.090463716440482</v>
      </c>
      <c r="V721" s="5">
        <f>R721*pricing!$L$5</f>
        <v>97.424789713765847</v>
      </c>
      <c r="W721" s="5" t="s">
        <v>1253</v>
      </c>
      <c r="X721" s="5">
        <f t="shared" si="83"/>
        <v>266.29038637208191</v>
      </c>
      <c r="Y721" s="6" t="s">
        <v>32</v>
      </c>
      <c r="Z721" s="7" t="s">
        <v>33</v>
      </c>
      <c r="AA721" s="7" t="s">
        <v>34</v>
      </c>
      <c r="AB721" s="7" t="s">
        <v>35</v>
      </c>
      <c r="AC721" s="7" t="s">
        <v>36</v>
      </c>
    </row>
    <row r="722" spans="1:29" ht="17.25" customHeight="1" thickTop="1" thickBot="1" x14ac:dyDescent="0.25">
      <c r="A722" s="15">
        <v>545</v>
      </c>
      <c r="B722" s="16" t="s">
        <v>1330</v>
      </c>
      <c r="C722" s="15" t="s">
        <v>1331</v>
      </c>
      <c r="D722" s="17"/>
      <c r="E722" s="18">
        <v>0.7</v>
      </c>
      <c r="F722" s="19">
        <v>0.11899999999999999</v>
      </c>
      <c r="G722" s="19">
        <v>2.3E-2</v>
      </c>
      <c r="H722" s="20">
        <v>0.04</v>
      </c>
      <c r="I722" s="21">
        <f t="shared" si="77"/>
        <v>87.658466482256827</v>
      </c>
      <c r="J722" s="21">
        <f t="shared" si="78"/>
        <v>61.360926537579772</v>
      </c>
      <c r="K722" s="21" t="str">
        <f t="shared" si="79"/>
        <v>A</v>
      </c>
      <c r="L722" s="5">
        <f t="shared" si="80"/>
        <v>0.83299999999999985</v>
      </c>
      <c r="M722" s="22">
        <f t="shared" si="81"/>
        <v>0.161</v>
      </c>
      <c r="N722" s="22">
        <f t="shared" si="82"/>
        <v>0.27999999999999997</v>
      </c>
      <c r="O722" s="22" t="s">
        <v>1253</v>
      </c>
      <c r="P722" s="5">
        <f>L722*pricing!$O$3</f>
        <v>0.67472999999999994</v>
      </c>
      <c r="Q722" s="5">
        <f>M722*pricing!$O$4</f>
        <v>0.12075</v>
      </c>
      <c r="R722" s="5">
        <f>N722*pricing!$O$5</f>
        <v>0.1792</v>
      </c>
      <c r="S722" s="23"/>
      <c r="T722" s="5">
        <f>P722*pricing!$L$3</f>
        <v>20.669518399922602</v>
      </c>
      <c r="U722" s="5">
        <f>Q722*pricing!$L$4</f>
        <v>4.7980645589013289</v>
      </c>
      <c r="V722" s="5">
        <f>R722*pricing!$L$5</f>
        <v>35.893343578755839</v>
      </c>
      <c r="W722" s="5" t="s">
        <v>1253</v>
      </c>
      <c r="X722" s="5">
        <f t="shared" si="83"/>
        <v>61.360926537579772</v>
      </c>
      <c r="Y722" s="6" t="s">
        <v>32</v>
      </c>
      <c r="Z722" s="7" t="s">
        <v>33</v>
      </c>
      <c r="AA722" s="7" t="s">
        <v>34</v>
      </c>
      <c r="AB722" s="7" t="s">
        <v>35</v>
      </c>
      <c r="AC722" s="7" t="s">
        <v>36</v>
      </c>
    </row>
    <row r="723" spans="1:29" ht="17.25" customHeight="1" thickTop="1" thickBot="1" x14ac:dyDescent="0.25">
      <c r="A723" s="15">
        <v>546</v>
      </c>
      <c r="B723" s="16" t="s">
        <v>1332</v>
      </c>
      <c r="C723" s="15" t="s">
        <v>1333</v>
      </c>
      <c r="D723" s="17"/>
      <c r="E723" s="18">
        <v>0.9</v>
      </c>
      <c r="F723" s="19">
        <v>0.23899999999999999</v>
      </c>
      <c r="G723" s="19">
        <v>0</v>
      </c>
      <c r="H723" s="20">
        <v>4.3999999999999997E-2</v>
      </c>
      <c r="I723" s="21">
        <f t="shared" si="77"/>
        <v>115.70772595486964</v>
      </c>
      <c r="J723" s="21">
        <f t="shared" si="78"/>
        <v>104.13695335938269</v>
      </c>
      <c r="K723" s="21" t="str">
        <f t="shared" si="79"/>
        <v>A</v>
      </c>
      <c r="L723" s="5">
        <f t="shared" si="80"/>
        <v>2.1509999999999998</v>
      </c>
      <c r="M723" s="22">
        <f t="shared" si="81"/>
        <v>0</v>
      </c>
      <c r="N723" s="22">
        <f t="shared" si="82"/>
        <v>0.39599999999999996</v>
      </c>
      <c r="O723" s="22" t="s">
        <v>1253</v>
      </c>
      <c r="P723" s="5">
        <f>L723*pricing!$O$3</f>
        <v>1.74231</v>
      </c>
      <c r="Q723" s="5">
        <f>M723*pricing!$O$4</f>
        <v>0</v>
      </c>
      <c r="R723" s="5">
        <f>N723*pricing!$O$5</f>
        <v>0.25344</v>
      </c>
      <c r="S723" s="23"/>
      <c r="T723" s="5">
        <f>P723*pricing!$L$3</f>
        <v>53.373510297999431</v>
      </c>
      <c r="U723" s="5">
        <f>Q723*pricing!$L$4</f>
        <v>0</v>
      </c>
      <c r="V723" s="5">
        <f>R723*pricing!$L$5</f>
        <v>50.763443061383256</v>
      </c>
      <c r="W723" s="5" t="s">
        <v>1253</v>
      </c>
      <c r="X723" s="5">
        <f t="shared" si="83"/>
        <v>104.13695335938269</v>
      </c>
      <c r="Y723" s="6" t="s">
        <v>32</v>
      </c>
      <c r="Z723" s="7" t="s">
        <v>33</v>
      </c>
      <c r="AA723" s="7" t="s">
        <v>34</v>
      </c>
      <c r="AB723" s="7" t="s">
        <v>35</v>
      </c>
      <c r="AC723" s="7" t="s">
        <v>36</v>
      </c>
    </row>
    <row r="724" spans="1:29" ht="17.25" customHeight="1" thickTop="1" thickBot="1" x14ac:dyDescent="0.25">
      <c r="A724" s="15">
        <v>547</v>
      </c>
      <c r="B724" s="16" t="s">
        <v>1334</v>
      </c>
      <c r="C724" s="15" t="s">
        <v>1335</v>
      </c>
      <c r="D724" s="17"/>
      <c r="E724" s="18">
        <v>1.2</v>
      </c>
      <c r="F724" s="19">
        <v>0.184</v>
      </c>
      <c r="G724" s="19">
        <v>0</v>
      </c>
      <c r="H724" s="20">
        <v>3.7999999999999999E-2</v>
      </c>
      <c r="I724" s="21">
        <f t="shared" si="77"/>
        <v>94.368954107612339</v>
      </c>
      <c r="J724" s="21">
        <f t="shared" si="78"/>
        <v>113.2427449291348</v>
      </c>
      <c r="K724" s="21" t="str">
        <f t="shared" si="79"/>
        <v>A</v>
      </c>
      <c r="L724" s="5">
        <f t="shared" si="80"/>
        <v>2.2080000000000002</v>
      </c>
      <c r="M724" s="22">
        <f t="shared" si="81"/>
        <v>0</v>
      </c>
      <c r="N724" s="22">
        <f t="shared" si="82"/>
        <v>0.45599999999999996</v>
      </c>
      <c r="O724" s="22" t="s">
        <v>1253</v>
      </c>
      <c r="P724" s="5">
        <f>L724*pricing!$O$3</f>
        <v>1.7884800000000003</v>
      </c>
      <c r="Q724" s="5">
        <f>M724*pricing!$O$4</f>
        <v>0</v>
      </c>
      <c r="R724" s="5">
        <f>N724*pricing!$O$5</f>
        <v>0.29183999999999999</v>
      </c>
      <c r="S724" s="23"/>
      <c r="T724" s="5">
        <f>P724*pricing!$L$3</f>
        <v>54.787871100875293</v>
      </c>
      <c r="U724" s="5">
        <f>Q724*pricing!$L$4</f>
        <v>0</v>
      </c>
      <c r="V724" s="5">
        <f>R724*pricing!$L$5</f>
        <v>58.454873828259501</v>
      </c>
      <c r="W724" s="5" t="s">
        <v>1253</v>
      </c>
      <c r="X724" s="5">
        <f t="shared" si="83"/>
        <v>113.2427449291348</v>
      </c>
      <c r="Y724" s="6" t="s">
        <v>32</v>
      </c>
      <c r="Z724" s="7" t="s">
        <v>33</v>
      </c>
      <c r="AA724" s="7" t="s">
        <v>34</v>
      </c>
      <c r="AB724" s="7" t="s">
        <v>35</v>
      </c>
      <c r="AC724" s="7" t="s">
        <v>36</v>
      </c>
    </row>
    <row r="725" spans="1:29" ht="17.25" customHeight="1" thickTop="1" thickBot="1" x14ac:dyDescent="0.25">
      <c r="A725" s="15">
        <v>548</v>
      </c>
      <c r="B725" s="16" t="s">
        <v>1336</v>
      </c>
      <c r="C725" s="15" t="s">
        <v>1337</v>
      </c>
      <c r="D725" s="17"/>
      <c r="E725" s="18">
        <v>1.4</v>
      </c>
      <c r="F725" s="19">
        <v>0.19</v>
      </c>
      <c r="G725" s="19">
        <v>0</v>
      </c>
      <c r="H725" s="20">
        <v>4.1000000000000002E-2</v>
      </c>
      <c r="I725" s="21">
        <f t="shared" si="77"/>
        <v>99.703470336182946</v>
      </c>
      <c r="J725" s="21">
        <f t="shared" si="78"/>
        <v>139.58485847065612</v>
      </c>
      <c r="K725" s="21" t="str">
        <f t="shared" si="79"/>
        <v>A</v>
      </c>
      <c r="L725" s="5">
        <f t="shared" si="80"/>
        <v>2.6599999999999997</v>
      </c>
      <c r="M725" s="22">
        <f t="shared" si="81"/>
        <v>0</v>
      </c>
      <c r="N725" s="22">
        <f t="shared" si="82"/>
        <v>0.57399999999999995</v>
      </c>
      <c r="O725" s="22" t="s">
        <v>1253</v>
      </c>
      <c r="P725" s="5">
        <f>L725*pricing!$O$3</f>
        <v>2.1545999999999998</v>
      </c>
      <c r="Q725" s="5">
        <f>M725*pricing!$O$4</f>
        <v>0</v>
      </c>
      <c r="R725" s="5">
        <f>N725*pricing!$O$5</f>
        <v>0.36735999999999996</v>
      </c>
      <c r="S725" s="23"/>
      <c r="T725" s="5">
        <f>P725*pricing!$L$3</f>
        <v>66.003504134206636</v>
      </c>
      <c r="U725" s="5">
        <f>Q725*pricing!$L$4</f>
        <v>0</v>
      </c>
      <c r="V725" s="5">
        <f>R725*pricing!$L$5</f>
        <v>73.581354336449465</v>
      </c>
      <c r="W725" s="5" t="s">
        <v>1253</v>
      </c>
      <c r="X725" s="5">
        <f t="shared" si="83"/>
        <v>139.58485847065612</v>
      </c>
      <c r="Y725" s="6" t="s">
        <v>32</v>
      </c>
      <c r="Z725" s="7" t="s">
        <v>33</v>
      </c>
      <c r="AA725" s="7" t="s">
        <v>34</v>
      </c>
      <c r="AB725" s="7" t="s">
        <v>35</v>
      </c>
      <c r="AC725" s="7" t="s">
        <v>36</v>
      </c>
    </row>
    <row r="726" spans="1:29" ht="17.25" customHeight="1" thickTop="1" thickBot="1" x14ac:dyDescent="0.25">
      <c r="A726" s="15">
        <v>549</v>
      </c>
      <c r="B726" s="16" t="s">
        <v>1338</v>
      </c>
      <c r="C726" s="15" t="s">
        <v>1339</v>
      </c>
      <c r="D726" s="17"/>
      <c r="E726" s="18">
        <v>0.7</v>
      </c>
      <c r="F726" s="19">
        <v>0.184</v>
      </c>
      <c r="G726" s="19">
        <v>0</v>
      </c>
      <c r="H726" s="20">
        <v>3.5000000000000003E-2</v>
      </c>
      <c r="I726" s="21">
        <f t="shared" si="77"/>
        <v>90.523238724174206</v>
      </c>
      <c r="J726" s="21">
        <f t="shared" si="78"/>
        <v>63.366267106921939</v>
      </c>
      <c r="K726" s="21" t="str">
        <f t="shared" si="79"/>
        <v>A</v>
      </c>
      <c r="L726" s="5">
        <f t="shared" si="80"/>
        <v>1.288</v>
      </c>
      <c r="M726" s="22">
        <f t="shared" si="81"/>
        <v>0</v>
      </c>
      <c r="N726" s="22">
        <f t="shared" si="82"/>
        <v>0.245</v>
      </c>
      <c r="O726" s="22" t="s">
        <v>1253</v>
      </c>
      <c r="P726" s="5">
        <f>L726*pricing!$O$3</f>
        <v>1.04328</v>
      </c>
      <c r="Q726" s="5">
        <f>M726*pricing!$O$4</f>
        <v>0</v>
      </c>
      <c r="R726" s="5">
        <f>N726*pricing!$O$5</f>
        <v>0.15679999999999999</v>
      </c>
      <c r="S726" s="23"/>
      <c r="T726" s="5">
        <f>P726*pricing!$L$3</f>
        <v>31.959591475510582</v>
      </c>
      <c r="U726" s="5">
        <f>Q726*pricing!$L$4</f>
        <v>0</v>
      </c>
      <c r="V726" s="5">
        <f>R726*pricing!$L$5</f>
        <v>31.406675631411357</v>
      </c>
      <c r="W726" s="5" t="s">
        <v>1253</v>
      </c>
      <c r="X726" s="5">
        <f t="shared" si="83"/>
        <v>63.366267106921939</v>
      </c>
      <c r="Y726" s="6" t="s">
        <v>32</v>
      </c>
      <c r="Z726" s="7" t="s">
        <v>33</v>
      </c>
      <c r="AA726" s="7" t="s">
        <v>34</v>
      </c>
      <c r="AB726" s="7" t="s">
        <v>35</v>
      </c>
      <c r="AC726" s="7" t="s">
        <v>36</v>
      </c>
    </row>
    <row r="727" spans="1:29" ht="17.25" customHeight="1" thickTop="1" thickBot="1" x14ac:dyDescent="0.25">
      <c r="A727" s="15">
        <v>550</v>
      </c>
      <c r="B727" s="16" t="s">
        <v>1340</v>
      </c>
      <c r="C727" s="15" t="s">
        <v>1341</v>
      </c>
      <c r="D727" s="17"/>
      <c r="E727" s="18">
        <v>0.7</v>
      </c>
      <c r="F727" s="19">
        <v>4.3999999999999997E-2</v>
      </c>
      <c r="G727" s="19">
        <v>8.9999999999999993E-3</v>
      </c>
      <c r="H727" s="20">
        <v>1.4999999999999999E-2</v>
      </c>
      <c r="I727" s="21">
        <f t="shared" si="77"/>
        <v>32.828597671564545</v>
      </c>
      <c r="J727" s="21">
        <f t="shared" si="78"/>
        <v>22.980018370095181</v>
      </c>
      <c r="K727" s="21" t="str">
        <f t="shared" si="79"/>
        <v>Δ</v>
      </c>
      <c r="L727" s="5">
        <f t="shared" si="80"/>
        <v>0.308</v>
      </c>
      <c r="M727" s="22">
        <f t="shared" si="81"/>
        <v>6.2999999999999987E-2</v>
      </c>
      <c r="N727" s="22">
        <f t="shared" si="82"/>
        <v>0.10499999999999998</v>
      </c>
      <c r="O727" s="22" t="s">
        <v>1253</v>
      </c>
      <c r="P727" s="5">
        <f>L727*pricing!$O$3</f>
        <v>0.24948000000000001</v>
      </c>
      <c r="Q727" s="5">
        <f>M727*pricing!$O$4</f>
        <v>4.7249999999999986E-2</v>
      </c>
      <c r="R727" s="5">
        <f>N727*pricing!$O$5</f>
        <v>6.7199999999999996E-2</v>
      </c>
      <c r="S727" s="23"/>
      <c r="T727" s="5">
        <f>P727*pricing!$L$3</f>
        <v>7.6425110050134002</v>
      </c>
      <c r="U727" s="5">
        <f>Q727*pricing!$L$4</f>
        <v>1.8775035230483454</v>
      </c>
      <c r="V727" s="5">
        <f>R727*pricing!$L$5</f>
        <v>13.460003842033437</v>
      </c>
      <c r="W727" s="5" t="s">
        <v>1253</v>
      </c>
      <c r="X727" s="5">
        <f t="shared" si="83"/>
        <v>22.980018370095181</v>
      </c>
      <c r="Y727" s="6" t="s">
        <v>32</v>
      </c>
      <c r="Z727" s="7" t="s">
        <v>33</v>
      </c>
      <c r="AA727" s="7" t="s">
        <v>34</v>
      </c>
      <c r="AB727" s="7" t="s">
        <v>35</v>
      </c>
      <c r="AC727" s="7" t="s">
        <v>36</v>
      </c>
    </row>
    <row r="728" spans="1:29" ht="17.25" customHeight="1" thickTop="1" thickBot="1" x14ac:dyDescent="0.25">
      <c r="A728" s="15">
        <v>551</v>
      </c>
      <c r="B728" s="16" t="s">
        <v>1342</v>
      </c>
      <c r="C728" s="15" t="s">
        <v>1343</v>
      </c>
      <c r="D728" s="17"/>
      <c r="E728" s="18">
        <v>1.7</v>
      </c>
      <c r="F728" s="19">
        <v>0.441</v>
      </c>
      <c r="G728" s="19">
        <v>0</v>
      </c>
      <c r="H728" s="20">
        <v>0</v>
      </c>
      <c r="I728" s="21">
        <f t="shared" si="77"/>
        <v>109.42686211723733</v>
      </c>
      <c r="J728" s="21">
        <f t="shared" si="78"/>
        <v>186.02566559930347</v>
      </c>
      <c r="K728" s="21" t="str">
        <f t="shared" si="79"/>
        <v>A</v>
      </c>
      <c r="L728" s="5">
        <f t="shared" si="80"/>
        <v>7.4969999999999999</v>
      </c>
      <c r="M728" s="22">
        <f t="shared" si="81"/>
        <v>0</v>
      </c>
      <c r="N728" s="22">
        <f t="shared" si="82"/>
        <v>0</v>
      </c>
      <c r="O728" s="22" t="s">
        <v>1253</v>
      </c>
      <c r="P728" s="5">
        <f>L728*pricing!$O$3</f>
        <v>6.0725700000000007</v>
      </c>
      <c r="Q728" s="5">
        <f>M728*pricing!$O$4</f>
        <v>0</v>
      </c>
      <c r="R728" s="5">
        <f>N728*pricing!$O$5</f>
        <v>0</v>
      </c>
      <c r="S728" s="23"/>
      <c r="T728" s="5">
        <f>P728*pricing!$L$3</f>
        <v>186.02566559930347</v>
      </c>
      <c r="U728" s="5">
        <f>Q728*pricing!$L$4</f>
        <v>0</v>
      </c>
      <c r="V728" s="5">
        <f>R728*pricing!$L$5</f>
        <v>0</v>
      </c>
      <c r="W728" s="5" t="s">
        <v>1253</v>
      </c>
      <c r="X728" s="5">
        <f t="shared" si="83"/>
        <v>186.02566559930347</v>
      </c>
      <c r="Y728" s="6" t="s">
        <v>32</v>
      </c>
      <c r="Z728" s="7" t="s">
        <v>33</v>
      </c>
      <c r="AA728" s="7" t="s">
        <v>34</v>
      </c>
      <c r="AB728" s="7" t="s">
        <v>35</v>
      </c>
      <c r="AC728" s="7" t="s">
        <v>36</v>
      </c>
    </row>
    <row r="729" spans="1:29" ht="17.25" customHeight="1" thickTop="1" thickBot="1" x14ac:dyDescent="0.25">
      <c r="A729" s="15">
        <v>552</v>
      </c>
      <c r="B729" s="16" t="s">
        <v>1344</v>
      </c>
      <c r="C729" s="15" t="s">
        <v>1345</v>
      </c>
      <c r="D729" s="17"/>
      <c r="E729" s="18">
        <v>0.75</v>
      </c>
      <c r="F729" s="19">
        <v>0.17799999999999999</v>
      </c>
      <c r="G729" s="19">
        <v>0</v>
      </c>
      <c r="H729" s="20">
        <v>3.3000000000000002E-2</v>
      </c>
      <c r="I729" s="21">
        <f t="shared" si="77"/>
        <v>86.470627623416306</v>
      </c>
      <c r="J729" s="21">
        <f t="shared" si="78"/>
        <v>64.852970717562229</v>
      </c>
      <c r="K729" s="21" t="str">
        <f t="shared" si="79"/>
        <v>A</v>
      </c>
      <c r="L729" s="5">
        <f t="shared" si="80"/>
        <v>1.335</v>
      </c>
      <c r="M729" s="22">
        <f t="shared" si="81"/>
        <v>0</v>
      </c>
      <c r="N729" s="22">
        <f t="shared" si="82"/>
        <v>0.2475</v>
      </c>
      <c r="O729" s="22" t="s">
        <v>1253</v>
      </c>
      <c r="P729" s="5">
        <f>L729*pricing!$O$3</f>
        <v>1.08135</v>
      </c>
      <c r="Q729" s="5">
        <f>M729*pricing!$O$4</f>
        <v>0</v>
      </c>
      <c r="R729" s="5">
        <f>N729*pricing!$O$5</f>
        <v>0.15840000000000001</v>
      </c>
      <c r="S729" s="23"/>
      <c r="T729" s="5">
        <f>P729*pricing!$L$3</f>
        <v>33.125818804197692</v>
      </c>
      <c r="U729" s="5">
        <f>Q729*pricing!$L$4</f>
        <v>0</v>
      </c>
      <c r="V729" s="5">
        <f>R729*pricing!$L$5</f>
        <v>31.727151913364537</v>
      </c>
      <c r="W729" s="5" t="s">
        <v>1253</v>
      </c>
      <c r="X729" s="5">
        <f t="shared" si="83"/>
        <v>64.852970717562229</v>
      </c>
      <c r="Y729" s="6" t="s">
        <v>32</v>
      </c>
      <c r="Z729" s="7" t="s">
        <v>33</v>
      </c>
      <c r="AA729" s="7" t="s">
        <v>34</v>
      </c>
      <c r="AB729" s="7" t="s">
        <v>35</v>
      </c>
      <c r="AC729" s="7" t="s">
        <v>36</v>
      </c>
    </row>
    <row r="730" spans="1:29" ht="17.25" customHeight="1" thickTop="1" thickBot="1" x14ac:dyDescent="0.25">
      <c r="A730" s="15">
        <v>553</v>
      </c>
      <c r="B730" s="16" t="s">
        <v>1346</v>
      </c>
      <c r="C730" s="15" t="s">
        <v>1347</v>
      </c>
      <c r="D730" s="17"/>
      <c r="E730" s="18">
        <v>1.25</v>
      </c>
      <c r="F730" s="19">
        <v>0.20599999999999999</v>
      </c>
      <c r="G730" s="19">
        <v>0</v>
      </c>
      <c r="H730" s="20">
        <v>4.1000000000000002E-2</v>
      </c>
      <c r="I730" s="21">
        <f t="shared" si="77"/>
        <v>103.6736059232029</v>
      </c>
      <c r="J730" s="21">
        <f t="shared" si="78"/>
        <v>129.59200740400362</v>
      </c>
      <c r="K730" s="21" t="str">
        <f t="shared" si="79"/>
        <v>A</v>
      </c>
      <c r="L730" s="5">
        <f t="shared" si="80"/>
        <v>2.5750000000000002</v>
      </c>
      <c r="M730" s="22">
        <f t="shared" si="81"/>
        <v>0</v>
      </c>
      <c r="N730" s="22">
        <f t="shared" si="82"/>
        <v>0.51250000000000007</v>
      </c>
      <c r="O730" s="22" t="s">
        <v>1253</v>
      </c>
      <c r="P730" s="5">
        <f>L730*pricing!$O$3</f>
        <v>2.0857500000000004</v>
      </c>
      <c r="Q730" s="5">
        <f>M730*pricing!$O$4</f>
        <v>0</v>
      </c>
      <c r="R730" s="5">
        <f>N730*pricing!$O$5</f>
        <v>0.32800000000000007</v>
      </c>
      <c r="S730" s="23"/>
      <c r="T730" s="5">
        <f>P730*pricing!$L$3</f>
        <v>63.894369603602307</v>
      </c>
      <c r="U730" s="5">
        <f>Q730*pricing!$L$4</f>
        <v>0</v>
      </c>
      <c r="V730" s="5">
        <f>R730*pricing!$L$5</f>
        <v>65.697637800401324</v>
      </c>
      <c r="W730" s="5" t="s">
        <v>1253</v>
      </c>
      <c r="X730" s="5">
        <f t="shared" si="83"/>
        <v>129.59200740400362</v>
      </c>
      <c r="Y730" s="6" t="s">
        <v>32</v>
      </c>
      <c r="Z730" s="7" t="s">
        <v>33</v>
      </c>
      <c r="AA730" s="7" t="s">
        <v>34</v>
      </c>
      <c r="AB730" s="7" t="s">
        <v>35</v>
      </c>
      <c r="AC730" s="7" t="s">
        <v>36</v>
      </c>
    </row>
    <row r="731" spans="1:29" ht="17.25" customHeight="1" thickTop="1" thickBot="1" x14ac:dyDescent="0.25">
      <c r="A731" s="15">
        <v>554</v>
      </c>
      <c r="B731" s="16" t="s">
        <v>1348</v>
      </c>
      <c r="C731" s="15" t="s">
        <v>1349</v>
      </c>
      <c r="D731" s="17"/>
      <c r="E731" s="18">
        <v>0.95</v>
      </c>
      <c r="F731" s="19">
        <v>0.153</v>
      </c>
      <c r="G731" s="19">
        <v>0</v>
      </c>
      <c r="H731" s="20">
        <v>0.03</v>
      </c>
      <c r="I731" s="21">
        <f t="shared" si="77"/>
        <v>76.421575385259501</v>
      </c>
      <c r="J731" s="21">
        <f t="shared" si="78"/>
        <v>72.600496615996519</v>
      </c>
      <c r="K731" s="21" t="str">
        <f t="shared" si="79"/>
        <v>B</v>
      </c>
      <c r="L731" s="5">
        <f t="shared" si="80"/>
        <v>1.4534999999999998</v>
      </c>
      <c r="M731" s="22">
        <f t="shared" si="81"/>
        <v>0</v>
      </c>
      <c r="N731" s="22">
        <f t="shared" si="82"/>
        <v>0.28499999999999998</v>
      </c>
      <c r="O731" s="22" t="s">
        <v>1253</v>
      </c>
      <c r="P731" s="5">
        <f>L731*pricing!$O$3</f>
        <v>1.1773349999999998</v>
      </c>
      <c r="Q731" s="5">
        <f>M731*pricing!$O$4</f>
        <v>0</v>
      </c>
      <c r="R731" s="5">
        <f>N731*pricing!$O$5</f>
        <v>0.18239999999999998</v>
      </c>
      <c r="S731" s="23"/>
      <c r="T731" s="5">
        <f>P731*pricing!$L$3</f>
        <v>36.066200473334334</v>
      </c>
      <c r="U731" s="5">
        <f>Q731*pricing!$L$4</f>
        <v>0</v>
      </c>
      <c r="V731" s="5">
        <f>R731*pricing!$L$5</f>
        <v>36.534296142662186</v>
      </c>
      <c r="W731" s="5" t="s">
        <v>1253</v>
      </c>
      <c r="X731" s="5">
        <f t="shared" si="83"/>
        <v>72.600496615996519</v>
      </c>
      <c r="Y731" s="6" t="s">
        <v>32</v>
      </c>
      <c r="Z731" s="7" t="s">
        <v>33</v>
      </c>
      <c r="AA731" s="7" t="s">
        <v>34</v>
      </c>
      <c r="AB731" s="7" t="s">
        <v>35</v>
      </c>
      <c r="AC731" s="7" t="s">
        <v>36</v>
      </c>
    </row>
    <row r="732" spans="1:29" ht="17.25" customHeight="1" thickTop="1" thickBot="1" x14ac:dyDescent="0.25">
      <c r="A732" s="15">
        <v>555</v>
      </c>
      <c r="B732" s="16" t="s">
        <v>1350</v>
      </c>
      <c r="C732" s="15" t="s">
        <v>1351</v>
      </c>
      <c r="D732" s="17"/>
      <c r="E732" s="18">
        <v>1.4</v>
      </c>
      <c r="F732" s="19">
        <v>0</v>
      </c>
      <c r="G732" s="19">
        <v>0.21</v>
      </c>
      <c r="H732" s="20">
        <v>3.6999999999999998E-2</v>
      </c>
      <c r="I732" s="21">
        <f t="shared" si="77"/>
        <v>110.01394049734841</v>
      </c>
      <c r="J732" s="21">
        <f t="shared" si="78"/>
        <v>154.01951669628778</v>
      </c>
      <c r="K732" s="21" t="str">
        <f t="shared" si="79"/>
        <v>A</v>
      </c>
      <c r="L732" s="5">
        <f t="shared" si="80"/>
        <v>0</v>
      </c>
      <c r="M732" s="22">
        <f t="shared" si="81"/>
        <v>2.94</v>
      </c>
      <c r="N732" s="22">
        <f t="shared" si="82"/>
        <v>0.5179999999999999</v>
      </c>
      <c r="O732" s="22" t="s">
        <v>1352</v>
      </c>
      <c r="P732" s="5">
        <f>L732*pricing!$O$3</f>
        <v>0</v>
      </c>
      <c r="Q732" s="5">
        <f>M732*pricing!$O$4</f>
        <v>2.2050000000000001</v>
      </c>
      <c r="R732" s="5">
        <f>N732*pricing!$O$5</f>
        <v>0.33151999999999993</v>
      </c>
      <c r="S732" s="23"/>
      <c r="T732" s="5">
        <f>P732*pricing!$L$3</f>
        <v>0</v>
      </c>
      <c r="U732" s="5">
        <f>Q732*pricing!$L$4</f>
        <v>87.616831075589488</v>
      </c>
      <c r="V732" s="5">
        <f>R732*pricing!$L$5</f>
        <v>66.402685620698279</v>
      </c>
      <c r="W732" s="5" t="s">
        <v>1352</v>
      </c>
      <c r="X732" s="5">
        <f t="shared" si="83"/>
        <v>154.01951669628778</v>
      </c>
      <c r="Y732" s="6" t="s">
        <v>32</v>
      </c>
      <c r="Z732" s="7" t="s">
        <v>33</v>
      </c>
      <c r="AA732" s="7" t="s">
        <v>34</v>
      </c>
      <c r="AB732" s="7" t="s">
        <v>35</v>
      </c>
      <c r="AC732" s="7" t="s">
        <v>36</v>
      </c>
    </row>
    <row r="733" spans="1:29" ht="17.25" customHeight="1" thickTop="1" thickBot="1" x14ac:dyDescent="0.25">
      <c r="A733" s="15">
        <v>556</v>
      </c>
      <c r="B733" s="16" t="s">
        <v>1353</v>
      </c>
      <c r="C733" s="15" t="s">
        <v>1354</v>
      </c>
      <c r="D733" s="17"/>
      <c r="E733" s="18">
        <v>1</v>
      </c>
      <c r="F733" s="19">
        <v>0.36199999999999999</v>
      </c>
      <c r="G733" s="19">
        <v>0</v>
      </c>
      <c r="H733" s="20">
        <v>0</v>
      </c>
      <c r="I733" s="21">
        <f t="shared" si="77"/>
        <v>89.824317656326343</v>
      </c>
      <c r="J733" s="21">
        <f t="shared" si="78"/>
        <v>89.824317656326343</v>
      </c>
      <c r="K733" s="21" t="str">
        <f t="shared" si="79"/>
        <v>A</v>
      </c>
      <c r="L733" s="5">
        <f t="shared" si="80"/>
        <v>3.62</v>
      </c>
      <c r="M733" s="22">
        <f t="shared" si="81"/>
        <v>0</v>
      </c>
      <c r="N733" s="22">
        <f t="shared" si="82"/>
        <v>0</v>
      </c>
      <c r="O733" s="22" t="s">
        <v>1352</v>
      </c>
      <c r="P733" s="5">
        <f>L733*pricing!$O$3</f>
        <v>2.9322000000000004</v>
      </c>
      <c r="Q733" s="5">
        <f>M733*pricing!$O$4</f>
        <v>0</v>
      </c>
      <c r="R733" s="5">
        <f>N733*pricing!$O$5</f>
        <v>0</v>
      </c>
      <c r="S733" s="23"/>
      <c r="T733" s="5">
        <f>P733*pricing!$L$3</f>
        <v>89.824317656326343</v>
      </c>
      <c r="U733" s="5">
        <f>Q733*pricing!$L$4</f>
        <v>0</v>
      </c>
      <c r="V733" s="5">
        <f>R733*pricing!$L$5</f>
        <v>0</v>
      </c>
      <c r="W733" s="5" t="s">
        <v>1352</v>
      </c>
      <c r="X733" s="5">
        <f t="shared" si="83"/>
        <v>89.824317656326343</v>
      </c>
      <c r="Y733" s="6" t="s">
        <v>32</v>
      </c>
      <c r="Z733" s="7" t="s">
        <v>33</v>
      </c>
      <c r="AA733" s="7" t="s">
        <v>34</v>
      </c>
      <c r="AB733" s="7" t="s">
        <v>35</v>
      </c>
      <c r="AC733" s="7" t="s">
        <v>36</v>
      </c>
    </row>
    <row r="734" spans="1:29" ht="17.25" customHeight="1" thickTop="1" thickBot="1" x14ac:dyDescent="0.25">
      <c r="A734" s="15">
        <v>557</v>
      </c>
      <c r="B734" s="16" t="s">
        <v>1355</v>
      </c>
      <c r="C734" s="15" t="s">
        <v>1356</v>
      </c>
      <c r="D734" s="17"/>
      <c r="E734" s="18">
        <v>0.5</v>
      </c>
      <c r="F734" s="19">
        <v>3.1E-2</v>
      </c>
      <c r="G734" s="19">
        <v>0.19900000000000001</v>
      </c>
      <c r="H734" s="20">
        <v>4.2999999999999997E-2</v>
      </c>
      <c r="I734" s="21">
        <f t="shared" si="77"/>
        <v>122.11932820954695</v>
      </c>
      <c r="J734" s="21">
        <f t="shared" si="78"/>
        <v>61.059664104773475</v>
      </c>
      <c r="K734" s="21" t="str">
        <f t="shared" si="79"/>
        <v>A</v>
      </c>
      <c r="L734" s="5">
        <f t="shared" si="80"/>
        <v>0.155</v>
      </c>
      <c r="M734" s="22">
        <f t="shared" si="81"/>
        <v>0.99500000000000011</v>
      </c>
      <c r="N734" s="22">
        <f t="shared" si="82"/>
        <v>0.21499999999999997</v>
      </c>
      <c r="O734" s="22" t="s">
        <v>1352</v>
      </c>
      <c r="P734" s="5">
        <f>L734*pricing!$O$3</f>
        <v>0.12554999999999999</v>
      </c>
      <c r="Q734" s="5">
        <f>M734*pricing!$O$4</f>
        <v>0.74625000000000008</v>
      </c>
      <c r="R734" s="5">
        <f>N734*pricing!$O$5</f>
        <v>0.13759999999999997</v>
      </c>
      <c r="S734" s="23"/>
      <c r="T734" s="5">
        <f>P734*pricing!$L$3</f>
        <v>3.8460688499255746</v>
      </c>
      <c r="U734" s="5">
        <f>Q734*pricing!$L$4</f>
        <v>29.652635006874675</v>
      </c>
      <c r="V734" s="5">
        <f>R734*pricing!$L$5</f>
        <v>27.560960247973227</v>
      </c>
      <c r="W734" s="5" t="s">
        <v>1352</v>
      </c>
      <c r="X734" s="5">
        <f t="shared" si="83"/>
        <v>61.059664104773475</v>
      </c>
      <c r="Y734" s="6" t="s">
        <v>32</v>
      </c>
      <c r="Z734" s="7" t="s">
        <v>33</v>
      </c>
      <c r="AA734" s="7" t="s">
        <v>34</v>
      </c>
      <c r="AB734" s="7" t="s">
        <v>35</v>
      </c>
      <c r="AC734" s="7" t="s">
        <v>36</v>
      </c>
    </row>
    <row r="735" spans="1:29" ht="17.25" customHeight="1" thickTop="1" thickBot="1" x14ac:dyDescent="0.25">
      <c r="A735" s="15">
        <v>558</v>
      </c>
      <c r="B735" s="16" t="s">
        <v>1357</v>
      </c>
      <c r="C735" s="15" t="s">
        <v>1358</v>
      </c>
      <c r="D735" s="17"/>
      <c r="E735" s="18">
        <v>0.75</v>
      </c>
      <c r="F735" s="19">
        <v>8.2000000000000003E-2</v>
      </c>
      <c r="G735" s="19">
        <v>0</v>
      </c>
      <c r="H735" s="20">
        <v>3.3000000000000002E-2</v>
      </c>
      <c r="I735" s="21">
        <f t="shared" si="77"/>
        <v>62.649814101296613</v>
      </c>
      <c r="J735" s="21">
        <f t="shared" si="78"/>
        <v>46.98736057597246</v>
      </c>
      <c r="K735" s="21" t="str">
        <f t="shared" si="79"/>
        <v>B</v>
      </c>
      <c r="L735" s="5">
        <f t="shared" si="80"/>
        <v>0.61499999999999999</v>
      </c>
      <c r="M735" s="22">
        <f t="shared" si="81"/>
        <v>0</v>
      </c>
      <c r="N735" s="22">
        <f t="shared" si="82"/>
        <v>0.2475</v>
      </c>
      <c r="O735" s="22" t="s">
        <v>1352</v>
      </c>
      <c r="P735" s="5">
        <f>L735*pricing!$O$3</f>
        <v>0.49815000000000004</v>
      </c>
      <c r="Q735" s="5">
        <f>M735*pricing!$O$4</f>
        <v>0</v>
      </c>
      <c r="R735" s="5">
        <f>N735*pricing!$O$5</f>
        <v>0.15840000000000001</v>
      </c>
      <c r="S735" s="23"/>
      <c r="T735" s="5">
        <f>P735*pricing!$L$3</f>
        <v>15.260208662607926</v>
      </c>
      <c r="U735" s="5">
        <f>Q735*pricing!$L$4</f>
        <v>0</v>
      </c>
      <c r="V735" s="5">
        <f>R735*pricing!$L$5</f>
        <v>31.727151913364537</v>
      </c>
      <c r="W735" s="5" t="s">
        <v>1352</v>
      </c>
      <c r="X735" s="5">
        <f t="shared" si="83"/>
        <v>46.98736057597246</v>
      </c>
      <c r="Y735" s="6" t="s">
        <v>32</v>
      </c>
      <c r="Z735" s="7" t="s">
        <v>33</v>
      </c>
      <c r="AA735" s="7" t="s">
        <v>34</v>
      </c>
      <c r="AB735" s="7" t="s">
        <v>35</v>
      </c>
      <c r="AC735" s="7" t="s">
        <v>36</v>
      </c>
    </row>
    <row r="736" spans="1:29" ht="17.25" customHeight="1" thickTop="1" thickBot="1" x14ac:dyDescent="0.25">
      <c r="A736" s="15">
        <v>559</v>
      </c>
      <c r="B736" s="16" t="s">
        <v>1359</v>
      </c>
      <c r="C736" s="15" t="s">
        <v>1360</v>
      </c>
      <c r="D736" s="17"/>
      <c r="E736" s="18">
        <v>1.75</v>
      </c>
      <c r="F736" s="19">
        <v>0</v>
      </c>
      <c r="G736" s="19">
        <v>0.19</v>
      </c>
      <c r="H736" s="20">
        <v>3.5000000000000003E-2</v>
      </c>
      <c r="I736" s="21">
        <f t="shared" si="77"/>
        <v>101.48980159712508</v>
      </c>
      <c r="J736" s="21">
        <f t="shared" si="78"/>
        <v>177.6071527949689</v>
      </c>
      <c r="K736" s="21" t="str">
        <f t="shared" si="79"/>
        <v>A</v>
      </c>
      <c r="L736" s="5">
        <f t="shared" si="80"/>
        <v>0</v>
      </c>
      <c r="M736" s="22">
        <f t="shared" si="81"/>
        <v>3.3250000000000002</v>
      </c>
      <c r="N736" s="22">
        <f t="shared" si="82"/>
        <v>0.61250000000000004</v>
      </c>
      <c r="O736" s="22" t="s">
        <v>1352</v>
      </c>
      <c r="P736" s="5">
        <f>L736*pricing!$O$3</f>
        <v>0</v>
      </c>
      <c r="Q736" s="5">
        <f>M736*pricing!$O$4</f>
        <v>2.4937500000000004</v>
      </c>
      <c r="R736" s="5">
        <f>N736*pricing!$O$5</f>
        <v>0.39200000000000002</v>
      </c>
      <c r="S736" s="23"/>
      <c r="T736" s="5">
        <f>P736*pricing!$L$3</f>
        <v>0</v>
      </c>
      <c r="U736" s="5">
        <f>Q736*pricing!$L$4</f>
        <v>99.090463716440496</v>
      </c>
      <c r="V736" s="5">
        <f>R736*pricing!$L$5</f>
        <v>78.516689078528401</v>
      </c>
      <c r="W736" s="5" t="s">
        <v>1352</v>
      </c>
      <c r="X736" s="5">
        <f t="shared" si="83"/>
        <v>177.6071527949689</v>
      </c>
      <c r="Y736" s="6" t="s">
        <v>32</v>
      </c>
      <c r="Z736" s="7" t="s">
        <v>33</v>
      </c>
      <c r="AA736" s="7" t="s">
        <v>34</v>
      </c>
      <c r="AB736" s="7" t="s">
        <v>35</v>
      </c>
      <c r="AC736" s="7" t="s">
        <v>36</v>
      </c>
    </row>
    <row r="737" spans="1:29" ht="17.25" customHeight="1" thickTop="1" thickBot="1" x14ac:dyDescent="0.25">
      <c r="A737" s="15">
        <v>560</v>
      </c>
      <c r="B737" s="16" t="s">
        <v>1361</v>
      </c>
      <c r="C737" s="15" t="s">
        <v>1362</v>
      </c>
      <c r="D737" s="17"/>
      <c r="E737" s="18">
        <v>0.4</v>
      </c>
      <c r="F737" s="19">
        <v>3.5999999999999997E-2</v>
      </c>
      <c r="G737" s="19">
        <v>0.13500000000000001</v>
      </c>
      <c r="H737" s="20">
        <v>4.4999999999999998E-2</v>
      </c>
      <c r="I737" s="21">
        <f t="shared" si="77"/>
        <v>106.85075417340275</v>
      </c>
      <c r="J737" s="21">
        <f t="shared" si="78"/>
        <v>42.740301669361102</v>
      </c>
      <c r="K737" s="21" t="str">
        <f t="shared" si="79"/>
        <v>A</v>
      </c>
      <c r="L737" s="5">
        <f t="shared" si="80"/>
        <v>0.14399999999999999</v>
      </c>
      <c r="M737" s="22">
        <f t="shared" si="81"/>
        <v>0.54</v>
      </c>
      <c r="N737" s="22">
        <f t="shared" si="82"/>
        <v>0.18</v>
      </c>
      <c r="O737" s="22" t="s">
        <v>1352</v>
      </c>
      <c r="P737" s="5">
        <f>L737*pricing!$O$3</f>
        <v>0.11663999999999999</v>
      </c>
      <c r="Q737" s="5">
        <f>M737*pricing!$O$4</f>
        <v>0.40500000000000003</v>
      </c>
      <c r="R737" s="5">
        <f>N737*pricing!$O$5</f>
        <v>0.1152</v>
      </c>
      <c r="S737" s="23"/>
      <c r="T737" s="5">
        <f>P737*pricing!$L$3</f>
        <v>3.573122028317953</v>
      </c>
      <c r="U737" s="5">
        <f>Q737*pricing!$L$4</f>
        <v>16.092887340414396</v>
      </c>
      <c r="V737" s="5">
        <f>R737*pricing!$L$5</f>
        <v>23.074292300628752</v>
      </c>
      <c r="W737" s="5" t="s">
        <v>1352</v>
      </c>
      <c r="X737" s="5">
        <f t="shared" si="83"/>
        <v>42.740301669361102</v>
      </c>
      <c r="Y737" s="6" t="s">
        <v>32</v>
      </c>
      <c r="Z737" s="7" t="s">
        <v>33</v>
      </c>
      <c r="AA737" s="7" t="s">
        <v>34</v>
      </c>
      <c r="AB737" s="7" t="s">
        <v>35</v>
      </c>
      <c r="AC737" s="7" t="s">
        <v>36</v>
      </c>
    </row>
    <row r="738" spans="1:29" ht="17.25" customHeight="1" thickTop="1" thickBot="1" x14ac:dyDescent="0.25">
      <c r="A738" s="15">
        <v>561</v>
      </c>
      <c r="B738" s="16" t="s">
        <v>1363</v>
      </c>
      <c r="C738" s="15" t="s">
        <v>1364</v>
      </c>
      <c r="D738" s="17"/>
      <c r="E738" s="18">
        <v>2.4500000000000002</v>
      </c>
      <c r="F738" s="19">
        <v>0.26</v>
      </c>
      <c r="G738" s="19">
        <v>0.1</v>
      </c>
      <c r="H738" s="20">
        <v>3.2000000000000001E-2</v>
      </c>
      <c r="I738" s="21">
        <f t="shared" si="77"/>
        <v>135.33731060207046</v>
      </c>
      <c r="J738" s="21">
        <f t="shared" si="78"/>
        <v>331.57641097507263</v>
      </c>
      <c r="K738" s="21" t="str">
        <f t="shared" si="79"/>
        <v>A</v>
      </c>
      <c r="L738" s="5">
        <f t="shared" si="80"/>
        <v>6.370000000000001</v>
      </c>
      <c r="M738" s="22">
        <f t="shared" si="81"/>
        <v>2.4500000000000002</v>
      </c>
      <c r="N738" s="22">
        <f t="shared" si="82"/>
        <v>0.78400000000000014</v>
      </c>
      <c r="O738" s="22" t="s">
        <v>1352</v>
      </c>
      <c r="P738" s="5">
        <f>L738*pricing!$O$3</f>
        <v>5.1597000000000008</v>
      </c>
      <c r="Q738" s="5">
        <f>M738*pricing!$O$4</f>
        <v>1.8375000000000001</v>
      </c>
      <c r="R738" s="5">
        <f>N738*pricing!$O$5</f>
        <v>0.50176000000000009</v>
      </c>
      <c r="S738" s="23"/>
      <c r="T738" s="5">
        <f>P738*pricing!$L$3</f>
        <v>158.06102305823171</v>
      </c>
      <c r="U738" s="5">
        <f>Q738*pricing!$L$4</f>
        <v>73.014025896324569</v>
      </c>
      <c r="V738" s="5">
        <f>R738*pricing!$L$5</f>
        <v>100.50136202051637</v>
      </c>
      <c r="W738" s="5" t="s">
        <v>1352</v>
      </c>
      <c r="X738" s="5">
        <f t="shared" si="83"/>
        <v>331.57641097507263</v>
      </c>
      <c r="Y738" s="6" t="s">
        <v>32</v>
      </c>
      <c r="Z738" s="7" t="s">
        <v>33</v>
      </c>
      <c r="AA738" s="7" t="s">
        <v>34</v>
      </c>
      <c r="AB738" s="7" t="s">
        <v>35</v>
      </c>
      <c r="AC738" s="7" t="s">
        <v>36</v>
      </c>
    </row>
    <row r="739" spans="1:29" ht="17.25" customHeight="1" thickTop="1" thickBot="1" x14ac:dyDescent="0.25">
      <c r="A739" s="15">
        <v>562</v>
      </c>
      <c r="B739" s="16" t="s">
        <v>1365</v>
      </c>
      <c r="C739" s="15" t="s">
        <v>1366</v>
      </c>
      <c r="D739" s="17"/>
      <c r="E739" s="18">
        <v>0.6</v>
      </c>
      <c r="F739" s="19">
        <v>4.9000000000000002E-2</v>
      </c>
      <c r="G739" s="19">
        <v>0.42</v>
      </c>
      <c r="H739" s="20">
        <v>4.9000000000000002E-2</v>
      </c>
      <c r="I739" s="21">
        <f t="shared" si="77"/>
        <v>200.13879303462772</v>
      </c>
      <c r="J739" s="21">
        <f t="shared" si="78"/>
        <v>120.08327582077663</v>
      </c>
      <c r="K739" s="21" t="str">
        <f t="shared" si="79"/>
        <v>A</v>
      </c>
      <c r="L739" s="5">
        <f t="shared" si="80"/>
        <v>0.29399999999999998</v>
      </c>
      <c r="M739" s="22">
        <f t="shared" si="81"/>
        <v>2.52</v>
      </c>
      <c r="N739" s="22">
        <f t="shared" si="82"/>
        <v>0.29399999999999998</v>
      </c>
      <c r="O739" s="22" t="s">
        <v>1352</v>
      </c>
      <c r="P739" s="5">
        <f>L739*pricing!$O$3</f>
        <v>0.23813999999999999</v>
      </c>
      <c r="Q739" s="5">
        <f>M739*pricing!$O$4</f>
        <v>1.8900000000000001</v>
      </c>
      <c r="R739" s="5">
        <f>N739*pricing!$O$5</f>
        <v>0.18815999999999999</v>
      </c>
      <c r="S739" s="23"/>
      <c r="T739" s="5">
        <f>P739*pricing!$L$3</f>
        <v>7.2951241411491541</v>
      </c>
      <c r="U739" s="5">
        <f>Q739*pricing!$L$4</f>
        <v>75.100140921933843</v>
      </c>
      <c r="V739" s="5">
        <f>R739*pricing!$L$5</f>
        <v>37.688010757693625</v>
      </c>
      <c r="W739" s="5" t="s">
        <v>1352</v>
      </c>
      <c r="X739" s="5">
        <f t="shared" si="83"/>
        <v>120.08327582077663</v>
      </c>
      <c r="Y739" s="6" t="s">
        <v>32</v>
      </c>
      <c r="Z739" s="7" t="s">
        <v>33</v>
      </c>
      <c r="AA739" s="7" t="s">
        <v>34</v>
      </c>
      <c r="AB739" s="7" t="s">
        <v>35</v>
      </c>
      <c r="AC739" s="7" t="s">
        <v>36</v>
      </c>
    </row>
    <row r="740" spans="1:29" ht="17.25" customHeight="1" thickTop="1" thickBot="1" x14ac:dyDescent="0.25">
      <c r="A740" s="15">
        <v>563</v>
      </c>
      <c r="B740" s="16" t="s">
        <v>1367</v>
      </c>
      <c r="C740" s="15" t="s">
        <v>1368</v>
      </c>
      <c r="D740" s="17"/>
      <c r="E740" s="18">
        <v>2.25</v>
      </c>
      <c r="F740" s="19">
        <v>8.6999999999999994E-2</v>
      </c>
      <c r="G740" s="19">
        <v>0.05</v>
      </c>
      <c r="H740" s="20">
        <v>0</v>
      </c>
      <c r="I740" s="21">
        <f t="shared" si="77"/>
        <v>36.488433865915781</v>
      </c>
      <c r="J740" s="21">
        <f t="shared" si="78"/>
        <v>82.09897619831051</v>
      </c>
      <c r="K740" s="21" t="str">
        <f t="shared" si="79"/>
        <v>Δ</v>
      </c>
      <c r="L740" s="5">
        <f t="shared" si="80"/>
        <v>1.9574999999999998</v>
      </c>
      <c r="M740" s="22">
        <f t="shared" si="81"/>
        <v>1.125</v>
      </c>
      <c r="N740" s="22">
        <f t="shared" si="82"/>
        <v>0</v>
      </c>
      <c r="O740" s="22" t="s">
        <v>1352</v>
      </c>
      <c r="P740" s="5">
        <f>L740*pricing!$O$3</f>
        <v>1.585575</v>
      </c>
      <c r="Q740" s="5">
        <f>M740*pricing!$O$4</f>
        <v>0.84375</v>
      </c>
      <c r="R740" s="5">
        <f>N740*pricing!$O$5</f>
        <v>0</v>
      </c>
      <c r="S740" s="23"/>
      <c r="T740" s="5">
        <f>P740*pricing!$L$3</f>
        <v>48.572127572447179</v>
      </c>
      <c r="U740" s="5">
        <f>Q740*pricing!$L$4</f>
        <v>33.526848625863323</v>
      </c>
      <c r="V740" s="5">
        <f>R740*pricing!$L$5</f>
        <v>0</v>
      </c>
      <c r="W740" s="5" t="s">
        <v>1352</v>
      </c>
      <c r="X740" s="5">
        <f t="shared" si="83"/>
        <v>82.09897619831051</v>
      </c>
      <c r="Y740" s="6" t="s">
        <v>32</v>
      </c>
      <c r="Z740" s="7" t="s">
        <v>33</v>
      </c>
      <c r="AA740" s="7" t="s">
        <v>34</v>
      </c>
      <c r="AB740" s="7" t="s">
        <v>35</v>
      </c>
      <c r="AC740" s="7" t="s">
        <v>36</v>
      </c>
    </row>
    <row r="741" spans="1:29" ht="17.25" customHeight="1" thickTop="1" thickBot="1" x14ac:dyDescent="0.25">
      <c r="A741" s="15">
        <v>564</v>
      </c>
      <c r="B741" s="16" t="s">
        <v>1369</v>
      </c>
      <c r="C741" s="15" t="s">
        <v>1370</v>
      </c>
      <c r="D741" s="17"/>
      <c r="E741" s="18">
        <v>0.65</v>
      </c>
      <c r="F741" s="19">
        <v>0.88400000000000001</v>
      </c>
      <c r="G741" s="19">
        <v>0.39100000000000001</v>
      </c>
      <c r="H741" s="20">
        <v>0</v>
      </c>
      <c r="I741" s="21">
        <f t="shared" si="77"/>
        <v>335.87441618474162</v>
      </c>
      <c r="J741" s="21">
        <f t="shared" si="78"/>
        <v>218.31837052008206</v>
      </c>
      <c r="K741" s="21" t="str">
        <f t="shared" si="79"/>
        <v>A</v>
      </c>
      <c r="L741" s="5">
        <f t="shared" si="80"/>
        <v>5.7460000000000004</v>
      </c>
      <c r="M741" s="22">
        <f t="shared" si="81"/>
        <v>2.5415000000000005</v>
      </c>
      <c r="N741" s="22">
        <f t="shared" si="82"/>
        <v>0</v>
      </c>
      <c r="O741" s="22" t="s">
        <v>1352</v>
      </c>
      <c r="P741" s="5">
        <f>L741*pricing!$O$3</f>
        <v>4.6542600000000007</v>
      </c>
      <c r="Q741" s="5">
        <f>M741*pricing!$O$4</f>
        <v>1.9061250000000003</v>
      </c>
      <c r="R741" s="5">
        <f>N741*pricing!$O$5</f>
        <v>0</v>
      </c>
      <c r="S741" s="23"/>
      <c r="T741" s="5">
        <f>P741*pricing!$L$3</f>
        <v>142.57749426885391</v>
      </c>
      <c r="U741" s="5">
        <f>Q741*pricing!$L$4</f>
        <v>75.74087625122813</v>
      </c>
      <c r="V741" s="5">
        <f>R741*pricing!$L$5</f>
        <v>0</v>
      </c>
      <c r="W741" s="5" t="s">
        <v>1352</v>
      </c>
      <c r="X741" s="5">
        <f t="shared" si="83"/>
        <v>218.31837052008206</v>
      </c>
      <c r="Y741" s="6" t="s">
        <v>32</v>
      </c>
      <c r="Z741" s="7" t="s">
        <v>33</v>
      </c>
      <c r="AA741" s="7" t="s">
        <v>34</v>
      </c>
      <c r="AB741" s="7" t="s">
        <v>35</v>
      </c>
      <c r="AC741" s="7" t="s">
        <v>36</v>
      </c>
    </row>
    <row r="742" spans="1:29" ht="17.25" customHeight="1" thickTop="1" thickBot="1" x14ac:dyDescent="0.25">
      <c r="A742" s="15">
        <v>565</v>
      </c>
      <c r="B742" s="16" t="s">
        <v>1371</v>
      </c>
      <c r="C742" s="15" t="s">
        <v>1372</v>
      </c>
      <c r="D742" s="17"/>
      <c r="E742" s="18">
        <v>2.35</v>
      </c>
      <c r="F742" s="19">
        <v>0.125</v>
      </c>
      <c r="G742" s="19">
        <v>6.8000000000000005E-2</v>
      </c>
      <c r="H742" s="20">
        <v>0</v>
      </c>
      <c r="I742" s="21">
        <f t="shared" si="77"/>
        <v>51.281801665226283</v>
      </c>
      <c r="J742" s="21">
        <f t="shared" si="78"/>
        <v>120.51223391328178</v>
      </c>
      <c r="K742" s="21" t="str">
        <f t="shared" si="79"/>
        <v>Γ</v>
      </c>
      <c r="L742" s="5">
        <f t="shared" si="80"/>
        <v>2.9375</v>
      </c>
      <c r="M742" s="22">
        <f t="shared" si="81"/>
        <v>1.5980000000000003</v>
      </c>
      <c r="N742" s="22">
        <f t="shared" si="82"/>
        <v>0</v>
      </c>
      <c r="O742" s="22" t="s">
        <v>1352</v>
      </c>
      <c r="P742" s="5">
        <f>L742*pricing!$O$3</f>
        <v>2.379375</v>
      </c>
      <c r="Q742" s="5">
        <f>M742*pricing!$O$4</f>
        <v>1.1985000000000001</v>
      </c>
      <c r="R742" s="5">
        <f>N742*pricing!$O$5</f>
        <v>0</v>
      </c>
      <c r="S742" s="23"/>
      <c r="T742" s="5">
        <f>P742*pricing!$L$3</f>
        <v>72.889208042944361</v>
      </c>
      <c r="U742" s="5">
        <f>Q742*pricing!$L$4</f>
        <v>47.623025870337415</v>
      </c>
      <c r="V742" s="5">
        <f>R742*pricing!$L$5</f>
        <v>0</v>
      </c>
      <c r="W742" s="5" t="s">
        <v>1352</v>
      </c>
      <c r="X742" s="5">
        <f t="shared" si="83"/>
        <v>120.51223391328178</v>
      </c>
      <c r="Y742" s="6" t="s">
        <v>32</v>
      </c>
      <c r="Z742" s="7" t="s">
        <v>33</v>
      </c>
      <c r="AA742" s="7" t="s">
        <v>34</v>
      </c>
      <c r="AB742" s="7" t="s">
        <v>35</v>
      </c>
      <c r="AC742" s="7" t="s">
        <v>36</v>
      </c>
    </row>
    <row r="743" spans="1:29" ht="17.25" customHeight="1" thickTop="1" thickBot="1" x14ac:dyDescent="0.25">
      <c r="A743" s="15">
        <v>566</v>
      </c>
      <c r="B743" s="16" t="s">
        <v>1373</v>
      </c>
      <c r="C743" s="15" t="s">
        <v>1374</v>
      </c>
      <c r="D743" s="17"/>
      <c r="E743" s="18">
        <v>1</v>
      </c>
      <c r="F743" s="19">
        <v>0</v>
      </c>
      <c r="G743" s="19">
        <v>0.08</v>
      </c>
      <c r="H743" s="20">
        <v>4.2000000000000003E-2</v>
      </c>
      <c r="I743" s="21">
        <f t="shared" si="77"/>
        <v>77.681329946525466</v>
      </c>
      <c r="J743" s="21">
        <f t="shared" si="78"/>
        <v>77.681329946525466</v>
      </c>
      <c r="K743" s="21" t="str">
        <f t="shared" si="79"/>
        <v>B</v>
      </c>
      <c r="L743" s="5">
        <f t="shared" si="80"/>
        <v>0</v>
      </c>
      <c r="M743" s="22">
        <f t="shared" si="81"/>
        <v>0.8</v>
      </c>
      <c r="N743" s="22">
        <f t="shared" si="82"/>
        <v>0.42000000000000004</v>
      </c>
      <c r="O743" s="22" t="s">
        <v>1352</v>
      </c>
      <c r="P743" s="5">
        <f>L743*pricing!$O$3</f>
        <v>0</v>
      </c>
      <c r="Q743" s="5">
        <f>M743*pricing!$O$4</f>
        <v>0.60000000000000009</v>
      </c>
      <c r="R743" s="5">
        <f>N743*pricing!$O$5</f>
        <v>0.26880000000000004</v>
      </c>
      <c r="S743" s="23"/>
      <c r="T743" s="5">
        <f>P743*pricing!$L$3</f>
        <v>0</v>
      </c>
      <c r="U743" s="5">
        <f>Q743*pricing!$L$4</f>
        <v>23.8413145783917</v>
      </c>
      <c r="V743" s="5">
        <f>R743*pricing!$L$5</f>
        <v>53.840015368133763</v>
      </c>
      <c r="W743" s="5" t="s">
        <v>1352</v>
      </c>
      <c r="X743" s="5">
        <f t="shared" si="83"/>
        <v>77.681329946525466</v>
      </c>
      <c r="Y743" s="6" t="s">
        <v>32</v>
      </c>
      <c r="Z743" s="7" t="s">
        <v>33</v>
      </c>
      <c r="AA743" s="7" t="s">
        <v>34</v>
      </c>
      <c r="AB743" s="7" t="s">
        <v>35</v>
      </c>
      <c r="AC743" s="7" t="s">
        <v>36</v>
      </c>
    </row>
    <row r="744" spans="1:29" ht="17.25" customHeight="1" thickTop="1" thickBot="1" x14ac:dyDescent="0.25">
      <c r="A744" s="15">
        <v>567</v>
      </c>
      <c r="B744" s="16" t="s">
        <v>1375</v>
      </c>
      <c r="C744" s="15" t="s">
        <v>1376</v>
      </c>
      <c r="D744" s="17"/>
      <c r="E744" s="18">
        <v>1.4</v>
      </c>
      <c r="F744" s="19">
        <v>0.65600000000000003</v>
      </c>
      <c r="G744" s="19">
        <v>0</v>
      </c>
      <c r="H744" s="20">
        <v>0</v>
      </c>
      <c r="I744" s="21">
        <f t="shared" si="77"/>
        <v>162.77555906781788</v>
      </c>
      <c r="J744" s="21">
        <f t="shared" si="78"/>
        <v>227.88578269494502</v>
      </c>
      <c r="K744" s="21" t="str">
        <f t="shared" si="79"/>
        <v>A</v>
      </c>
      <c r="L744" s="5">
        <f t="shared" si="80"/>
        <v>9.1839999999999993</v>
      </c>
      <c r="M744" s="22">
        <f t="shared" si="81"/>
        <v>0</v>
      </c>
      <c r="N744" s="22">
        <f t="shared" si="82"/>
        <v>0</v>
      </c>
      <c r="O744" s="22" t="s">
        <v>1352</v>
      </c>
      <c r="P744" s="5">
        <f>L744*pricing!$O$3</f>
        <v>7.4390400000000003</v>
      </c>
      <c r="Q744" s="5">
        <f>M744*pricing!$O$4</f>
        <v>0</v>
      </c>
      <c r="R744" s="5">
        <f>N744*pricing!$O$5</f>
        <v>0</v>
      </c>
      <c r="S744" s="23"/>
      <c r="T744" s="5">
        <f>P744*pricing!$L$3</f>
        <v>227.88578269494502</v>
      </c>
      <c r="U744" s="5">
        <f>Q744*pricing!$L$4</f>
        <v>0</v>
      </c>
      <c r="V744" s="5">
        <f>R744*pricing!$L$5</f>
        <v>0</v>
      </c>
      <c r="W744" s="5" t="s">
        <v>1352</v>
      </c>
      <c r="X744" s="5">
        <f t="shared" si="83"/>
        <v>227.88578269494502</v>
      </c>
      <c r="Y744" s="6" t="s">
        <v>32</v>
      </c>
      <c r="Z744" s="7" t="s">
        <v>33</v>
      </c>
      <c r="AA744" s="7" t="s">
        <v>34</v>
      </c>
      <c r="AB744" s="7" t="s">
        <v>35</v>
      </c>
      <c r="AC744" s="7" t="s">
        <v>36</v>
      </c>
    </row>
    <row r="745" spans="1:29" ht="17.25" customHeight="1" thickTop="1" thickBot="1" x14ac:dyDescent="0.25">
      <c r="A745" s="15">
        <v>568</v>
      </c>
      <c r="B745" s="16" t="s">
        <v>1377</v>
      </c>
      <c r="C745" s="15" t="s">
        <v>1378</v>
      </c>
      <c r="D745" s="17"/>
      <c r="E745" s="18">
        <v>0.5</v>
      </c>
      <c r="F745" s="19">
        <v>3.4000000000000002E-2</v>
      </c>
      <c r="G745" s="19">
        <v>0.44700000000000001</v>
      </c>
      <c r="H745" s="20">
        <v>3.1E-2</v>
      </c>
      <c r="I745" s="21">
        <f t="shared" si="77"/>
        <v>181.38894229137495</v>
      </c>
      <c r="J745" s="21">
        <f t="shared" si="78"/>
        <v>90.694471145687473</v>
      </c>
      <c r="K745" s="21" t="str">
        <f t="shared" si="79"/>
        <v>A</v>
      </c>
      <c r="L745" s="5">
        <f t="shared" si="80"/>
        <v>0.17</v>
      </c>
      <c r="M745" s="22">
        <f t="shared" si="81"/>
        <v>2.2349999999999999</v>
      </c>
      <c r="N745" s="22">
        <f t="shared" si="82"/>
        <v>0.155</v>
      </c>
      <c r="O745" s="22" t="s">
        <v>1352</v>
      </c>
      <c r="P745" s="5">
        <f>L745*pricing!$O$3</f>
        <v>0.13770000000000002</v>
      </c>
      <c r="Q745" s="5">
        <f>M745*pricing!$O$4</f>
        <v>1.67625</v>
      </c>
      <c r="R745" s="5">
        <f>N745*pricing!$O$5</f>
        <v>9.9199999999999997E-2</v>
      </c>
      <c r="S745" s="23"/>
      <c r="T745" s="5">
        <f>P745*pricing!$L$3</f>
        <v>4.2182690612086953</v>
      </c>
      <c r="U745" s="5">
        <f>Q745*pricing!$L$4</f>
        <v>66.606672603381796</v>
      </c>
      <c r="V745" s="5">
        <f>R745*pricing!$L$5</f>
        <v>19.869529481096979</v>
      </c>
      <c r="W745" s="5" t="s">
        <v>1352</v>
      </c>
      <c r="X745" s="5">
        <f t="shared" si="83"/>
        <v>90.694471145687473</v>
      </c>
      <c r="Y745" s="6" t="s">
        <v>32</v>
      </c>
      <c r="Z745" s="7" t="s">
        <v>33</v>
      </c>
      <c r="AA745" s="7" t="s">
        <v>34</v>
      </c>
      <c r="AB745" s="7" t="s">
        <v>35</v>
      </c>
      <c r="AC745" s="7" t="s">
        <v>36</v>
      </c>
    </row>
    <row r="746" spans="1:29" ht="17.25" customHeight="1" thickTop="1" thickBot="1" x14ac:dyDescent="0.25">
      <c r="A746" s="15">
        <v>569</v>
      </c>
      <c r="B746" s="16" t="s">
        <v>1379</v>
      </c>
      <c r="C746" s="15" t="s">
        <v>1380</v>
      </c>
      <c r="D746" s="17"/>
      <c r="E746" s="18">
        <v>1</v>
      </c>
      <c r="F746" s="19">
        <v>0.66900000000000004</v>
      </c>
      <c r="G746" s="19">
        <v>0</v>
      </c>
      <c r="H746" s="20">
        <v>0</v>
      </c>
      <c r="I746" s="21">
        <f t="shared" si="77"/>
        <v>166.00129423227162</v>
      </c>
      <c r="J746" s="21">
        <f t="shared" si="78"/>
        <v>166.00129423227162</v>
      </c>
      <c r="K746" s="21" t="str">
        <f t="shared" si="79"/>
        <v>A</v>
      </c>
      <c r="L746" s="5">
        <f t="shared" si="80"/>
        <v>6.69</v>
      </c>
      <c r="M746" s="22">
        <f t="shared" si="81"/>
        <v>0</v>
      </c>
      <c r="N746" s="22">
        <f t="shared" si="82"/>
        <v>0</v>
      </c>
      <c r="O746" s="22" t="s">
        <v>1352</v>
      </c>
      <c r="P746" s="5">
        <f>L746*pricing!$O$3</f>
        <v>5.4189000000000007</v>
      </c>
      <c r="Q746" s="5">
        <f>M746*pricing!$O$4</f>
        <v>0</v>
      </c>
      <c r="R746" s="5">
        <f>N746*pricing!$O$5</f>
        <v>0</v>
      </c>
      <c r="S746" s="23"/>
      <c r="T746" s="5">
        <f>P746*pricing!$L$3</f>
        <v>166.00129423227162</v>
      </c>
      <c r="U746" s="5">
        <f>Q746*pricing!$L$4</f>
        <v>0</v>
      </c>
      <c r="V746" s="5">
        <f>R746*pricing!$L$5</f>
        <v>0</v>
      </c>
      <c r="W746" s="5" t="s">
        <v>1352</v>
      </c>
      <c r="X746" s="5">
        <f t="shared" si="83"/>
        <v>166.00129423227162</v>
      </c>
      <c r="Y746" s="6" t="s">
        <v>32</v>
      </c>
      <c r="Z746" s="7" t="s">
        <v>33</v>
      </c>
      <c r="AA746" s="7" t="s">
        <v>34</v>
      </c>
      <c r="AB746" s="7" t="s">
        <v>35</v>
      </c>
      <c r="AC746" s="7" t="s">
        <v>36</v>
      </c>
    </row>
    <row r="747" spans="1:29" ht="17.25" customHeight="1" thickTop="1" thickBot="1" x14ac:dyDescent="0.25">
      <c r="A747" s="15">
        <v>570</v>
      </c>
      <c r="B747" s="16" t="s">
        <v>1381</v>
      </c>
      <c r="C747" s="15" t="s">
        <v>1382</v>
      </c>
      <c r="D747" s="17"/>
      <c r="E747" s="18">
        <v>1</v>
      </c>
      <c r="F747" s="19">
        <v>0.36499999999999999</v>
      </c>
      <c r="G747" s="19">
        <v>0</v>
      </c>
      <c r="H747" s="20">
        <v>0</v>
      </c>
      <c r="I747" s="21">
        <f t="shared" si="77"/>
        <v>90.568718078892573</v>
      </c>
      <c r="J747" s="21">
        <f t="shared" si="78"/>
        <v>90.568718078892573</v>
      </c>
      <c r="K747" s="21" t="str">
        <f t="shared" si="79"/>
        <v>A</v>
      </c>
      <c r="L747" s="5">
        <f t="shared" si="80"/>
        <v>3.65</v>
      </c>
      <c r="M747" s="22">
        <f t="shared" si="81"/>
        <v>0</v>
      </c>
      <c r="N747" s="22">
        <f t="shared" si="82"/>
        <v>0</v>
      </c>
      <c r="O747" s="22" t="s">
        <v>1352</v>
      </c>
      <c r="P747" s="5">
        <f>L747*pricing!$O$3</f>
        <v>2.9565000000000001</v>
      </c>
      <c r="Q747" s="5">
        <f>M747*pricing!$O$4</f>
        <v>0</v>
      </c>
      <c r="R747" s="5">
        <f>N747*pricing!$O$5</f>
        <v>0</v>
      </c>
      <c r="S747" s="23"/>
      <c r="T747" s="5">
        <f>P747*pricing!$L$3</f>
        <v>90.568718078892573</v>
      </c>
      <c r="U747" s="5">
        <f>Q747*pricing!$L$4</f>
        <v>0</v>
      </c>
      <c r="V747" s="5">
        <f>R747*pricing!$L$5</f>
        <v>0</v>
      </c>
      <c r="W747" s="5" t="s">
        <v>1352</v>
      </c>
      <c r="X747" s="5">
        <f t="shared" si="83"/>
        <v>90.568718078892573</v>
      </c>
      <c r="Y747" s="6" t="s">
        <v>32</v>
      </c>
      <c r="Z747" s="7" t="s">
        <v>33</v>
      </c>
      <c r="AA747" s="7" t="s">
        <v>34</v>
      </c>
      <c r="AB747" s="7" t="s">
        <v>35</v>
      </c>
      <c r="AC747" s="7" t="s">
        <v>36</v>
      </c>
    </row>
    <row r="748" spans="1:29" ht="17.25" customHeight="1" thickTop="1" thickBot="1" x14ac:dyDescent="0.25">
      <c r="A748" s="15">
        <v>571</v>
      </c>
      <c r="B748" s="16" t="s">
        <v>1383</v>
      </c>
      <c r="C748" s="15" t="s">
        <v>1384</v>
      </c>
      <c r="D748" s="17"/>
      <c r="E748" s="18">
        <v>1.7</v>
      </c>
      <c r="F748" s="19">
        <v>0.124</v>
      </c>
      <c r="G748" s="19">
        <v>6.3E-2</v>
      </c>
      <c r="H748" s="20">
        <v>0</v>
      </c>
      <c r="I748" s="21">
        <f t="shared" si="77"/>
        <v>49.543586029888054</v>
      </c>
      <c r="J748" s="21">
        <f t="shared" si="78"/>
        <v>84.224096250809694</v>
      </c>
      <c r="K748" s="21" t="str">
        <f t="shared" si="79"/>
        <v>Γ</v>
      </c>
      <c r="L748" s="5">
        <f t="shared" si="80"/>
        <v>2.1079999999999997</v>
      </c>
      <c r="M748" s="22">
        <f t="shared" si="81"/>
        <v>1.071</v>
      </c>
      <c r="N748" s="22">
        <f t="shared" si="82"/>
        <v>0</v>
      </c>
      <c r="O748" s="22" t="s">
        <v>1352</v>
      </c>
      <c r="P748" s="5">
        <f>L748*pricing!$O$3</f>
        <v>1.7074799999999999</v>
      </c>
      <c r="Q748" s="5">
        <f>M748*pricing!$O$4</f>
        <v>0.80325000000000002</v>
      </c>
      <c r="R748" s="5">
        <f>N748*pricing!$O$5</f>
        <v>0</v>
      </c>
      <c r="S748" s="23"/>
      <c r="T748" s="5">
        <f>P748*pricing!$L$3</f>
        <v>52.306536358987813</v>
      </c>
      <c r="U748" s="5">
        <f>Q748*pricing!$L$4</f>
        <v>31.917559891821885</v>
      </c>
      <c r="V748" s="5">
        <f>R748*pricing!$L$5</f>
        <v>0</v>
      </c>
      <c r="W748" s="5" t="s">
        <v>1352</v>
      </c>
      <c r="X748" s="5">
        <f t="shared" si="83"/>
        <v>84.224096250809694</v>
      </c>
      <c r="Y748" s="6" t="s">
        <v>32</v>
      </c>
      <c r="Z748" s="7" t="s">
        <v>33</v>
      </c>
      <c r="AA748" s="7" t="s">
        <v>34</v>
      </c>
      <c r="AB748" s="7" t="s">
        <v>35</v>
      </c>
      <c r="AC748" s="7" t="s">
        <v>36</v>
      </c>
    </row>
    <row r="749" spans="1:29" ht="17.25" customHeight="1" thickTop="1" thickBot="1" x14ac:dyDescent="0.25">
      <c r="A749" s="15">
        <v>572</v>
      </c>
      <c r="B749" s="16" t="s">
        <v>1385</v>
      </c>
      <c r="C749" s="15" t="s">
        <v>1386</v>
      </c>
      <c r="D749" s="17"/>
      <c r="E749" s="18">
        <v>0.85</v>
      </c>
      <c r="F749" s="19">
        <v>0.57099999999999995</v>
      </c>
      <c r="G749" s="19">
        <v>0</v>
      </c>
      <c r="H749" s="20">
        <v>0</v>
      </c>
      <c r="I749" s="21">
        <f t="shared" si="77"/>
        <v>141.6842137617744</v>
      </c>
      <c r="J749" s="21">
        <f t="shared" si="78"/>
        <v>120.43158169750824</v>
      </c>
      <c r="K749" s="21" t="str">
        <f t="shared" si="79"/>
        <v>A</v>
      </c>
      <c r="L749" s="5">
        <f t="shared" si="80"/>
        <v>4.8534999999999995</v>
      </c>
      <c r="M749" s="22">
        <f t="shared" si="81"/>
        <v>0</v>
      </c>
      <c r="N749" s="22">
        <f t="shared" si="82"/>
        <v>0</v>
      </c>
      <c r="O749" s="22" t="s">
        <v>1352</v>
      </c>
      <c r="P749" s="5">
        <f>L749*pricing!$O$3</f>
        <v>3.9313349999999998</v>
      </c>
      <c r="Q749" s="5">
        <f>M749*pricing!$O$4</f>
        <v>0</v>
      </c>
      <c r="R749" s="5">
        <f>N749*pricing!$O$5</f>
        <v>0</v>
      </c>
      <c r="S749" s="23"/>
      <c r="T749" s="5">
        <f>P749*pricing!$L$3</f>
        <v>120.43158169750824</v>
      </c>
      <c r="U749" s="5">
        <f>Q749*pricing!$L$4</f>
        <v>0</v>
      </c>
      <c r="V749" s="5">
        <f>R749*pricing!$L$5</f>
        <v>0</v>
      </c>
      <c r="W749" s="5" t="s">
        <v>1352</v>
      </c>
      <c r="X749" s="5">
        <f t="shared" si="83"/>
        <v>120.43158169750824</v>
      </c>
      <c r="Y749" s="6" t="s">
        <v>32</v>
      </c>
      <c r="Z749" s="7" t="s">
        <v>33</v>
      </c>
      <c r="AA749" s="7" t="s">
        <v>34</v>
      </c>
      <c r="AB749" s="7" t="s">
        <v>35</v>
      </c>
      <c r="AC749" s="7" t="s">
        <v>36</v>
      </c>
    </row>
    <row r="750" spans="1:29" ht="17.25" customHeight="1" thickTop="1" thickBot="1" x14ac:dyDescent="0.25">
      <c r="A750" s="15">
        <v>573</v>
      </c>
      <c r="B750" s="16" t="s">
        <v>1387</v>
      </c>
      <c r="C750" s="15" t="s">
        <v>1388</v>
      </c>
      <c r="D750" s="17"/>
      <c r="E750" s="18">
        <v>1</v>
      </c>
      <c r="F750" s="19">
        <v>0.96399999999999997</v>
      </c>
      <c r="G750" s="19">
        <v>0</v>
      </c>
      <c r="H750" s="20">
        <v>0</v>
      </c>
      <c r="I750" s="21">
        <f t="shared" si="77"/>
        <v>239.20066911795189</v>
      </c>
      <c r="J750" s="21">
        <f t="shared" si="78"/>
        <v>239.20066911795189</v>
      </c>
      <c r="K750" s="21" t="str">
        <f t="shared" si="79"/>
        <v>A</v>
      </c>
      <c r="L750" s="5">
        <f t="shared" si="80"/>
        <v>9.64</v>
      </c>
      <c r="M750" s="22">
        <f t="shared" si="81"/>
        <v>0</v>
      </c>
      <c r="N750" s="22">
        <f t="shared" si="82"/>
        <v>0</v>
      </c>
      <c r="O750" s="22" t="s">
        <v>1352</v>
      </c>
      <c r="P750" s="5">
        <f>L750*pricing!$O$3</f>
        <v>7.8084000000000007</v>
      </c>
      <c r="Q750" s="5">
        <f>M750*pricing!$O$4</f>
        <v>0</v>
      </c>
      <c r="R750" s="5">
        <f>N750*pricing!$O$5</f>
        <v>0</v>
      </c>
      <c r="S750" s="23"/>
      <c r="T750" s="5">
        <f>P750*pricing!$L$3</f>
        <v>239.20066911795189</v>
      </c>
      <c r="U750" s="5">
        <f>Q750*pricing!$L$4</f>
        <v>0</v>
      </c>
      <c r="V750" s="5">
        <f>R750*pricing!$L$5</f>
        <v>0</v>
      </c>
      <c r="W750" s="5" t="s">
        <v>1352</v>
      </c>
      <c r="X750" s="5">
        <f t="shared" si="83"/>
        <v>239.20066911795189</v>
      </c>
      <c r="Y750" s="6" t="s">
        <v>32</v>
      </c>
      <c r="Z750" s="7" t="s">
        <v>33</v>
      </c>
      <c r="AA750" s="7" t="s">
        <v>34</v>
      </c>
      <c r="AB750" s="7" t="s">
        <v>35</v>
      </c>
      <c r="AC750" s="7" t="s">
        <v>36</v>
      </c>
    </row>
    <row r="751" spans="1:29" ht="17.25" customHeight="1" thickTop="1" thickBot="1" x14ac:dyDescent="0.25">
      <c r="A751" s="15">
        <v>574</v>
      </c>
      <c r="B751" s="16" t="s">
        <v>1389</v>
      </c>
      <c r="C751" s="15" t="s">
        <v>1390</v>
      </c>
      <c r="D751" s="17"/>
      <c r="E751" s="18">
        <v>0.85</v>
      </c>
      <c r="F751" s="19">
        <v>1.05</v>
      </c>
      <c r="G751" s="19">
        <v>0</v>
      </c>
      <c r="H751" s="20">
        <v>0</v>
      </c>
      <c r="I751" s="21">
        <f t="shared" si="77"/>
        <v>260.5401478981841</v>
      </c>
      <c r="J751" s="21">
        <f t="shared" si="78"/>
        <v>221.45912571345647</v>
      </c>
      <c r="K751" s="21" t="str">
        <f t="shared" si="79"/>
        <v>A</v>
      </c>
      <c r="L751" s="5">
        <f t="shared" si="80"/>
        <v>8.9249999999999989</v>
      </c>
      <c r="M751" s="22">
        <f t="shared" si="81"/>
        <v>0</v>
      </c>
      <c r="N751" s="22">
        <f t="shared" si="82"/>
        <v>0</v>
      </c>
      <c r="O751" s="22" t="s">
        <v>1352</v>
      </c>
      <c r="P751" s="5">
        <f>L751*pricing!$O$3</f>
        <v>7.2292499999999995</v>
      </c>
      <c r="Q751" s="5">
        <f>M751*pricing!$O$4</f>
        <v>0</v>
      </c>
      <c r="R751" s="5">
        <f>N751*pricing!$O$5</f>
        <v>0</v>
      </c>
      <c r="S751" s="23"/>
      <c r="T751" s="5">
        <f>P751*pricing!$L$3</f>
        <v>221.45912571345647</v>
      </c>
      <c r="U751" s="5">
        <f>Q751*pricing!$L$4</f>
        <v>0</v>
      </c>
      <c r="V751" s="5">
        <f>R751*pricing!$L$5</f>
        <v>0</v>
      </c>
      <c r="W751" s="5" t="s">
        <v>1352</v>
      </c>
      <c r="X751" s="5">
        <f t="shared" si="83"/>
        <v>221.45912571345647</v>
      </c>
      <c r="Y751" s="6" t="s">
        <v>32</v>
      </c>
      <c r="Z751" s="7" t="s">
        <v>33</v>
      </c>
      <c r="AA751" s="7" t="s">
        <v>34</v>
      </c>
      <c r="AB751" s="7" t="s">
        <v>35</v>
      </c>
      <c r="AC751" s="7" t="s">
        <v>36</v>
      </c>
    </row>
    <row r="752" spans="1:29" ht="17.25" customHeight="1" thickTop="1" thickBot="1" x14ac:dyDescent="0.25">
      <c r="A752" s="15">
        <v>575</v>
      </c>
      <c r="B752" s="16" t="s">
        <v>1391</v>
      </c>
      <c r="C752" s="15" t="s">
        <v>1392</v>
      </c>
      <c r="D752" s="17"/>
      <c r="E752" s="18">
        <v>0.9</v>
      </c>
      <c r="F752" s="19">
        <v>2.1000000000000001E-2</v>
      </c>
      <c r="G752" s="19">
        <v>7.4999999999999997E-2</v>
      </c>
      <c r="H752" s="20">
        <v>3.5999999999999997E-2</v>
      </c>
      <c r="I752" s="21">
        <f t="shared" si="77"/>
        <v>73.710619976463391</v>
      </c>
      <c r="J752" s="21">
        <f t="shared" si="78"/>
        <v>66.339557978817055</v>
      </c>
      <c r="K752" s="21" t="str">
        <f t="shared" si="79"/>
        <v>B</v>
      </c>
      <c r="L752" s="5">
        <f t="shared" si="80"/>
        <v>0.189</v>
      </c>
      <c r="M752" s="22">
        <f t="shared" si="81"/>
        <v>0.67500000000000004</v>
      </c>
      <c r="N752" s="22">
        <f t="shared" si="82"/>
        <v>0.32399999999999995</v>
      </c>
      <c r="O752" s="22" t="s">
        <v>1352</v>
      </c>
      <c r="P752" s="5">
        <f>L752*pricing!$O$3</f>
        <v>0.15309</v>
      </c>
      <c r="Q752" s="5">
        <f>M752*pricing!$O$4</f>
        <v>0.50625000000000009</v>
      </c>
      <c r="R752" s="5">
        <f>N752*pricing!$O$5</f>
        <v>0.20735999999999999</v>
      </c>
      <c r="S752" s="23"/>
      <c r="T752" s="5">
        <f>P752*pricing!$L$3</f>
        <v>4.6897226621673136</v>
      </c>
      <c r="U752" s="5">
        <f>Q752*pricing!$L$4</f>
        <v>20.116109175517998</v>
      </c>
      <c r="V752" s="5">
        <f>R752*pricing!$L$5</f>
        <v>41.533726141131751</v>
      </c>
      <c r="W752" s="5" t="s">
        <v>1352</v>
      </c>
      <c r="X752" s="5">
        <f t="shared" si="83"/>
        <v>66.339557978817055</v>
      </c>
      <c r="Y752" s="6" t="s">
        <v>32</v>
      </c>
      <c r="Z752" s="7" t="s">
        <v>33</v>
      </c>
      <c r="AA752" s="7" t="s">
        <v>34</v>
      </c>
      <c r="AB752" s="7" t="s">
        <v>35</v>
      </c>
      <c r="AC752" s="7" t="s">
        <v>36</v>
      </c>
    </row>
    <row r="753" spans="1:29" ht="17.25" customHeight="1" thickTop="1" thickBot="1" x14ac:dyDescent="0.25">
      <c r="A753" s="15">
        <v>576</v>
      </c>
      <c r="B753" s="16" t="s">
        <v>1393</v>
      </c>
      <c r="C753" s="15" t="s">
        <v>1394</v>
      </c>
      <c r="D753" s="17"/>
      <c r="E753" s="18">
        <v>1.1000000000000001</v>
      </c>
      <c r="F753" s="19">
        <v>0.86599999999999999</v>
      </c>
      <c r="G753" s="19">
        <v>0</v>
      </c>
      <c r="H753" s="20">
        <v>0</v>
      </c>
      <c r="I753" s="21">
        <f t="shared" si="77"/>
        <v>214.88358864745473</v>
      </c>
      <c r="J753" s="21">
        <f t="shared" si="78"/>
        <v>236.37194751220022</v>
      </c>
      <c r="K753" s="21" t="str">
        <f t="shared" si="79"/>
        <v>A</v>
      </c>
      <c r="L753" s="5">
        <f t="shared" si="80"/>
        <v>9.5260000000000016</v>
      </c>
      <c r="M753" s="22">
        <f t="shared" si="81"/>
        <v>0</v>
      </c>
      <c r="N753" s="22">
        <f t="shared" si="82"/>
        <v>0</v>
      </c>
      <c r="O753" s="22" t="s">
        <v>1352</v>
      </c>
      <c r="P753" s="5">
        <f>L753*pricing!$O$3</f>
        <v>7.7160600000000015</v>
      </c>
      <c r="Q753" s="5">
        <f>M753*pricing!$O$4</f>
        <v>0</v>
      </c>
      <c r="R753" s="5">
        <f>N753*pricing!$O$5</f>
        <v>0</v>
      </c>
      <c r="S753" s="23"/>
      <c r="T753" s="5">
        <f>P753*pricing!$L$3</f>
        <v>236.37194751220022</v>
      </c>
      <c r="U753" s="5">
        <f>Q753*pricing!$L$4</f>
        <v>0</v>
      </c>
      <c r="V753" s="5">
        <f>R753*pricing!$L$5</f>
        <v>0</v>
      </c>
      <c r="W753" s="5" t="s">
        <v>1352</v>
      </c>
      <c r="X753" s="5">
        <f t="shared" si="83"/>
        <v>236.37194751220022</v>
      </c>
      <c r="Y753" s="6" t="s">
        <v>32</v>
      </c>
      <c r="Z753" s="7" t="s">
        <v>33</v>
      </c>
      <c r="AA753" s="7" t="s">
        <v>34</v>
      </c>
      <c r="AB753" s="7" t="s">
        <v>35</v>
      </c>
      <c r="AC753" s="7" t="s">
        <v>36</v>
      </c>
    </row>
    <row r="754" spans="1:29" ht="17.25" customHeight="1" thickTop="1" thickBot="1" x14ac:dyDescent="0.25">
      <c r="A754" s="15">
        <v>577</v>
      </c>
      <c r="B754" s="16" t="s">
        <v>1395</v>
      </c>
      <c r="C754" s="15" t="s">
        <v>1396</v>
      </c>
      <c r="D754" s="17"/>
      <c r="E754" s="18">
        <v>0.65</v>
      </c>
      <c r="F754" s="19">
        <v>0.75700000000000001</v>
      </c>
      <c r="G754" s="19">
        <v>0.313</v>
      </c>
      <c r="H754" s="20">
        <v>0</v>
      </c>
      <c r="I754" s="21">
        <f t="shared" si="77"/>
        <v>281.11618324883887</v>
      </c>
      <c r="J754" s="21">
        <f t="shared" si="78"/>
        <v>182.72551911174526</v>
      </c>
      <c r="K754" s="21" t="str">
        <f t="shared" si="79"/>
        <v>A</v>
      </c>
      <c r="L754" s="5">
        <f t="shared" si="80"/>
        <v>4.9205000000000005</v>
      </c>
      <c r="M754" s="22">
        <f t="shared" si="81"/>
        <v>2.0345000000000004</v>
      </c>
      <c r="N754" s="22">
        <f t="shared" si="82"/>
        <v>0</v>
      </c>
      <c r="O754" s="22" t="s">
        <v>1352</v>
      </c>
      <c r="P754" s="5">
        <f>L754*pricing!$O$3</f>
        <v>3.9856050000000005</v>
      </c>
      <c r="Q754" s="5">
        <f>M754*pricing!$O$4</f>
        <v>1.5258750000000003</v>
      </c>
      <c r="R754" s="5">
        <f>N754*pricing!$O$5</f>
        <v>0</v>
      </c>
      <c r="S754" s="23"/>
      <c r="T754" s="5">
        <f>P754*pricing!$L$3</f>
        <v>122.09407597457286</v>
      </c>
      <c r="U754" s="5">
        <f>Q754*pricing!$L$4</f>
        <v>60.631443137172397</v>
      </c>
      <c r="V754" s="5">
        <f>R754*pricing!$L$5</f>
        <v>0</v>
      </c>
      <c r="W754" s="5" t="s">
        <v>1352</v>
      </c>
      <c r="X754" s="5">
        <f t="shared" si="83"/>
        <v>182.72551911174526</v>
      </c>
      <c r="Y754" s="6" t="s">
        <v>32</v>
      </c>
      <c r="Z754" s="7" t="s">
        <v>33</v>
      </c>
      <c r="AA754" s="7" t="s">
        <v>34</v>
      </c>
      <c r="AB754" s="7" t="s">
        <v>35</v>
      </c>
      <c r="AC754" s="7" t="s">
        <v>36</v>
      </c>
    </row>
    <row r="755" spans="1:29" ht="17.25" customHeight="1" thickTop="1" thickBot="1" x14ac:dyDescent="0.25">
      <c r="A755" s="15">
        <v>578</v>
      </c>
      <c r="B755" s="16" t="s">
        <v>1397</v>
      </c>
      <c r="C755" s="15" t="s">
        <v>1398</v>
      </c>
      <c r="D755" s="17"/>
      <c r="E755" s="18">
        <v>0.85</v>
      </c>
      <c r="F755" s="19">
        <v>0.67900000000000005</v>
      </c>
      <c r="G755" s="19">
        <v>0</v>
      </c>
      <c r="H755" s="20">
        <v>0</v>
      </c>
      <c r="I755" s="21">
        <f t="shared" si="77"/>
        <v>168.48262897415907</v>
      </c>
      <c r="J755" s="21">
        <f t="shared" si="78"/>
        <v>143.21023462803521</v>
      </c>
      <c r="K755" s="21" t="str">
        <f t="shared" si="79"/>
        <v>A</v>
      </c>
      <c r="L755" s="5">
        <f t="shared" si="80"/>
        <v>5.7715000000000005</v>
      </c>
      <c r="M755" s="22">
        <f t="shared" si="81"/>
        <v>0</v>
      </c>
      <c r="N755" s="22">
        <f t="shared" si="82"/>
        <v>0</v>
      </c>
      <c r="O755" s="22" t="s">
        <v>1352</v>
      </c>
      <c r="P755" s="5">
        <f>L755*pricing!$O$3</f>
        <v>4.6749150000000004</v>
      </c>
      <c r="Q755" s="5">
        <f>M755*pricing!$O$4</f>
        <v>0</v>
      </c>
      <c r="R755" s="5">
        <f>N755*pricing!$O$5</f>
        <v>0</v>
      </c>
      <c r="S755" s="23"/>
      <c r="T755" s="5">
        <f>P755*pricing!$L$3</f>
        <v>143.21023462803521</v>
      </c>
      <c r="U755" s="5">
        <f>Q755*pricing!$L$4</f>
        <v>0</v>
      </c>
      <c r="V755" s="5">
        <f>R755*pricing!$L$5</f>
        <v>0</v>
      </c>
      <c r="W755" s="5" t="s">
        <v>1352</v>
      </c>
      <c r="X755" s="5">
        <f t="shared" si="83"/>
        <v>143.21023462803521</v>
      </c>
      <c r="Y755" s="6" t="s">
        <v>32</v>
      </c>
      <c r="Z755" s="7" t="s">
        <v>33</v>
      </c>
      <c r="AA755" s="7" t="s">
        <v>34</v>
      </c>
      <c r="AB755" s="7" t="s">
        <v>35</v>
      </c>
      <c r="AC755" s="7" t="s">
        <v>36</v>
      </c>
    </row>
    <row r="756" spans="1:29" ht="17.25" customHeight="1" thickTop="1" thickBot="1" x14ac:dyDescent="0.25">
      <c r="A756" s="15">
        <v>579</v>
      </c>
      <c r="B756" s="16" t="s">
        <v>1399</v>
      </c>
      <c r="C756" s="15" t="s">
        <v>1400</v>
      </c>
      <c r="D756" s="17"/>
      <c r="E756" s="18">
        <v>0.85</v>
      </c>
      <c r="F756" s="19">
        <v>0.80900000000000005</v>
      </c>
      <c r="G756" s="19">
        <v>0.38300000000000001</v>
      </c>
      <c r="H756" s="20">
        <v>0</v>
      </c>
      <c r="I756" s="21">
        <f t="shared" si="77"/>
        <v>314.88027416274639</v>
      </c>
      <c r="J756" s="21">
        <f t="shared" si="78"/>
        <v>267.64823303833441</v>
      </c>
      <c r="K756" s="21" t="str">
        <f t="shared" si="79"/>
        <v>A</v>
      </c>
      <c r="L756" s="5">
        <f t="shared" si="80"/>
        <v>6.8765000000000001</v>
      </c>
      <c r="M756" s="22">
        <f t="shared" si="81"/>
        <v>3.2555000000000001</v>
      </c>
      <c r="N756" s="22">
        <f t="shared" si="82"/>
        <v>0</v>
      </c>
      <c r="O756" s="22" t="s">
        <v>1352</v>
      </c>
      <c r="P756" s="5">
        <f>L756*pricing!$O$3</f>
        <v>5.5699650000000007</v>
      </c>
      <c r="Q756" s="5">
        <f>M756*pricing!$O$4</f>
        <v>2.4416250000000002</v>
      </c>
      <c r="R756" s="5">
        <f>N756*pricing!$O$5</f>
        <v>0</v>
      </c>
      <c r="S756" s="23"/>
      <c r="T756" s="5">
        <f>P756*pricing!$L$3</f>
        <v>170.62898352589173</v>
      </c>
      <c r="U756" s="5">
        <f>Q756*pricing!$L$4</f>
        <v>97.019249512442713</v>
      </c>
      <c r="V756" s="5">
        <f>R756*pricing!$L$5</f>
        <v>0</v>
      </c>
      <c r="W756" s="5" t="s">
        <v>1352</v>
      </c>
      <c r="X756" s="5">
        <f t="shared" si="83"/>
        <v>267.64823303833441</v>
      </c>
      <c r="Y756" s="6" t="s">
        <v>32</v>
      </c>
      <c r="Z756" s="7" t="s">
        <v>33</v>
      </c>
      <c r="AA756" s="7" t="s">
        <v>34</v>
      </c>
      <c r="AB756" s="7" t="s">
        <v>35</v>
      </c>
      <c r="AC756" s="7" t="s">
        <v>36</v>
      </c>
    </row>
    <row r="757" spans="1:29" ht="17.25" customHeight="1" thickTop="1" thickBot="1" x14ac:dyDescent="0.25">
      <c r="A757" s="15">
        <v>580</v>
      </c>
      <c r="B757" s="16" t="s">
        <v>1401</v>
      </c>
      <c r="C757" s="15" t="s">
        <v>1402</v>
      </c>
      <c r="D757" s="17"/>
      <c r="E757" s="18">
        <v>1.65</v>
      </c>
      <c r="F757" s="19">
        <v>0.33500000000000002</v>
      </c>
      <c r="G757" s="19">
        <v>7.3999999999999996E-2</v>
      </c>
      <c r="H757" s="20">
        <v>0</v>
      </c>
      <c r="I757" s="21">
        <f t="shared" si="77"/>
        <v>105.17792983824249</v>
      </c>
      <c r="J757" s="21">
        <f t="shared" si="78"/>
        <v>173.54358423310009</v>
      </c>
      <c r="K757" s="21" t="str">
        <f t="shared" si="79"/>
        <v>A</v>
      </c>
      <c r="L757" s="5">
        <f t="shared" si="80"/>
        <v>5.5274999999999999</v>
      </c>
      <c r="M757" s="22">
        <f t="shared" si="81"/>
        <v>1.2209999999999999</v>
      </c>
      <c r="N757" s="22">
        <f t="shared" si="82"/>
        <v>0</v>
      </c>
      <c r="O757" s="22" t="s">
        <v>1352</v>
      </c>
      <c r="P757" s="5">
        <f>L757*pricing!$O$3</f>
        <v>4.4772750000000006</v>
      </c>
      <c r="Q757" s="5">
        <f>M757*pricing!$O$4</f>
        <v>0.91574999999999984</v>
      </c>
      <c r="R757" s="5">
        <f>N757*pricing!$O$5</f>
        <v>0</v>
      </c>
      <c r="S757" s="23"/>
      <c r="T757" s="5">
        <f>P757*pricing!$L$3</f>
        <v>137.15577785782978</v>
      </c>
      <c r="U757" s="5">
        <f>Q757*pricing!$L$4</f>
        <v>36.387806375270323</v>
      </c>
      <c r="V757" s="5">
        <f>R757*pricing!$L$5</f>
        <v>0</v>
      </c>
      <c r="W757" s="5" t="s">
        <v>1352</v>
      </c>
      <c r="X757" s="5">
        <f t="shared" si="83"/>
        <v>173.54358423310009</v>
      </c>
      <c r="Y757" s="6" t="s">
        <v>32</v>
      </c>
      <c r="Z757" s="7" t="s">
        <v>33</v>
      </c>
      <c r="AA757" s="7" t="s">
        <v>34</v>
      </c>
      <c r="AB757" s="7" t="s">
        <v>35</v>
      </c>
      <c r="AC757" s="7" t="s">
        <v>36</v>
      </c>
    </row>
    <row r="758" spans="1:29" ht="17.25" customHeight="1" thickTop="1" thickBot="1" x14ac:dyDescent="0.25">
      <c r="A758" s="15">
        <v>581</v>
      </c>
      <c r="B758" s="16" t="s">
        <v>1403</v>
      </c>
      <c r="C758" s="15" t="s">
        <v>1404</v>
      </c>
      <c r="D758" s="17"/>
      <c r="E758" s="18">
        <v>2.85</v>
      </c>
      <c r="F758" s="19">
        <v>0.13900000000000001</v>
      </c>
      <c r="G758" s="19">
        <v>0</v>
      </c>
      <c r="H758" s="20">
        <v>0</v>
      </c>
      <c r="I758" s="21">
        <f t="shared" si="77"/>
        <v>34.490552912235799</v>
      </c>
      <c r="J758" s="21">
        <f t="shared" si="78"/>
        <v>98.298075799872024</v>
      </c>
      <c r="K758" s="21" t="str">
        <f t="shared" si="79"/>
        <v>Δ</v>
      </c>
      <c r="L758" s="5">
        <f t="shared" si="80"/>
        <v>3.9615000000000005</v>
      </c>
      <c r="M758" s="22">
        <f t="shared" si="81"/>
        <v>0</v>
      </c>
      <c r="N758" s="22">
        <f t="shared" si="82"/>
        <v>0</v>
      </c>
      <c r="O758" s="22" t="s">
        <v>1352</v>
      </c>
      <c r="P758" s="5">
        <f>L758*pricing!$O$3</f>
        <v>3.2088150000000004</v>
      </c>
      <c r="Q758" s="5">
        <f>M758*pricing!$O$4</f>
        <v>0</v>
      </c>
      <c r="R758" s="5">
        <f>N758*pricing!$O$5</f>
        <v>0</v>
      </c>
      <c r="S758" s="23"/>
      <c r="T758" s="5">
        <f>P758*pricing!$L$3</f>
        <v>98.298075799872038</v>
      </c>
      <c r="U758" s="5">
        <f>Q758*pricing!$L$4</f>
        <v>0</v>
      </c>
      <c r="V758" s="5">
        <f>R758*pricing!$L$5</f>
        <v>0</v>
      </c>
      <c r="W758" s="5" t="s">
        <v>1352</v>
      </c>
      <c r="X758" s="5">
        <f t="shared" si="83"/>
        <v>98.298075799872038</v>
      </c>
      <c r="Y758" s="6" t="s">
        <v>32</v>
      </c>
      <c r="Z758" s="7" t="s">
        <v>33</v>
      </c>
      <c r="AA758" s="7" t="s">
        <v>34</v>
      </c>
      <c r="AB758" s="7" t="s">
        <v>35</v>
      </c>
      <c r="AC758" s="7" t="s">
        <v>36</v>
      </c>
    </row>
    <row r="759" spans="1:29" ht="17.25" customHeight="1" thickTop="1" thickBot="1" x14ac:dyDescent="0.25">
      <c r="A759" s="15">
        <v>583</v>
      </c>
      <c r="B759" s="16" t="s">
        <v>1405</v>
      </c>
      <c r="C759" s="15" t="s">
        <v>1406</v>
      </c>
      <c r="D759" s="17"/>
      <c r="E759" s="18">
        <v>0.6</v>
      </c>
      <c r="F759" s="19">
        <v>2.8000000000000001E-2</v>
      </c>
      <c r="G759" s="19">
        <v>0.158</v>
      </c>
      <c r="H759" s="20">
        <v>3.1E-2</v>
      </c>
      <c r="I759" s="21">
        <f t="shared" si="77"/>
        <v>93.773392531802486</v>
      </c>
      <c r="J759" s="21">
        <f t="shared" si="78"/>
        <v>56.264035519081489</v>
      </c>
      <c r="K759" s="21" t="str">
        <f t="shared" si="79"/>
        <v>A</v>
      </c>
      <c r="L759" s="5">
        <f t="shared" si="80"/>
        <v>0.16799999999999998</v>
      </c>
      <c r="M759" s="22">
        <f t="shared" si="81"/>
        <v>0.94799999999999995</v>
      </c>
      <c r="N759" s="22">
        <f t="shared" si="82"/>
        <v>0.186</v>
      </c>
      <c r="O759" s="22" t="s">
        <v>1352</v>
      </c>
      <c r="P759" s="5">
        <f>L759*pricing!$O$3</f>
        <v>0.13608000000000001</v>
      </c>
      <c r="Q759" s="5">
        <f>M759*pricing!$O$4</f>
        <v>0.71099999999999997</v>
      </c>
      <c r="R759" s="5">
        <f>N759*pricing!$O$5</f>
        <v>0.11904000000000001</v>
      </c>
      <c r="S759" s="23"/>
      <c r="T759" s="5">
        <f>P759*pricing!$L$3</f>
        <v>4.1686423663709462</v>
      </c>
      <c r="U759" s="5">
        <f>Q759*pricing!$L$4</f>
        <v>28.251957775394157</v>
      </c>
      <c r="V759" s="5">
        <f>R759*pricing!$L$5</f>
        <v>23.843435377316379</v>
      </c>
      <c r="W759" s="5" t="s">
        <v>1352</v>
      </c>
      <c r="X759" s="5">
        <f t="shared" si="83"/>
        <v>56.264035519081489</v>
      </c>
      <c r="Y759" s="6" t="s">
        <v>32</v>
      </c>
      <c r="Z759" s="7" t="s">
        <v>33</v>
      </c>
      <c r="AA759" s="7" t="s">
        <v>34</v>
      </c>
      <c r="AB759" s="7" t="s">
        <v>35</v>
      </c>
      <c r="AC759" s="7" t="s">
        <v>36</v>
      </c>
    </row>
    <row r="760" spans="1:29" ht="17.25" customHeight="1" thickTop="1" thickBot="1" x14ac:dyDescent="0.25">
      <c r="A760" s="15">
        <v>584</v>
      </c>
      <c r="B760" s="16" t="s">
        <v>1407</v>
      </c>
      <c r="C760" s="15" t="s">
        <v>1408</v>
      </c>
      <c r="D760" s="17"/>
      <c r="E760" s="18">
        <v>2.2000000000000002</v>
      </c>
      <c r="F760" s="19">
        <v>0.16400000000000001</v>
      </c>
      <c r="G760" s="19">
        <v>0</v>
      </c>
      <c r="H760" s="20">
        <v>0</v>
      </c>
      <c r="I760" s="21">
        <f t="shared" si="77"/>
        <v>40.693889766954477</v>
      </c>
      <c r="J760" s="21">
        <f t="shared" si="78"/>
        <v>89.526557487299854</v>
      </c>
      <c r="K760" s="21" t="str">
        <f t="shared" si="79"/>
        <v>Γ</v>
      </c>
      <c r="L760" s="5">
        <f t="shared" si="80"/>
        <v>3.6080000000000005</v>
      </c>
      <c r="M760" s="22">
        <f t="shared" si="81"/>
        <v>0</v>
      </c>
      <c r="N760" s="22">
        <f t="shared" si="82"/>
        <v>0</v>
      </c>
      <c r="O760" s="22" t="s">
        <v>1352</v>
      </c>
      <c r="P760" s="5">
        <f>L760*pricing!$O$3</f>
        <v>2.9224800000000006</v>
      </c>
      <c r="Q760" s="5">
        <f>M760*pricing!$O$4</f>
        <v>0</v>
      </c>
      <c r="R760" s="5">
        <f>N760*pricing!$O$5</f>
        <v>0</v>
      </c>
      <c r="S760" s="23"/>
      <c r="T760" s="5">
        <f>P760*pricing!$L$3</f>
        <v>89.526557487299854</v>
      </c>
      <c r="U760" s="5">
        <f>Q760*pricing!$L$4</f>
        <v>0</v>
      </c>
      <c r="V760" s="5">
        <f>R760*pricing!$L$5</f>
        <v>0</v>
      </c>
      <c r="W760" s="5" t="s">
        <v>1352</v>
      </c>
      <c r="X760" s="5">
        <f t="shared" si="83"/>
        <v>89.526557487299854</v>
      </c>
      <c r="Y760" s="6" t="s">
        <v>32</v>
      </c>
      <c r="Z760" s="7" t="s">
        <v>33</v>
      </c>
      <c r="AA760" s="7" t="s">
        <v>34</v>
      </c>
      <c r="AB760" s="7" t="s">
        <v>35</v>
      </c>
      <c r="AC760" s="7" t="s">
        <v>36</v>
      </c>
    </row>
    <row r="761" spans="1:29" ht="17.25" customHeight="1" thickTop="1" thickBot="1" x14ac:dyDescent="0.25">
      <c r="A761" s="15">
        <v>585</v>
      </c>
      <c r="B761" s="16" t="s">
        <v>1409</v>
      </c>
      <c r="C761" s="15" t="s">
        <v>1410</v>
      </c>
      <c r="D761" s="17"/>
      <c r="E761" s="18">
        <v>0.9</v>
      </c>
      <c r="F761" s="19">
        <v>0</v>
      </c>
      <c r="G761" s="19">
        <v>0.2</v>
      </c>
      <c r="H761" s="20">
        <v>3.5000000000000003E-2</v>
      </c>
      <c r="I761" s="21">
        <f t="shared" si="77"/>
        <v>104.46996591942403</v>
      </c>
      <c r="J761" s="21">
        <f t="shared" si="78"/>
        <v>94.022969327481633</v>
      </c>
      <c r="K761" s="21" t="str">
        <f t="shared" si="79"/>
        <v>A</v>
      </c>
      <c r="L761" s="5">
        <f t="shared" si="80"/>
        <v>0</v>
      </c>
      <c r="M761" s="22">
        <f t="shared" si="81"/>
        <v>1.8000000000000003</v>
      </c>
      <c r="N761" s="22">
        <f t="shared" si="82"/>
        <v>0.31500000000000006</v>
      </c>
      <c r="O761" s="22" t="s">
        <v>1352</v>
      </c>
      <c r="P761" s="5">
        <f>L761*pricing!$O$3</f>
        <v>0</v>
      </c>
      <c r="Q761" s="5">
        <f>M761*pricing!$O$4</f>
        <v>1.35</v>
      </c>
      <c r="R761" s="5">
        <f>N761*pricing!$O$5</f>
        <v>0.20160000000000003</v>
      </c>
      <c r="S761" s="23"/>
      <c r="T761" s="5">
        <f>P761*pricing!$L$3</f>
        <v>0</v>
      </c>
      <c r="U761" s="5">
        <f>Q761*pricing!$L$4</f>
        <v>53.642957801381321</v>
      </c>
      <c r="V761" s="5">
        <f>R761*pricing!$L$5</f>
        <v>40.380011526100319</v>
      </c>
      <c r="W761" s="5" t="s">
        <v>1352</v>
      </c>
      <c r="X761" s="5">
        <f t="shared" si="83"/>
        <v>94.022969327481633</v>
      </c>
      <c r="Y761" s="6" t="s">
        <v>32</v>
      </c>
      <c r="Z761" s="7" t="s">
        <v>33</v>
      </c>
      <c r="AA761" s="7" t="s">
        <v>34</v>
      </c>
      <c r="AB761" s="7" t="s">
        <v>35</v>
      </c>
      <c r="AC761" s="7" t="s">
        <v>36</v>
      </c>
    </row>
    <row r="762" spans="1:29" ht="17.25" customHeight="1" thickTop="1" thickBot="1" x14ac:dyDescent="0.25">
      <c r="A762" s="15">
        <v>587</v>
      </c>
      <c r="B762" s="16" t="s">
        <v>1411</v>
      </c>
      <c r="C762" s="15" t="s">
        <v>1412</v>
      </c>
      <c r="D762" s="17"/>
      <c r="E762" s="18">
        <v>1</v>
      </c>
      <c r="F762" s="19">
        <v>0</v>
      </c>
      <c r="G762" s="19">
        <v>0.20599999999999999</v>
      </c>
      <c r="H762" s="20">
        <v>3.7999999999999999E-2</v>
      </c>
      <c r="I762" s="21">
        <f t="shared" si="77"/>
        <v>110.10377989624155</v>
      </c>
      <c r="J762" s="21">
        <f t="shared" si="78"/>
        <v>110.10377989624155</v>
      </c>
      <c r="K762" s="21" t="str">
        <f t="shared" si="79"/>
        <v>A</v>
      </c>
      <c r="L762" s="5">
        <f t="shared" si="80"/>
        <v>0</v>
      </c>
      <c r="M762" s="22">
        <f t="shared" si="81"/>
        <v>2.06</v>
      </c>
      <c r="N762" s="22">
        <f t="shared" si="82"/>
        <v>0.38</v>
      </c>
      <c r="O762" s="22" t="s">
        <v>1352</v>
      </c>
      <c r="P762" s="5">
        <f>L762*pricing!$O$3</f>
        <v>0</v>
      </c>
      <c r="Q762" s="5">
        <f>M762*pricing!$O$4</f>
        <v>1.5449999999999999</v>
      </c>
      <c r="R762" s="5">
        <f>N762*pricing!$O$5</f>
        <v>0.2432</v>
      </c>
      <c r="S762" s="23"/>
      <c r="T762" s="5">
        <f>P762*pricing!$L$3</f>
        <v>0</v>
      </c>
      <c r="U762" s="5">
        <f>Q762*pricing!$L$4</f>
        <v>61.391385039358617</v>
      </c>
      <c r="V762" s="5">
        <f>R762*pricing!$L$5</f>
        <v>48.712394856882923</v>
      </c>
      <c r="W762" s="5" t="s">
        <v>1352</v>
      </c>
      <c r="X762" s="5">
        <f t="shared" si="83"/>
        <v>110.10377989624155</v>
      </c>
      <c r="Y762" s="6" t="s">
        <v>32</v>
      </c>
      <c r="Z762" s="7" t="s">
        <v>33</v>
      </c>
      <c r="AA762" s="7" t="s">
        <v>34</v>
      </c>
      <c r="AB762" s="7" t="s">
        <v>35</v>
      </c>
      <c r="AC762" s="7" t="s">
        <v>36</v>
      </c>
    </row>
    <row r="763" spans="1:29" ht="17.25" customHeight="1" thickTop="1" thickBot="1" x14ac:dyDescent="0.25">
      <c r="A763" s="15">
        <v>588</v>
      </c>
      <c r="B763" s="16" t="s">
        <v>1413</v>
      </c>
      <c r="C763" s="15" t="s">
        <v>1414</v>
      </c>
      <c r="D763" s="17"/>
      <c r="E763" s="18">
        <v>0.85</v>
      </c>
      <c r="F763" s="19">
        <v>0.622</v>
      </c>
      <c r="G763" s="19">
        <v>0</v>
      </c>
      <c r="H763" s="20">
        <v>0</v>
      </c>
      <c r="I763" s="21">
        <f t="shared" si="77"/>
        <v>154.33902094540045</v>
      </c>
      <c r="J763" s="21">
        <f t="shared" si="78"/>
        <v>131.18816780359037</v>
      </c>
      <c r="K763" s="21" t="str">
        <f t="shared" si="79"/>
        <v>A</v>
      </c>
      <c r="L763" s="5">
        <f t="shared" si="80"/>
        <v>5.286999999999999</v>
      </c>
      <c r="M763" s="22">
        <f t="shared" si="81"/>
        <v>0</v>
      </c>
      <c r="N763" s="22">
        <f t="shared" si="82"/>
        <v>0</v>
      </c>
      <c r="O763" s="22" t="s">
        <v>1352</v>
      </c>
      <c r="P763" s="5">
        <f>L763*pricing!$O$3</f>
        <v>4.2824699999999991</v>
      </c>
      <c r="Q763" s="5">
        <f>M763*pricing!$O$4</f>
        <v>0</v>
      </c>
      <c r="R763" s="5">
        <f>N763*pricing!$O$5</f>
        <v>0</v>
      </c>
      <c r="S763" s="23"/>
      <c r="T763" s="5">
        <f>P763*pricing!$L$3</f>
        <v>131.18816780359037</v>
      </c>
      <c r="U763" s="5">
        <f>Q763*pricing!$L$4</f>
        <v>0</v>
      </c>
      <c r="V763" s="5">
        <f>R763*pricing!$L$5</f>
        <v>0</v>
      </c>
      <c r="W763" s="5" t="s">
        <v>1352</v>
      </c>
      <c r="X763" s="5">
        <f t="shared" si="83"/>
        <v>131.18816780359037</v>
      </c>
      <c r="Y763" s="6" t="s">
        <v>32</v>
      </c>
      <c r="Z763" s="7" t="s">
        <v>33</v>
      </c>
      <c r="AA763" s="7" t="s">
        <v>34</v>
      </c>
      <c r="AB763" s="7" t="s">
        <v>35</v>
      </c>
      <c r="AC763" s="7" t="s">
        <v>36</v>
      </c>
    </row>
    <row r="764" spans="1:29" ht="17.25" customHeight="1" thickTop="1" thickBot="1" x14ac:dyDescent="0.25">
      <c r="A764" s="15">
        <v>589</v>
      </c>
      <c r="B764" s="16" t="s">
        <v>1415</v>
      </c>
      <c r="C764" s="15" t="s">
        <v>1416</v>
      </c>
      <c r="D764" s="17"/>
      <c r="E764" s="18">
        <v>2.5499999999999998</v>
      </c>
      <c r="F764" s="19">
        <v>0.23499999999999999</v>
      </c>
      <c r="G764" s="19">
        <v>0</v>
      </c>
      <c r="H764" s="20">
        <v>0</v>
      </c>
      <c r="I764" s="21">
        <f t="shared" si="77"/>
        <v>58.311366434355499</v>
      </c>
      <c r="J764" s="21">
        <f t="shared" si="78"/>
        <v>148.69398440760651</v>
      </c>
      <c r="K764" s="21" t="str">
        <f t="shared" si="79"/>
        <v>Γ</v>
      </c>
      <c r="L764" s="5">
        <f t="shared" si="80"/>
        <v>5.9924999999999997</v>
      </c>
      <c r="M764" s="22">
        <f t="shared" si="81"/>
        <v>0</v>
      </c>
      <c r="N764" s="22">
        <f t="shared" si="82"/>
        <v>0</v>
      </c>
      <c r="O764" s="22" t="s">
        <v>1352</v>
      </c>
      <c r="P764" s="5">
        <f>L764*pricing!$O$3</f>
        <v>4.8539250000000003</v>
      </c>
      <c r="Q764" s="5">
        <f>M764*pricing!$O$4</f>
        <v>0</v>
      </c>
      <c r="R764" s="5">
        <f>N764*pricing!$O$5</f>
        <v>0</v>
      </c>
      <c r="S764" s="23"/>
      <c r="T764" s="5">
        <f>P764*pricing!$L$3</f>
        <v>148.69398440760651</v>
      </c>
      <c r="U764" s="5">
        <f>Q764*pricing!$L$4</f>
        <v>0</v>
      </c>
      <c r="V764" s="5">
        <f>R764*pricing!$L$5</f>
        <v>0</v>
      </c>
      <c r="W764" s="5" t="s">
        <v>1352</v>
      </c>
      <c r="X764" s="5">
        <f t="shared" si="83"/>
        <v>148.69398440760651</v>
      </c>
      <c r="Y764" s="6" t="s">
        <v>32</v>
      </c>
      <c r="Z764" s="7" t="s">
        <v>33</v>
      </c>
      <c r="AA764" s="7" t="s">
        <v>34</v>
      </c>
      <c r="AB764" s="7" t="s">
        <v>35</v>
      </c>
      <c r="AC764" s="7" t="s">
        <v>36</v>
      </c>
    </row>
    <row r="765" spans="1:29" ht="17.25" customHeight="1" thickTop="1" thickBot="1" x14ac:dyDescent="0.25">
      <c r="A765" s="15">
        <v>590</v>
      </c>
      <c r="B765" s="16" t="s">
        <v>1417</v>
      </c>
      <c r="C765" s="15" t="s">
        <v>1418</v>
      </c>
      <c r="D765" s="17"/>
      <c r="E765" s="18">
        <v>0.8</v>
      </c>
      <c r="F765" s="19">
        <v>0</v>
      </c>
      <c r="G765" s="19">
        <v>0.218</v>
      </c>
      <c r="H765" s="20">
        <v>1.6E-2</v>
      </c>
      <c r="I765" s="21">
        <f t="shared" si="77"/>
        <v>85.478064271120715</v>
      </c>
      <c r="J765" s="21">
        <f t="shared" si="78"/>
        <v>68.382451416896572</v>
      </c>
      <c r="K765" s="21" t="str">
        <f t="shared" si="79"/>
        <v>A</v>
      </c>
      <c r="L765" s="5">
        <f t="shared" si="80"/>
        <v>0</v>
      </c>
      <c r="M765" s="22">
        <f t="shared" si="81"/>
        <v>1.744</v>
      </c>
      <c r="N765" s="22">
        <f t="shared" si="82"/>
        <v>0.128</v>
      </c>
      <c r="O765" s="22" t="s">
        <v>1352</v>
      </c>
      <c r="P765" s="5">
        <f>L765*pricing!$O$3</f>
        <v>0</v>
      </c>
      <c r="Q765" s="5">
        <f>M765*pricing!$O$4</f>
        <v>1.3080000000000001</v>
      </c>
      <c r="R765" s="5">
        <f>N765*pricing!$O$5</f>
        <v>8.1920000000000007E-2</v>
      </c>
      <c r="S765" s="23"/>
      <c r="T765" s="5">
        <f>P765*pricing!$L$3</f>
        <v>0</v>
      </c>
      <c r="U765" s="5">
        <f>Q765*pricing!$L$4</f>
        <v>51.974065780893902</v>
      </c>
      <c r="V765" s="5">
        <f>R765*pricing!$L$5</f>
        <v>16.40838563600267</v>
      </c>
      <c r="W765" s="5" t="s">
        <v>1352</v>
      </c>
      <c r="X765" s="5">
        <f t="shared" si="83"/>
        <v>68.382451416896572</v>
      </c>
      <c r="Y765" s="6" t="s">
        <v>32</v>
      </c>
      <c r="Z765" s="7" t="s">
        <v>33</v>
      </c>
      <c r="AA765" s="7" t="s">
        <v>34</v>
      </c>
      <c r="AB765" s="7" t="s">
        <v>35</v>
      </c>
      <c r="AC765" s="7" t="s">
        <v>36</v>
      </c>
    </row>
    <row r="766" spans="1:29" ht="17.25" customHeight="1" thickTop="1" thickBot="1" x14ac:dyDescent="0.25">
      <c r="A766" s="15">
        <v>591</v>
      </c>
      <c r="B766" s="16" t="s">
        <v>1419</v>
      </c>
      <c r="C766" s="15" t="s">
        <v>1420</v>
      </c>
      <c r="D766" s="17"/>
      <c r="E766" s="18">
        <v>3.1</v>
      </c>
      <c r="F766" s="19">
        <v>0.128</v>
      </c>
      <c r="G766" s="19">
        <v>1E-3</v>
      </c>
      <c r="H766" s="20">
        <v>0</v>
      </c>
      <c r="I766" s="21">
        <f t="shared" si="77"/>
        <v>32.059101128389486</v>
      </c>
      <c r="J766" s="21">
        <f t="shared" si="78"/>
        <v>99.383213498007407</v>
      </c>
      <c r="K766" s="21" t="str">
        <f t="shared" si="79"/>
        <v>Δ</v>
      </c>
      <c r="L766" s="5">
        <f t="shared" si="80"/>
        <v>3.9680000000000004</v>
      </c>
      <c r="M766" s="22">
        <f t="shared" si="81"/>
        <v>3.1000000000000003E-2</v>
      </c>
      <c r="N766" s="22">
        <f t="shared" si="82"/>
        <v>0</v>
      </c>
      <c r="O766" s="22" t="s">
        <v>1352</v>
      </c>
      <c r="P766" s="5">
        <f>L766*pricing!$O$3</f>
        <v>3.2140800000000005</v>
      </c>
      <c r="Q766" s="5">
        <f>M766*pricing!$O$4</f>
        <v>2.3250000000000003E-2</v>
      </c>
      <c r="R766" s="5">
        <f>N766*pricing!$O$5</f>
        <v>0</v>
      </c>
      <c r="S766" s="23"/>
      <c r="T766" s="5">
        <f>P766*pricing!$L$3</f>
        <v>98.459362558094725</v>
      </c>
      <c r="U766" s="5">
        <f>Q766*pricing!$L$4</f>
        <v>0.9238509399126783</v>
      </c>
      <c r="V766" s="5">
        <f>R766*pricing!$L$5</f>
        <v>0</v>
      </c>
      <c r="W766" s="5" t="s">
        <v>1352</v>
      </c>
      <c r="X766" s="5">
        <f t="shared" si="83"/>
        <v>99.383213498007407</v>
      </c>
      <c r="Y766" s="6" t="s">
        <v>32</v>
      </c>
      <c r="Z766" s="7" t="s">
        <v>33</v>
      </c>
      <c r="AA766" s="7" t="s">
        <v>34</v>
      </c>
      <c r="AB766" s="7" t="s">
        <v>35</v>
      </c>
      <c r="AC766" s="7" t="s">
        <v>36</v>
      </c>
    </row>
    <row r="767" spans="1:29" ht="17.25" customHeight="1" thickTop="1" thickBot="1" x14ac:dyDescent="0.25">
      <c r="A767" s="15">
        <v>592</v>
      </c>
      <c r="B767" s="16" t="s">
        <v>1421</v>
      </c>
      <c r="C767" s="15" t="s">
        <v>1422</v>
      </c>
      <c r="D767" s="17"/>
      <c r="E767" s="18">
        <v>0.85</v>
      </c>
      <c r="F767" s="19">
        <v>0.88900000000000001</v>
      </c>
      <c r="G767" s="19">
        <v>0.39200000000000002</v>
      </c>
      <c r="H767" s="20">
        <v>0</v>
      </c>
      <c r="I767" s="21">
        <f t="shared" si="77"/>
        <v>337.41309998791525</v>
      </c>
      <c r="J767" s="21">
        <f t="shared" si="78"/>
        <v>286.80113498972793</v>
      </c>
      <c r="K767" s="21" t="str">
        <f t="shared" si="79"/>
        <v>A</v>
      </c>
      <c r="L767" s="5">
        <f t="shared" si="80"/>
        <v>7.5565000000000007</v>
      </c>
      <c r="M767" s="22">
        <f t="shared" si="81"/>
        <v>3.3319999999999999</v>
      </c>
      <c r="N767" s="22">
        <f t="shared" si="82"/>
        <v>0</v>
      </c>
      <c r="O767" s="22" t="s">
        <v>1352</v>
      </c>
      <c r="P767" s="5">
        <f>L767*pricing!$O$3</f>
        <v>6.1207650000000013</v>
      </c>
      <c r="Q767" s="5">
        <f>M767*pricing!$O$4</f>
        <v>2.4989999999999997</v>
      </c>
      <c r="R767" s="5">
        <f>N767*pricing!$O$5</f>
        <v>0</v>
      </c>
      <c r="S767" s="23"/>
      <c r="T767" s="5">
        <f>P767*pricing!$L$3</f>
        <v>187.50205977072653</v>
      </c>
      <c r="U767" s="5">
        <f>Q767*pricing!$L$4</f>
        <v>99.299075219001395</v>
      </c>
      <c r="V767" s="5">
        <f>R767*pricing!$L$5</f>
        <v>0</v>
      </c>
      <c r="W767" s="5" t="s">
        <v>1352</v>
      </c>
      <c r="X767" s="5">
        <f t="shared" si="83"/>
        <v>286.80113498972793</v>
      </c>
      <c r="Y767" s="6" t="s">
        <v>32</v>
      </c>
      <c r="Z767" s="7" t="s">
        <v>33</v>
      </c>
      <c r="AA767" s="7" t="s">
        <v>34</v>
      </c>
      <c r="AB767" s="7" t="s">
        <v>35</v>
      </c>
      <c r="AC767" s="7" t="s">
        <v>36</v>
      </c>
    </row>
    <row r="768" spans="1:29" ht="17.25" customHeight="1" thickTop="1" thickBot="1" x14ac:dyDescent="0.25">
      <c r="A768" s="15">
        <v>593</v>
      </c>
      <c r="B768" s="16" t="s">
        <v>1423</v>
      </c>
      <c r="C768" s="15" t="s">
        <v>1424</v>
      </c>
      <c r="D768" s="17"/>
      <c r="E768" s="18">
        <v>2.7</v>
      </c>
      <c r="F768" s="19">
        <v>0.27700000000000002</v>
      </c>
      <c r="G768" s="19">
        <v>0.13700000000000001</v>
      </c>
      <c r="H768" s="20">
        <v>0</v>
      </c>
      <c r="I768" s="21">
        <f t="shared" si="77"/>
        <v>109.56122356577865</v>
      </c>
      <c r="J768" s="21">
        <f t="shared" si="78"/>
        <v>295.81530362760236</v>
      </c>
      <c r="K768" s="21" t="str">
        <f t="shared" si="79"/>
        <v>A</v>
      </c>
      <c r="L768" s="5">
        <f t="shared" si="80"/>
        <v>7.479000000000001</v>
      </c>
      <c r="M768" s="22">
        <f t="shared" si="81"/>
        <v>3.6990000000000007</v>
      </c>
      <c r="N768" s="22">
        <f t="shared" si="82"/>
        <v>0</v>
      </c>
      <c r="O768" s="22" t="s">
        <v>1352</v>
      </c>
      <c r="P768" s="5">
        <f>L768*pricing!$O$3</f>
        <v>6.0579900000000011</v>
      </c>
      <c r="Q768" s="5">
        <f>M768*pricing!$O$4</f>
        <v>2.7742500000000003</v>
      </c>
      <c r="R768" s="5">
        <f>N768*pricing!$O$5</f>
        <v>0</v>
      </c>
      <c r="S768" s="23"/>
      <c r="T768" s="5">
        <f>P768*pricing!$L$3</f>
        <v>185.57902534576374</v>
      </c>
      <c r="U768" s="5">
        <f>Q768*pricing!$L$4</f>
        <v>110.23627828183862</v>
      </c>
      <c r="V768" s="5">
        <f>R768*pricing!$L$5</f>
        <v>0</v>
      </c>
      <c r="W768" s="5" t="s">
        <v>1352</v>
      </c>
      <c r="X768" s="5">
        <f t="shared" si="83"/>
        <v>295.81530362760236</v>
      </c>
      <c r="Y768" s="6" t="s">
        <v>32</v>
      </c>
      <c r="Z768" s="7" t="s">
        <v>33</v>
      </c>
      <c r="AA768" s="7" t="s">
        <v>34</v>
      </c>
      <c r="AB768" s="7" t="s">
        <v>35</v>
      </c>
      <c r="AC768" s="7" t="s">
        <v>36</v>
      </c>
    </row>
    <row r="769" spans="2:29" ht="17.25" customHeight="1" thickTop="1" thickBot="1" x14ac:dyDescent="0.25">
      <c r="B769" s="16" t="s">
        <v>1425</v>
      </c>
      <c r="C769" s="15" t="s">
        <v>1426</v>
      </c>
      <c r="D769" s="17"/>
      <c r="E769" s="18">
        <v>1.4</v>
      </c>
      <c r="F769" s="19">
        <v>0</v>
      </c>
      <c r="G769" s="19">
        <v>0.33</v>
      </c>
      <c r="H769" s="20">
        <v>5.1999999999999998E-2</v>
      </c>
      <c r="I769" s="21">
        <f t="shared" si="77"/>
        <v>165.00448928212657</v>
      </c>
      <c r="J769" s="21">
        <f t="shared" si="78"/>
        <v>231.00628499497719</v>
      </c>
      <c r="K769" s="21" t="str">
        <f t="shared" si="79"/>
        <v>A</v>
      </c>
      <c r="L769" s="5">
        <f t="shared" si="80"/>
        <v>0</v>
      </c>
      <c r="M769" s="22">
        <f t="shared" si="81"/>
        <v>4.6199999999999992</v>
      </c>
      <c r="N769" s="22">
        <f t="shared" si="82"/>
        <v>0.72799999999999987</v>
      </c>
      <c r="O769" s="22" t="s">
        <v>1352</v>
      </c>
      <c r="P769" s="5">
        <f>L769*pricing!$O$3</f>
        <v>0</v>
      </c>
      <c r="Q769" s="5">
        <f>M769*pricing!$O$4</f>
        <v>3.4649999999999994</v>
      </c>
      <c r="R769" s="5">
        <f>N769*pricing!$O$5</f>
        <v>0.46591999999999995</v>
      </c>
      <c r="S769" s="23"/>
      <c r="T769" s="5">
        <f>P769*pricing!$L$3</f>
        <v>0</v>
      </c>
      <c r="U769" s="5">
        <f>Q769*pricing!$L$4</f>
        <v>137.68359169021201</v>
      </c>
      <c r="V769" s="5">
        <f>R769*pricing!$L$5</f>
        <v>93.322693304765167</v>
      </c>
      <c r="W769" s="5" t="s">
        <v>1352</v>
      </c>
      <c r="X769" s="5">
        <f t="shared" si="83"/>
        <v>231.00628499497719</v>
      </c>
      <c r="Y769" s="6" t="s">
        <v>32</v>
      </c>
      <c r="Z769" s="7" t="s">
        <v>33</v>
      </c>
      <c r="AA769" s="7" t="s">
        <v>34</v>
      </c>
      <c r="AB769" s="7" t="s">
        <v>35</v>
      </c>
      <c r="AC769" s="7" t="s">
        <v>36</v>
      </c>
    </row>
    <row r="770" spans="2:29" ht="17.25" customHeight="1" thickTop="1" thickBot="1" x14ac:dyDescent="0.25">
      <c r="B770" s="16" t="s">
        <v>1427</v>
      </c>
      <c r="C770" s="15" t="s">
        <v>1428</v>
      </c>
      <c r="D770" s="17"/>
      <c r="E770" s="18">
        <v>1.272</v>
      </c>
      <c r="F770" s="19">
        <v>0</v>
      </c>
      <c r="G770" s="19">
        <v>0.42499999999999999</v>
      </c>
      <c r="H770" s="20">
        <v>3.5999999999999997E-2</v>
      </c>
      <c r="I770" s="21">
        <f t="shared" ref="I770:I833" si="84">IF(X770&gt;0,X770/E770,0)</f>
        <v>172.80556829896338</v>
      </c>
      <c r="J770" s="21">
        <f t="shared" ref="J770:J833" si="85">I770*E770</f>
        <v>219.80868287628141</v>
      </c>
      <c r="K770" s="21" t="str">
        <f t="shared" ref="K770:K833" si="86">IF(I770&lt;25,"Ε",IF(I770&lt;40,"Δ",IF(I770&lt;60,"Γ",IF(I770&lt;80,"B","A"))))</f>
        <v>A</v>
      </c>
      <c r="L770" s="5">
        <f t="shared" ref="L770:L833" si="87">E770*F770*10</f>
        <v>0</v>
      </c>
      <c r="M770" s="22">
        <f t="shared" ref="M770:M833" si="88">E770*G770*10</f>
        <v>5.4059999999999997</v>
      </c>
      <c r="N770" s="22">
        <f t="shared" ref="N770:N833" si="89">E770*H770*10</f>
        <v>0.45791999999999999</v>
      </c>
      <c r="O770" s="22" t="s">
        <v>1352</v>
      </c>
      <c r="P770" s="5">
        <f>L770*pricing!$O$3</f>
        <v>0</v>
      </c>
      <c r="Q770" s="5">
        <f>M770*pricing!$O$4</f>
        <v>4.0545</v>
      </c>
      <c r="R770" s="5">
        <f>N770*pricing!$O$5</f>
        <v>0.29306880000000002</v>
      </c>
      <c r="S770" s="23"/>
      <c r="T770" s="5">
        <f>P770*pricing!$L$3</f>
        <v>0</v>
      </c>
      <c r="U770" s="5">
        <f>Q770*pricing!$L$4</f>
        <v>161.10768326348187</v>
      </c>
      <c r="V770" s="5">
        <f>R770*pricing!$L$5</f>
        <v>58.700999612799549</v>
      </c>
      <c r="W770" s="5" t="s">
        <v>1352</v>
      </c>
      <c r="X770" s="5">
        <f t="shared" ref="X770:X833" si="90">SUM(T770:V770)</f>
        <v>219.80868287628141</v>
      </c>
      <c r="Y770" s="6" t="s">
        <v>32</v>
      </c>
      <c r="Z770" s="7" t="s">
        <v>33</v>
      </c>
      <c r="AA770" s="7" t="s">
        <v>34</v>
      </c>
      <c r="AB770" s="7" t="s">
        <v>35</v>
      </c>
      <c r="AC770" s="7" t="s">
        <v>36</v>
      </c>
    </row>
    <row r="771" spans="2:29" ht="17.25" customHeight="1" thickTop="1" thickBot="1" x14ac:dyDescent="0.25">
      <c r="B771" s="16" t="s">
        <v>1429</v>
      </c>
      <c r="C771" s="15" t="s">
        <v>1430</v>
      </c>
      <c r="D771" s="17"/>
      <c r="E771" s="18">
        <v>1.35</v>
      </c>
      <c r="F771" s="19">
        <v>0.39800000000000002</v>
      </c>
      <c r="G771" s="19">
        <v>0</v>
      </c>
      <c r="H771" s="20">
        <v>0</v>
      </c>
      <c r="I771" s="21">
        <f t="shared" si="84"/>
        <v>98.757122727121256</v>
      </c>
      <c r="J771" s="21">
        <f t="shared" si="85"/>
        <v>133.3221156816137</v>
      </c>
      <c r="K771" s="21" t="str">
        <f t="shared" si="86"/>
        <v>A</v>
      </c>
      <c r="L771" s="5">
        <f t="shared" si="87"/>
        <v>5.3730000000000011</v>
      </c>
      <c r="M771" s="22">
        <f t="shared" si="88"/>
        <v>0</v>
      </c>
      <c r="N771" s="22">
        <f t="shared" si="89"/>
        <v>0</v>
      </c>
      <c r="O771" s="22" t="s">
        <v>1352</v>
      </c>
      <c r="P771" s="5">
        <f>L771*pricing!$O$3</f>
        <v>4.3521300000000016</v>
      </c>
      <c r="Q771" s="5">
        <f>M771*pricing!$O$4</f>
        <v>0</v>
      </c>
      <c r="R771" s="5">
        <f>N771*pricing!$O$5</f>
        <v>0</v>
      </c>
      <c r="S771" s="23"/>
      <c r="T771" s="5">
        <f>P771*pricing!$L$3</f>
        <v>133.3221156816137</v>
      </c>
      <c r="U771" s="5">
        <f>Q771*pricing!$L$4</f>
        <v>0</v>
      </c>
      <c r="V771" s="5">
        <f>R771*pricing!$L$5</f>
        <v>0</v>
      </c>
      <c r="W771" s="5" t="s">
        <v>1352</v>
      </c>
      <c r="X771" s="5">
        <f t="shared" si="90"/>
        <v>133.3221156816137</v>
      </c>
      <c r="Y771" s="6" t="s">
        <v>32</v>
      </c>
      <c r="Z771" s="7" t="s">
        <v>33</v>
      </c>
      <c r="AA771" s="7" t="s">
        <v>34</v>
      </c>
      <c r="AB771" s="7" t="s">
        <v>35</v>
      </c>
      <c r="AC771" s="7" t="s">
        <v>36</v>
      </c>
    </row>
    <row r="772" spans="2:29" ht="17.25" customHeight="1" thickTop="1" thickBot="1" x14ac:dyDescent="0.25">
      <c r="B772" s="16" t="s">
        <v>1431</v>
      </c>
      <c r="C772" s="15" t="s">
        <v>1432</v>
      </c>
      <c r="D772" s="17"/>
      <c r="E772" s="18">
        <v>1.7</v>
      </c>
      <c r="F772" s="19">
        <v>0</v>
      </c>
      <c r="G772" s="19">
        <v>0</v>
      </c>
      <c r="H772" s="20">
        <v>0</v>
      </c>
      <c r="I772" s="21">
        <f t="shared" si="84"/>
        <v>0</v>
      </c>
      <c r="J772" s="21">
        <f t="shared" si="85"/>
        <v>0</v>
      </c>
      <c r="K772" s="21" t="str">
        <f t="shared" si="86"/>
        <v>Ε</v>
      </c>
      <c r="L772" s="5">
        <f t="shared" si="87"/>
        <v>0</v>
      </c>
      <c r="M772" s="22">
        <f t="shared" si="88"/>
        <v>0</v>
      </c>
      <c r="N772" s="22">
        <f t="shared" si="89"/>
        <v>0</v>
      </c>
      <c r="O772" s="22" t="s">
        <v>1352</v>
      </c>
      <c r="P772" s="5">
        <f>L772*pricing!$O$3</f>
        <v>0</v>
      </c>
      <c r="Q772" s="5">
        <f>M772*pricing!$O$4</f>
        <v>0</v>
      </c>
      <c r="R772" s="5">
        <f>N772*pricing!$O$5</f>
        <v>0</v>
      </c>
      <c r="S772" s="23"/>
      <c r="T772" s="5">
        <f>P772*pricing!$L$3</f>
        <v>0</v>
      </c>
      <c r="U772" s="5">
        <f>Q772*pricing!$L$4</f>
        <v>0</v>
      </c>
      <c r="V772" s="5">
        <f>R772*pricing!$L$5</f>
        <v>0</v>
      </c>
      <c r="W772" s="5" t="s">
        <v>1352</v>
      </c>
      <c r="X772" s="5">
        <f t="shared" si="90"/>
        <v>0</v>
      </c>
      <c r="Y772" s="6" t="s">
        <v>32</v>
      </c>
      <c r="Z772" s="7" t="s">
        <v>33</v>
      </c>
      <c r="AA772" s="7" t="s">
        <v>34</v>
      </c>
      <c r="AB772" s="7" t="s">
        <v>35</v>
      </c>
      <c r="AC772" s="7" t="s">
        <v>36</v>
      </c>
    </row>
    <row r="773" spans="2:29" ht="17.25" customHeight="1" thickTop="1" thickBot="1" x14ac:dyDescent="0.25">
      <c r="B773" s="16" t="s">
        <v>1433</v>
      </c>
      <c r="C773" s="15" t="s">
        <v>1428</v>
      </c>
      <c r="D773" s="17"/>
      <c r="E773" s="18">
        <v>1.25</v>
      </c>
      <c r="F773" s="19">
        <v>0</v>
      </c>
      <c r="G773" s="19">
        <v>0.46700000000000003</v>
      </c>
      <c r="H773" s="20">
        <v>3.9E-2</v>
      </c>
      <c r="I773" s="21">
        <f t="shared" si="84"/>
        <v>189.1679738360572</v>
      </c>
      <c r="J773" s="21">
        <f t="shared" si="85"/>
        <v>236.45996729507149</v>
      </c>
      <c r="K773" s="21" t="str">
        <f t="shared" si="86"/>
        <v>A</v>
      </c>
      <c r="L773" s="5">
        <f t="shared" si="87"/>
        <v>0</v>
      </c>
      <c r="M773" s="22">
        <f t="shared" si="88"/>
        <v>5.8375000000000004</v>
      </c>
      <c r="N773" s="22">
        <f t="shared" si="89"/>
        <v>0.48750000000000004</v>
      </c>
      <c r="O773" s="22" t="s">
        <v>1352</v>
      </c>
      <c r="P773" s="5">
        <f>L773*pricing!$O$3</f>
        <v>0</v>
      </c>
      <c r="Q773" s="5">
        <f>M773*pricing!$O$4</f>
        <v>4.3781250000000007</v>
      </c>
      <c r="R773" s="5">
        <f>N773*pricing!$O$5</f>
        <v>0.31200000000000006</v>
      </c>
      <c r="S773" s="23"/>
      <c r="T773" s="5">
        <f>P773*pricing!$L$3</f>
        <v>0</v>
      </c>
      <c r="U773" s="5">
        <f>Q773*pricing!$L$4</f>
        <v>173.96709231420195</v>
      </c>
      <c r="V773" s="5">
        <f>R773*pricing!$L$5</f>
        <v>62.492874980869551</v>
      </c>
      <c r="W773" s="5" t="s">
        <v>1352</v>
      </c>
      <c r="X773" s="5">
        <f t="shared" si="90"/>
        <v>236.45996729507149</v>
      </c>
      <c r="Y773" s="6" t="s">
        <v>32</v>
      </c>
      <c r="Z773" s="7" t="s">
        <v>33</v>
      </c>
      <c r="AA773" s="7" t="s">
        <v>34</v>
      </c>
      <c r="AB773" s="7" t="s">
        <v>35</v>
      </c>
      <c r="AC773" s="7" t="s">
        <v>36</v>
      </c>
    </row>
    <row r="774" spans="2:29" ht="17.25" customHeight="1" thickTop="1" thickBot="1" x14ac:dyDescent="0.25">
      <c r="B774" s="16" t="s">
        <v>1434</v>
      </c>
      <c r="C774" s="15" t="s">
        <v>1435</v>
      </c>
      <c r="D774" s="17"/>
      <c r="E774" s="18">
        <v>1.9</v>
      </c>
      <c r="F774" s="19">
        <v>0.155</v>
      </c>
      <c r="G774" s="19">
        <v>0</v>
      </c>
      <c r="H774" s="20">
        <v>2.9000000000000001E-2</v>
      </c>
      <c r="I774" s="21">
        <f t="shared" si="84"/>
        <v>75.635937205824291</v>
      </c>
      <c r="J774" s="21">
        <f t="shared" si="85"/>
        <v>143.70828069106614</v>
      </c>
      <c r="K774" s="21" t="str">
        <f t="shared" si="86"/>
        <v>B</v>
      </c>
      <c r="L774" s="5">
        <f t="shared" si="87"/>
        <v>2.9449999999999998</v>
      </c>
      <c r="M774" s="22">
        <f t="shared" si="88"/>
        <v>0</v>
      </c>
      <c r="N774" s="22">
        <f t="shared" si="89"/>
        <v>0.55100000000000005</v>
      </c>
      <c r="O774" s="22" t="s">
        <v>1352</v>
      </c>
      <c r="P774" s="5">
        <f>L774*pricing!$O$3</f>
        <v>2.3854500000000001</v>
      </c>
      <c r="Q774" s="5">
        <f>M774*pricing!$O$4</f>
        <v>0</v>
      </c>
      <c r="R774" s="5">
        <f>N774*pricing!$O$5</f>
        <v>0.35264000000000001</v>
      </c>
      <c r="S774" s="23"/>
      <c r="T774" s="5">
        <f>P774*pricing!$L$3</f>
        <v>73.075308148585918</v>
      </c>
      <c r="U774" s="5">
        <f>Q774*pricing!$L$4</f>
        <v>0</v>
      </c>
      <c r="V774" s="5">
        <f>R774*pricing!$L$5</f>
        <v>70.632972542480232</v>
      </c>
      <c r="W774" s="5" t="s">
        <v>1352</v>
      </c>
      <c r="X774" s="5">
        <f t="shared" si="90"/>
        <v>143.70828069106614</v>
      </c>
      <c r="Y774" s="6" t="s">
        <v>32</v>
      </c>
      <c r="Z774" s="7" t="s">
        <v>33</v>
      </c>
      <c r="AA774" s="7" t="s">
        <v>34</v>
      </c>
      <c r="AB774" s="7" t="s">
        <v>35</v>
      </c>
      <c r="AC774" s="7" t="s">
        <v>36</v>
      </c>
    </row>
    <row r="775" spans="2:29" ht="17.25" customHeight="1" thickTop="1" thickBot="1" x14ac:dyDescent="0.25">
      <c r="B775" s="16" t="s">
        <v>1436</v>
      </c>
      <c r="C775" s="25" t="s">
        <v>1437</v>
      </c>
      <c r="D775" s="17"/>
      <c r="E775" s="18">
        <v>1.25</v>
      </c>
      <c r="F775" s="19">
        <v>0.16900000000000001</v>
      </c>
      <c r="G775" s="19">
        <v>0</v>
      </c>
      <c r="H775" s="20">
        <v>2.9000000000000001E-2</v>
      </c>
      <c r="I775" s="21">
        <f t="shared" si="84"/>
        <v>79.109805844466763</v>
      </c>
      <c r="J775" s="21">
        <f t="shared" si="85"/>
        <v>98.887257305583461</v>
      </c>
      <c r="K775" s="21" t="str">
        <f t="shared" si="86"/>
        <v>B</v>
      </c>
      <c r="L775" s="5">
        <f t="shared" si="87"/>
        <v>2.1125000000000003</v>
      </c>
      <c r="M775" s="22">
        <f t="shared" si="88"/>
        <v>0</v>
      </c>
      <c r="N775" s="22">
        <f t="shared" si="89"/>
        <v>0.36250000000000004</v>
      </c>
      <c r="O775" s="22" t="s">
        <v>1352</v>
      </c>
      <c r="P775" s="5">
        <f>L775*pricing!$O$3</f>
        <v>1.7111250000000002</v>
      </c>
      <c r="Q775" s="5">
        <f>M775*pricing!$O$4</f>
        <v>0</v>
      </c>
      <c r="R775" s="5">
        <f>N775*pricing!$O$5</f>
        <v>0.23200000000000004</v>
      </c>
      <c r="S775" s="23"/>
      <c r="T775" s="5">
        <f>P775*pricing!$L$3</f>
        <v>52.418196422372759</v>
      </c>
      <c r="U775" s="5">
        <f>Q775*pricing!$L$4</f>
        <v>0</v>
      </c>
      <c r="V775" s="5">
        <f>R775*pricing!$L$5</f>
        <v>46.469060883210688</v>
      </c>
      <c r="W775" s="5" t="s">
        <v>1352</v>
      </c>
      <c r="X775" s="5">
        <f t="shared" si="90"/>
        <v>98.887257305583447</v>
      </c>
      <c r="Y775" s="6" t="s">
        <v>32</v>
      </c>
      <c r="Z775" s="7" t="s">
        <v>33</v>
      </c>
      <c r="AA775" s="7" t="s">
        <v>34</v>
      </c>
      <c r="AB775" s="7" t="s">
        <v>35</v>
      </c>
      <c r="AC775" s="7" t="s">
        <v>36</v>
      </c>
    </row>
    <row r="776" spans="2:29" ht="17.25" customHeight="1" thickTop="1" thickBot="1" x14ac:dyDescent="0.25">
      <c r="B776" s="16" t="s">
        <v>1438</v>
      </c>
      <c r="C776" s="25" t="s">
        <v>1439</v>
      </c>
      <c r="D776" s="17"/>
      <c r="E776" s="18">
        <v>3.35</v>
      </c>
      <c r="F776" s="19">
        <v>0.15</v>
      </c>
      <c r="G776" s="19">
        <v>0</v>
      </c>
      <c r="H776" s="20">
        <v>0</v>
      </c>
      <c r="I776" s="21">
        <f t="shared" si="84"/>
        <v>37.220021128312013</v>
      </c>
      <c r="J776" s="21">
        <f t="shared" si="85"/>
        <v>124.68707077984524</v>
      </c>
      <c r="K776" s="21" t="str">
        <f t="shared" si="86"/>
        <v>Δ</v>
      </c>
      <c r="L776" s="5">
        <f t="shared" si="87"/>
        <v>5.0249999999999995</v>
      </c>
      <c r="M776" s="22">
        <f t="shared" si="88"/>
        <v>0</v>
      </c>
      <c r="N776" s="22">
        <f t="shared" si="89"/>
        <v>0</v>
      </c>
      <c r="O776" s="22" t="s">
        <v>1352</v>
      </c>
      <c r="P776" s="5">
        <f>L776*pricing!$O$3</f>
        <v>4.0702499999999997</v>
      </c>
      <c r="Q776" s="5">
        <f>M776*pricing!$O$4</f>
        <v>0</v>
      </c>
      <c r="R776" s="5">
        <f>N776*pricing!$O$5</f>
        <v>0</v>
      </c>
      <c r="S776" s="23"/>
      <c r="T776" s="5">
        <f>P776*pricing!$L$3</f>
        <v>124.68707077984524</v>
      </c>
      <c r="U776" s="5">
        <f>Q776*pricing!$L$4</f>
        <v>0</v>
      </c>
      <c r="V776" s="5">
        <f>R776*pricing!$L$5</f>
        <v>0</v>
      </c>
      <c r="W776" s="5" t="s">
        <v>1352</v>
      </c>
      <c r="X776" s="5">
        <f t="shared" si="90"/>
        <v>124.68707077984524</v>
      </c>
      <c r="Y776" s="6" t="s">
        <v>32</v>
      </c>
      <c r="Z776" s="7" t="s">
        <v>33</v>
      </c>
      <c r="AA776" s="7" t="s">
        <v>34</v>
      </c>
      <c r="AB776" s="7" t="s">
        <v>35</v>
      </c>
      <c r="AC776" s="7" t="s">
        <v>36</v>
      </c>
    </row>
    <row r="777" spans="2:29" ht="17.25" customHeight="1" thickTop="1" thickBot="1" x14ac:dyDescent="0.25">
      <c r="B777" s="16" t="s">
        <v>1440</v>
      </c>
      <c r="C777" s="25" t="s">
        <v>1441</v>
      </c>
      <c r="D777" s="17"/>
      <c r="E777" s="18">
        <v>0.65</v>
      </c>
      <c r="F777" s="19">
        <v>0</v>
      </c>
      <c r="G777" s="19">
        <v>0.249</v>
      </c>
      <c r="H777" s="20">
        <v>4.2999999999999997E-2</v>
      </c>
      <c r="I777" s="21">
        <f t="shared" si="84"/>
        <v>129.3280121211906</v>
      </c>
      <c r="J777" s="21">
        <f t="shared" si="85"/>
        <v>84.063207878773895</v>
      </c>
      <c r="K777" s="21" t="str">
        <f t="shared" si="86"/>
        <v>A</v>
      </c>
      <c r="L777" s="5">
        <f t="shared" si="87"/>
        <v>0</v>
      </c>
      <c r="M777" s="22">
        <f t="shared" si="88"/>
        <v>1.6185</v>
      </c>
      <c r="N777" s="22">
        <f t="shared" si="89"/>
        <v>0.27949999999999997</v>
      </c>
      <c r="O777" s="22" t="s">
        <v>1352</v>
      </c>
      <c r="P777" s="5">
        <f>L777*pricing!$O$3</f>
        <v>0</v>
      </c>
      <c r="Q777" s="5">
        <f>M777*pricing!$O$4</f>
        <v>1.213875</v>
      </c>
      <c r="R777" s="5">
        <f>N777*pricing!$O$5</f>
        <v>0.17887999999999998</v>
      </c>
      <c r="S777" s="23"/>
      <c r="T777" s="5">
        <f>P777*pricing!$L$3</f>
        <v>0</v>
      </c>
      <c r="U777" s="5">
        <f>Q777*pricing!$L$4</f>
        <v>48.233959556408699</v>
      </c>
      <c r="V777" s="5">
        <f>R777*pricing!$L$5</f>
        <v>35.829248322365196</v>
      </c>
      <c r="W777" s="5" t="s">
        <v>1352</v>
      </c>
      <c r="X777" s="5">
        <f t="shared" si="90"/>
        <v>84.063207878773895</v>
      </c>
      <c r="Y777" s="6" t="s">
        <v>32</v>
      </c>
      <c r="Z777" s="7" t="s">
        <v>33</v>
      </c>
      <c r="AA777" s="7" t="s">
        <v>34</v>
      </c>
      <c r="AB777" s="7" t="s">
        <v>35</v>
      </c>
      <c r="AC777" s="7" t="s">
        <v>36</v>
      </c>
    </row>
    <row r="778" spans="2:29" ht="17.25" customHeight="1" thickTop="1" thickBot="1" x14ac:dyDescent="0.25">
      <c r="B778" s="16" t="s">
        <v>1442</v>
      </c>
      <c r="C778" s="25" t="s">
        <v>1443</v>
      </c>
      <c r="D778" s="17"/>
      <c r="E778" s="18">
        <v>0.8</v>
      </c>
      <c r="F778" s="19">
        <v>0</v>
      </c>
      <c r="G778" s="19">
        <v>0.126</v>
      </c>
      <c r="H778" s="20">
        <v>2.1000000000000001E-2</v>
      </c>
      <c r="I778" s="21">
        <f t="shared" si="84"/>
        <v>64.47007814503381</v>
      </c>
      <c r="J778" s="21">
        <f t="shared" si="85"/>
        <v>51.576062516027051</v>
      </c>
      <c r="K778" s="21" t="str">
        <f t="shared" si="86"/>
        <v>B</v>
      </c>
      <c r="L778" s="5">
        <f t="shared" si="87"/>
        <v>0</v>
      </c>
      <c r="M778" s="22">
        <f t="shared" si="88"/>
        <v>1.008</v>
      </c>
      <c r="N778" s="22">
        <f t="shared" si="89"/>
        <v>0.16800000000000004</v>
      </c>
      <c r="O778" s="22" t="s">
        <v>1352</v>
      </c>
      <c r="P778" s="5">
        <f>L778*pricing!$O$3</f>
        <v>0</v>
      </c>
      <c r="Q778" s="5">
        <f>M778*pricing!$O$4</f>
        <v>0.75600000000000001</v>
      </c>
      <c r="R778" s="5">
        <f>N778*pricing!$O$5</f>
        <v>0.10752000000000003</v>
      </c>
      <c r="S778" s="23"/>
      <c r="T778" s="5">
        <f>P778*pricing!$L$3</f>
        <v>0</v>
      </c>
      <c r="U778" s="5">
        <f>Q778*pricing!$L$4</f>
        <v>30.040056368773538</v>
      </c>
      <c r="V778" s="5">
        <f>R778*pricing!$L$5</f>
        <v>21.536006147253509</v>
      </c>
      <c r="W778" s="5" t="s">
        <v>1352</v>
      </c>
      <c r="X778" s="5">
        <f t="shared" si="90"/>
        <v>51.576062516027051</v>
      </c>
      <c r="Y778" s="6" t="s">
        <v>32</v>
      </c>
      <c r="Z778" s="7" t="s">
        <v>33</v>
      </c>
      <c r="AA778" s="7" t="s">
        <v>34</v>
      </c>
      <c r="AB778" s="7" t="s">
        <v>35</v>
      </c>
      <c r="AC778" s="7" t="s">
        <v>36</v>
      </c>
    </row>
    <row r="779" spans="2:29" ht="17.25" customHeight="1" thickTop="1" thickBot="1" x14ac:dyDescent="0.25">
      <c r="B779" s="16" t="s">
        <v>1444</v>
      </c>
      <c r="C779" s="15" t="s">
        <v>1445</v>
      </c>
      <c r="D779" s="17"/>
      <c r="E779" s="18">
        <v>1.75</v>
      </c>
      <c r="F779" s="19">
        <v>0.16900000000000001</v>
      </c>
      <c r="G779" s="19">
        <v>0</v>
      </c>
      <c r="H779" s="20">
        <v>3.1E-2</v>
      </c>
      <c r="I779" s="21">
        <f t="shared" si="84"/>
        <v>81.673616100092175</v>
      </c>
      <c r="J779" s="21">
        <f t="shared" si="85"/>
        <v>142.9288281751613</v>
      </c>
      <c r="K779" s="21" t="str">
        <f t="shared" si="86"/>
        <v>A</v>
      </c>
      <c r="L779" s="5">
        <f t="shared" si="87"/>
        <v>2.9575</v>
      </c>
      <c r="M779" s="22">
        <f t="shared" si="88"/>
        <v>0</v>
      </c>
      <c r="N779" s="22">
        <f t="shared" si="89"/>
        <v>0.54249999999999998</v>
      </c>
      <c r="O779" s="22" t="s">
        <v>1352</v>
      </c>
      <c r="P779" s="5">
        <f>L779*pricing!$O$3</f>
        <v>2.395575</v>
      </c>
      <c r="Q779" s="5">
        <f>M779*pricing!$O$4</f>
        <v>0</v>
      </c>
      <c r="R779" s="5">
        <f>N779*pricing!$O$5</f>
        <v>0.34720000000000001</v>
      </c>
      <c r="S779" s="23"/>
      <c r="T779" s="5">
        <f>P779*pricing!$L$3</f>
        <v>73.385474991321857</v>
      </c>
      <c r="U779" s="5">
        <f>Q779*pricing!$L$4</f>
        <v>0</v>
      </c>
      <c r="V779" s="5">
        <f>R779*pricing!$L$5</f>
        <v>69.543353183839429</v>
      </c>
      <c r="W779" s="5" t="s">
        <v>1352</v>
      </c>
      <c r="X779" s="5">
        <f t="shared" si="90"/>
        <v>142.9288281751613</v>
      </c>
      <c r="Y779" s="6" t="s">
        <v>32</v>
      </c>
      <c r="Z779" s="7" t="s">
        <v>33</v>
      </c>
      <c r="AA779" s="7" t="s">
        <v>34</v>
      </c>
      <c r="AB779" s="7" t="s">
        <v>35</v>
      </c>
      <c r="AC779" s="7" t="s">
        <v>36</v>
      </c>
    </row>
    <row r="780" spans="2:29" ht="17.25" customHeight="1" thickTop="1" thickBot="1" x14ac:dyDescent="0.25">
      <c r="B780" s="16" t="s">
        <v>1446</v>
      </c>
      <c r="C780" s="15" t="s">
        <v>1447</v>
      </c>
      <c r="D780" s="17"/>
      <c r="E780" s="18">
        <v>1.8</v>
      </c>
      <c r="F780" s="19">
        <v>0.185</v>
      </c>
      <c r="G780" s="19">
        <v>0</v>
      </c>
      <c r="H780" s="20">
        <v>3.5999999999999997E-2</v>
      </c>
      <c r="I780" s="21">
        <f t="shared" si="84"/>
        <v>92.05327732617566</v>
      </c>
      <c r="J780" s="21">
        <f t="shared" si="85"/>
        <v>165.6958991871162</v>
      </c>
      <c r="K780" s="21" t="str">
        <f t="shared" si="86"/>
        <v>A</v>
      </c>
      <c r="L780" s="5">
        <f t="shared" si="87"/>
        <v>3.33</v>
      </c>
      <c r="M780" s="22">
        <f t="shared" si="88"/>
        <v>0</v>
      </c>
      <c r="N780" s="22">
        <f t="shared" si="89"/>
        <v>0.64799999999999991</v>
      </c>
      <c r="O780" s="22" t="s">
        <v>1352</v>
      </c>
      <c r="P780" s="5">
        <f>L780*pricing!$O$3</f>
        <v>2.6973000000000003</v>
      </c>
      <c r="Q780" s="5">
        <f>M780*pricing!$O$4</f>
        <v>0</v>
      </c>
      <c r="R780" s="5">
        <f>N780*pricing!$O$5</f>
        <v>0.41471999999999998</v>
      </c>
      <c r="S780" s="23"/>
      <c r="T780" s="5">
        <f>P780*pricing!$L$3</f>
        <v>82.62844690485268</v>
      </c>
      <c r="U780" s="5">
        <f>Q780*pricing!$L$4</f>
        <v>0</v>
      </c>
      <c r="V780" s="5">
        <f>R780*pricing!$L$5</f>
        <v>83.067452282263503</v>
      </c>
      <c r="W780" s="5" t="s">
        <v>1352</v>
      </c>
      <c r="X780" s="5">
        <f t="shared" si="90"/>
        <v>165.6958991871162</v>
      </c>
      <c r="Y780" s="6" t="s">
        <v>32</v>
      </c>
      <c r="Z780" s="7" t="s">
        <v>33</v>
      </c>
      <c r="AA780" s="7" t="s">
        <v>34</v>
      </c>
      <c r="AB780" s="7" t="s">
        <v>35</v>
      </c>
      <c r="AC780" s="7" t="s">
        <v>36</v>
      </c>
    </row>
    <row r="781" spans="2:29" ht="17.25" customHeight="1" thickTop="1" thickBot="1" x14ac:dyDescent="0.25">
      <c r="B781" s="16" t="s">
        <v>1448</v>
      </c>
      <c r="C781" s="15" t="s">
        <v>1449</v>
      </c>
      <c r="D781" s="17"/>
      <c r="E781" s="18">
        <v>1.65</v>
      </c>
      <c r="F781" s="19">
        <v>0.14099999999999999</v>
      </c>
      <c r="G781" s="19">
        <v>0</v>
      </c>
      <c r="H781" s="20">
        <v>2.7E-2</v>
      </c>
      <c r="I781" s="21">
        <f t="shared" si="84"/>
        <v>69.598258311556421</v>
      </c>
      <c r="J781" s="21">
        <f t="shared" si="85"/>
        <v>114.83712621406809</v>
      </c>
      <c r="K781" s="21" t="str">
        <f t="shared" si="86"/>
        <v>B</v>
      </c>
      <c r="L781" s="5">
        <f t="shared" si="87"/>
        <v>2.3264999999999998</v>
      </c>
      <c r="M781" s="22">
        <f t="shared" si="88"/>
        <v>0</v>
      </c>
      <c r="N781" s="22">
        <f t="shared" si="89"/>
        <v>0.44550000000000001</v>
      </c>
      <c r="O781" s="22" t="s">
        <v>1352</v>
      </c>
      <c r="P781" s="5">
        <f>L781*pricing!$O$3</f>
        <v>1.8844650000000001</v>
      </c>
      <c r="Q781" s="5">
        <f>M781*pricing!$O$4</f>
        <v>0</v>
      </c>
      <c r="R781" s="5">
        <f>N781*pricing!$O$5</f>
        <v>0.28511999999999998</v>
      </c>
      <c r="S781" s="23"/>
      <c r="T781" s="5">
        <f>P781*pricing!$L$3</f>
        <v>57.728252770011935</v>
      </c>
      <c r="U781" s="5">
        <f>Q781*pricing!$L$4</f>
        <v>0</v>
      </c>
      <c r="V781" s="5">
        <f>R781*pricing!$L$5</f>
        <v>57.108873444056158</v>
      </c>
      <c r="W781" s="5" t="s">
        <v>1352</v>
      </c>
      <c r="X781" s="5">
        <f t="shared" si="90"/>
        <v>114.83712621406809</v>
      </c>
      <c r="Y781" s="6" t="s">
        <v>32</v>
      </c>
      <c r="Z781" s="7" t="s">
        <v>33</v>
      </c>
      <c r="AA781" s="7" t="s">
        <v>34</v>
      </c>
      <c r="AB781" s="7" t="s">
        <v>35</v>
      </c>
      <c r="AC781" s="7" t="s">
        <v>36</v>
      </c>
    </row>
    <row r="782" spans="2:29" ht="17.25" customHeight="1" thickTop="1" thickBot="1" x14ac:dyDescent="0.25">
      <c r="B782" s="16" t="s">
        <v>1450</v>
      </c>
      <c r="C782" s="15" t="s">
        <v>1451</v>
      </c>
      <c r="D782" s="17"/>
      <c r="E782" s="18">
        <v>1.5</v>
      </c>
      <c r="F782" s="19">
        <v>4.4999999999999998E-2</v>
      </c>
      <c r="G782" s="19">
        <v>0.36299999999999999</v>
      </c>
      <c r="H782" s="20">
        <v>4.2999999999999997E-2</v>
      </c>
      <c r="I782" s="21">
        <f t="shared" si="84"/>
        <v>174.4678917338924</v>
      </c>
      <c r="J782" s="21">
        <f t="shared" si="85"/>
        <v>261.70183760083859</v>
      </c>
      <c r="K782" s="21" t="str">
        <f t="shared" si="86"/>
        <v>A</v>
      </c>
      <c r="L782" s="5">
        <f t="shared" si="87"/>
        <v>0.67500000000000004</v>
      </c>
      <c r="M782" s="22">
        <f t="shared" si="88"/>
        <v>5.4450000000000003</v>
      </c>
      <c r="N782" s="22">
        <f t="shared" si="89"/>
        <v>0.64500000000000002</v>
      </c>
      <c r="O782" s="22" t="s">
        <v>1352</v>
      </c>
      <c r="P782" s="5">
        <f>L782*pricing!$O$3</f>
        <v>0.54675000000000007</v>
      </c>
      <c r="Q782" s="5">
        <f>M782*pricing!$O$4</f>
        <v>4.0837500000000002</v>
      </c>
      <c r="R782" s="5">
        <f>N782*pricing!$O$5</f>
        <v>0.4128</v>
      </c>
      <c r="S782" s="23"/>
      <c r="T782" s="5">
        <f>P782*pricing!$L$3</f>
        <v>16.749009507740407</v>
      </c>
      <c r="U782" s="5">
        <f>Q782*pricing!$L$4</f>
        <v>162.26994734917849</v>
      </c>
      <c r="V782" s="5">
        <f>R782*pricing!$L$5</f>
        <v>82.682880743919696</v>
      </c>
      <c r="W782" s="5" t="s">
        <v>1352</v>
      </c>
      <c r="X782" s="5">
        <f t="shared" si="90"/>
        <v>261.70183760083859</v>
      </c>
      <c r="Y782" s="6" t="s">
        <v>32</v>
      </c>
      <c r="Z782" s="7" t="s">
        <v>33</v>
      </c>
      <c r="AA782" s="7" t="s">
        <v>34</v>
      </c>
      <c r="AB782" s="7" t="s">
        <v>35</v>
      </c>
      <c r="AC782" s="7" t="s">
        <v>36</v>
      </c>
    </row>
    <row r="783" spans="2:29" ht="17.25" customHeight="1" thickTop="1" thickBot="1" x14ac:dyDescent="0.25">
      <c r="B783" s="16" t="s">
        <v>1452</v>
      </c>
      <c r="C783" s="15" t="s">
        <v>1453</v>
      </c>
      <c r="D783" s="17"/>
      <c r="E783" s="18">
        <v>1</v>
      </c>
      <c r="F783" s="19">
        <v>0.18</v>
      </c>
      <c r="G783" s="19">
        <v>0</v>
      </c>
      <c r="H783" s="20">
        <v>0</v>
      </c>
      <c r="I783" s="21">
        <f t="shared" si="84"/>
        <v>44.664025353974417</v>
      </c>
      <c r="J783" s="21">
        <f t="shared" si="85"/>
        <v>44.664025353974417</v>
      </c>
      <c r="K783" s="21" t="str">
        <f t="shared" si="86"/>
        <v>Γ</v>
      </c>
      <c r="L783" s="5">
        <f t="shared" si="87"/>
        <v>1.7999999999999998</v>
      </c>
      <c r="M783" s="22">
        <f t="shared" si="88"/>
        <v>0</v>
      </c>
      <c r="N783" s="22">
        <f t="shared" si="89"/>
        <v>0</v>
      </c>
      <c r="O783" s="22" t="s">
        <v>1352</v>
      </c>
      <c r="P783" s="5">
        <f>L783*pricing!$O$3</f>
        <v>1.458</v>
      </c>
      <c r="Q783" s="5">
        <f>M783*pricing!$O$4</f>
        <v>0</v>
      </c>
      <c r="R783" s="5">
        <f>N783*pricing!$O$5</f>
        <v>0</v>
      </c>
      <c r="S783" s="23"/>
      <c r="T783" s="5">
        <f>P783*pricing!$L$3</f>
        <v>44.664025353974417</v>
      </c>
      <c r="U783" s="5">
        <f>Q783*pricing!$L$4</f>
        <v>0</v>
      </c>
      <c r="V783" s="5">
        <f>R783*pricing!$L$5</f>
        <v>0</v>
      </c>
      <c r="W783" s="5" t="s">
        <v>1352</v>
      </c>
      <c r="X783" s="5">
        <f t="shared" si="90"/>
        <v>44.664025353974417</v>
      </c>
      <c r="Y783" s="6" t="s">
        <v>32</v>
      </c>
      <c r="Z783" s="7" t="s">
        <v>33</v>
      </c>
      <c r="AA783" s="7" t="s">
        <v>34</v>
      </c>
      <c r="AB783" s="7" t="s">
        <v>35</v>
      </c>
      <c r="AC783" s="7" t="s">
        <v>36</v>
      </c>
    </row>
    <row r="784" spans="2:29" ht="17.25" customHeight="1" thickTop="1" thickBot="1" x14ac:dyDescent="0.25">
      <c r="B784" s="16" t="s">
        <v>1454</v>
      </c>
      <c r="C784" s="15" t="s">
        <v>1455</v>
      </c>
      <c r="D784" s="17"/>
      <c r="E784" s="18">
        <v>1.2</v>
      </c>
      <c r="F784" s="19">
        <v>0</v>
      </c>
      <c r="G784" s="19">
        <v>0.39400000000000002</v>
      </c>
      <c r="H784" s="20">
        <v>3.9E-2</v>
      </c>
      <c r="I784" s="21">
        <f t="shared" si="84"/>
        <v>167.41277428327476</v>
      </c>
      <c r="J784" s="21">
        <f t="shared" si="85"/>
        <v>200.89532913992971</v>
      </c>
      <c r="K784" s="21" t="str">
        <f t="shared" si="86"/>
        <v>A</v>
      </c>
      <c r="L784" s="5">
        <f t="shared" si="87"/>
        <v>0</v>
      </c>
      <c r="M784" s="22">
        <f t="shared" si="88"/>
        <v>4.7279999999999998</v>
      </c>
      <c r="N784" s="22">
        <f t="shared" si="89"/>
        <v>0.46800000000000003</v>
      </c>
      <c r="O784" s="22" t="s">
        <v>1352</v>
      </c>
      <c r="P784" s="5">
        <f>L784*pricing!$O$3</f>
        <v>0</v>
      </c>
      <c r="Q784" s="5">
        <f>M784*pricing!$O$4</f>
        <v>3.5459999999999998</v>
      </c>
      <c r="R784" s="5">
        <f>N784*pricing!$O$5</f>
        <v>0.29952000000000001</v>
      </c>
      <c r="S784" s="23"/>
      <c r="T784" s="5">
        <f>P784*pricing!$L$3</f>
        <v>0</v>
      </c>
      <c r="U784" s="5">
        <f>Q784*pricing!$L$4</f>
        <v>140.90216915829492</v>
      </c>
      <c r="V784" s="5">
        <f>R784*pricing!$L$5</f>
        <v>59.993159981634754</v>
      </c>
      <c r="W784" s="5" t="s">
        <v>1352</v>
      </c>
      <c r="X784" s="5">
        <f t="shared" si="90"/>
        <v>200.89532913992969</v>
      </c>
      <c r="Y784" s="6" t="s">
        <v>32</v>
      </c>
      <c r="Z784" s="7" t="s">
        <v>33</v>
      </c>
      <c r="AA784" s="7" t="s">
        <v>34</v>
      </c>
      <c r="AB784" s="7" t="s">
        <v>35</v>
      </c>
      <c r="AC784" s="7" t="s">
        <v>36</v>
      </c>
    </row>
    <row r="785" spans="1:29" ht="17.25" customHeight="1" thickTop="1" thickBot="1" x14ac:dyDescent="0.25">
      <c r="A785" s="15">
        <v>594</v>
      </c>
      <c r="B785" s="16" t="s">
        <v>1456</v>
      </c>
      <c r="C785" s="15" t="s">
        <v>1457</v>
      </c>
      <c r="D785" s="17"/>
      <c r="E785" s="18">
        <v>0.45</v>
      </c>
      <c r="F785" s="19">
        <v>5.5E-2</v>
      </c>
      <c r="G785" s="19">
        <v>0.14599999999999999</v>
      </c>
      <c r="H785" s="20">
        <v>4.7E-2</v>
      </c>
      <c r="I785" s="21">
        <f t="shared" si="84"/>
        <v>117.40728119314321</v>
      </c>
      <c r="J785" s="21">
        <f t="shared" si="85"/>
        <v>52.833276536914447</v>
      </c>
      <c r="K785" s="21" t="str">
        <f t="shared" si="86"/>
        <v>A</v>
      </c>
      <c r="L785" s="5">
        <f t="shared" si="87"/>
        <v>0.2475</v>
      </c>
      <c r="M785" s="22">
        <f t="shared" si="88"/>
        <v>0.65699999999999992</v>
      </c>
      <c r="N785" s="22">
        <f t="shared" si="89"/>
        <v>0.21150000000000002</v>
      </c>
      <c r="O785" s="22" t="s">
        <v>1352</v>
      </c>
      <c r="P785" s="5">
        <f>L785*pricing!$O$3</f>
        <v>0.20047500000000001</v>
      </c>
      <c r="Q785" s="5">
        <f>M785*pricing!$O$4</f>
        <v>0.49274999999999991</v>
      </c>
      <c r="R785" s="5">
        <f>N785*pricing!$O$5</f>
        <v>0.13536000000000001</v>
      </c>
      <c r="S785" s="23"/>
      <c r="T785" s="5">
        <f>P785*pricing!$L$3</f>
        <v>6.1413034861714824</v>
      </c>
      <c r="U785" s="5">
        <f>Q785*pricing!$L$4</f>
        <v>19.579679597504178</v>
      </c>
      <c r="V785" s="5">
        <f>R785*pricing!$L$5</f>
        <v>27.112293453238784</v>
      </c>
      <c r="W785" s="5" t="s">
        <v>1352</v>
      </c>
      <c r="X785" s="5">
        <f t="shared" si="90"/>
        <v>52.833276536914447</v>
      </c>
      <c r="Y785" s="6" t="s">
        <v>32</v>
      </c>
      <c r="Z785" s="7" t="s">
        <v>33</v>
      </c>
      <c r="AA785" s="7" t="s">
        <v>34</v>
      </c>
      <c r="AB785" s="7" t="s">
        <v>35</v>
      </c>
      <c r="AC785" s="7" t="s">
        <v>36</v>
      </c>
    </row>
    <row r="786" spans="1:29" ht="17.25" customHeight="1" thickTop="1" thickBot="1" x14ac:dyDescent="0.25">
      <c r="B786" s="16" t="s">
        <v>1458</v>
      </c>
      <c r="C786" s="15" t="s">
        <v>1459</v>
      </c>
      <c r="D786" s="17"/>
      <c r="E786" s="18">
        <v>0.6</v>
      </c>
      <c r="F786" s="19">
        <v>0</v>
      </c>
      <c r="G786" s="19">
        <v>0.36</v>
      </c>
      <c r="H786" s="20">
        <v>2.1999999999999999E-2</v>
      </c>
      <c r="I786" s="21">
        <f t="shared" si="84"/>
        <v>135.48782841464222</v>
      </c>
      <c r="J786" s="21">
        <f t="shared" si="85"/>
        <v>81.292697048785328</v>
      </c>
      <c r="K786" s="21" t="str">
        <f t="shared" si="86"/>
        <v>A</v>
      </c>
      <c r="L786" s="5">
        <f t="shared" si="87"/>
        <v>0</v>
      </c>
      <c r="M786" s="22">
        <f t="shared" si="88"/>
        <v>2.16</v>
      </c>
      <c r="N786" s="22">
        <f t="shared" si="89"/>
        <v>0.13199999999999998</v>
      </c>
      <c r="O786" s="22" t="s">
        <v>1352</v>
      </c>
      <c r="P786" s="5">
        <f>L786*pricing!$O$3</f>
        <v>0</v>
      </c>
      <c r="Q786" s="5">
        <f>M786*pricing!$O$4</f>
        <v>1.62</v>
      </c>
      <c r="R786" s="5">
        <f>N786*pricing!$O$5</f>
        <v>8.4479999999999986E-2</v>
      </c>
      <c r="S786" s="23"/>
      <c r="T786" s="5">
        <f>P786*pricing!$L$3</f>
        <v>0</v>
      </c>
      <c r="U786" s="5">
        <f>Q786*pricing!$L$4</f>
        <v>64.371549361657586</v>
      </c>
      <c r="V786" s="5">
        <f>R786*pricing!$L$5</f>
        <v>16.92114768712775</v>
      </c>
      <c r="W786" s="5" t="s">
        <v>1352</v>
      </c>
      <c r="X786" s="5">
        <f t="shared" si="90"/>
        <v>81.292697048785328</v>
      </c>
      <c r="Y786" s="6" t="s">
        <v>32</v>
      </c>
      <c r="Z786" s="7" t="s">
        <v>33</v>
      </c>
      <c r="AA786" s="7" t="s">
        <v>34</v>
      </c>
      <c r="AB786" s="7" t="s">
        <v>35</v>
      </c>
      <c r="AC786" s="7" t="s">
        <v>36</v>
      </c>
    </row>
    <row r="787" spans="1:29" ht="17.25" customHeight="1" thickTop="1" thickBot="1" x14ac:dyDescent="0.25">
      <c r="A787" s="15">
        <v>595</v>
      </c>
      <c r="B787" s="16" t="s">
        <v>1460</v>
      </c>
      <c r="C787" s="15" t="s">
        <v>1461</v>
      </c>
      <c r="D787" s="17"/>
      <c r="E787" s="18">
        <v>0.65</v>
      </c>
      <c r="F787" s="19">
        <v>0.02</v>
      </c>
      <c r="G787" s="19">
        <v>0.29699999999999999</v>
      </c>
      <c r="H787" s="20">
        <v>2.3E-2</v>
      </c>
      <c r="I787" s="21">
        <f t="shared" si="84"/>
        <v>122.95736779574639</v>
      </c>
      <c r="J787" s="21">
        <f t="shared" si="85"/>
        <v>79.922289067235155</v>
      </c>
      <c r="K787" s="21" t="str">
        <f t="shared" si="86"/>
        <v>A</v>
      </c>
      <c r="L787" s="5">
        <f t="shared" si="87"/>
        <v>0.13</v>
      </c>
      <c r="M787" s="22">
        <f t="shared" si="88"/>
        <v>1.9304999999999999</v>
      </c>
      <c r="N787" s="22">
        <f t="shared" si="89"/>
        <v>0.14949999999999999</v>
      </c>
      <c r="O787" s="22" t="s">
        <v>1352</v>
      </c>
      <c r="P787" s="5">
        <f>L787*pricing!$O$3</f>
        <v>0.1053</v>
      </c>
      <c r="Q787" s="5">
        <f>M787*pricing!$O$4</f>
        <v>1.4478749999999998</v>
      </c>
      <c r="R787" s="5">
        <f>N787*pricing!$O$5</f>
        <v>9.5680000000000001E-2</v>
      </c>
      <c r="S787" s="23"/>
      <c r="T787" s="5">
        <f>P787*pricing!$L$3</f>
        <v>3.2257351644537082</v>
      </c>
      <c r="U787" s="5">
        <f>Q787*pricing!$L$4</f>
        <v>57.532072241981453</v>
      </c>
      <c r="V787" s="5">
        <f>R787*pricing!$L$5</f>
        <v>19.164481660799993</v>
      </c>
      <c r="W787" s="5" t="s">
        <v>1352</v>
      </c>
      <c r="X787" s="5">
        <f t="shared" si="90"/>
        <v>79.922289067235155</v>
      </c>
      <c r="Y787" s="6" t="s">
        <v>32</v>
      </c>
      <c r="Z787" s="7" t="s">
        <v>33</v>
      </c>
      <c r="AA787" s="7" t="s">
        <v>34</v>
      </c>
      <c r="AB787" s="7" t="s">
        <v>35</v>
      </c>
      <c r="AC787" s="7" t="s">
        <v>36</v>
      </c>
    </row>
    <row r="788" spans="1:29" ht="17.25" customHeight="1" thickTop="1" thickBot="1" x14ac:dyDescent="0.25">
      <c r="A788" s="15">
        <v>596</v>
      </c>
      <c r="B788" s="16" t="s">
        <v>1462</v>
      </c>
      <c r="C788" s="15" t="s">
        <v>1463</v>
      </c>
      <c r="D788" s="17"/>
      <c r="E788" s="18">
        <v>1.45</v>
      </c>
      <c r="F788" s="19">
        <v>0</v>
      </c>
      <c r="G788" s="19">
        <v>0.20499999999999999</v>
      </c>
      <c r="H788" s="20">
        <v>4.2000000000000003E-2</v>
      </c>
      <c r="I788" s="21">
        <f t="shared" si="84"/>
        <v>114.93338397526247</v>
      </c>
      <c r="J788" s="21">
        <f t="shared" si="85"/>
        <v>166.65340676413058</v>
      </c>
      <c r="K788" s="21" t="str">
        <f t="shared" si="86"/>
        <v>A</v>
      </c>
      <c r="L788" s="5">
        <f t="shared" si="87"/>
        <v>0</v>
      </c>
      <c r="M788" s="22">
        <f t="shared" si="88"/>
        <v>2.9724999999999997</v>
      </c>
      <c r="N788" s="22">
        <f t="shared" si="89"/>
        <v>0.60899999999999999</v>
      </c>
      <c r="O788" s="22" t="s">
        <v>1352</v>
      </c>
      <c r="P788" s="5">
        <f>L788*pricing!$O$3</f>
        <v>0</v>
      </c>
      <c r="Q788" s="5">
        <f>M788*pricing!$O$4</f>
        <v>2.2293749999999997</v>
      </c>
      <c r="R788" s="5">
        <f>N788*pricing!$O$5</f>
        <v>0.38976</v>
      </c>
      <c r="S788" s="23"/>
      <c r="T788" s="5">
        <f>P788*pricing!$L$3</f>
        <v>0</v>
      </c>
      <c r="U788" s="5">
        <f>Q788*pricing!$L$4</f>
        <v>88.585384480336629</v>
      </c>
      <c r="V788" s="5">
        <f>R788*pricing!$L$5</f>
        <v>78.068022283793937</v>
      </c>
      <c r="W788" s="5" t="s">
        <v>1352</v>
      </c>
      <c r="X788" s="5">
        <f t="shared" si="90"/>
        <v>166.65340676413058</v>
      </c>
      <c r="Y788" s="6" t="s">
        <v>32</v>
      </c>
      <c r="Z788" s="7" t="s">
        <v>33</v>
      </c>
      <c r="AA788" s="7" t="s">
        <v>34</v>
      </c>
      <c r="AB788" s="7" t="s">
        <v>35</v>
      </c>
      <c r="AC788" s="7" t="s">
        <v>36</v>
      </c>
    </row>
    <row r="789" spans="1:29" ht="17.25" customHeight="1" thickTop="1" thickBot="1" x14ac:dyDescent="0.25">
      <c r="A789" s="15">
        <v>597</v>
      </c>
      <c r="B789" s="16" t="s">
        <v>1464</v>
      </c>
      <c r="C789" s="15">
        <v>1404908714</v>
      </c>
      <c r="D789" s="17"/>
      <c r="E789" s="18">
        <v>1.45</v>
      </c>
      <c r="F789" s="19">
        <v>0.13700000000000001</v>
      </c>
      <c r="G789" s="19">
        <v>7.0000000000000001E-3</v>
      </c>
      <c r="H789" s="20">
        <v>2.5000000000000001E-2</v>
      </c>
      <c r="I789" s="21">
        <f t="shared" si="84"/>
        <v>68.128029184785305</v>
      </c>
      <c r="J789" s="21">
        <f t="shared" si="85"/>
        <v>98.785642317938695</v>
      </c>
      <c r="K789" s="21" t="str">
        <f t="shared" si="86"/>
        <v>B</v>
      </c>
      <c r="L789" s="5">
        <f t="shared" si="87"/>
        <v>1.9865000000000002</v>
      </c>
      <c r="M789" s="22">
        <f t="shared" si="88"/>
        <v>0.10149999999999999</v>
      </c>
      <c r="N789" s="22">
        <f t="shared" si="89"/>
        <v>0.36249999999999999</v>
      </c>
      <c r="O789" s="22" t="s">
        <v>1352</v>
      </c>
      <c r="P789" s="5">
        <f>L789*pricing!$O$3</f>
        <v>1.6090650000000002</v>
      </c>
      <c r="Q789" s="5">
        <f>M789*pricing!$O$4</f>
        <v>7.6124999999999998E-2</v>
      </c>
      <c r="R789" s="5">
        <f>N789*pricing!$O$5</f>
        <v>0.23199999999999998</v>
      </c>
      <c r="S789" s="23"/>
      <c r="T789" s="5">
        <f>P789*pricing!$L$3</f>
        <v>49.291714647594553</v>
      </c>
      <c r="U789" s="5">
        <f>Q789*pricing!$L$4</f>
        <v>3.0248667871334463</v>
      </c>
      <c r="V789" s="5">
        <f>R789*pricing!$L$5</f>
        <v>46.46906088321068</v>
      </c>
      <c r="W789" s="5" t="s">
        <v>1352</v>
      </c>
      <c r="X789" s="5">
        <f t="shared" si="90"/>
        <v>98.785642317938681</v>
      </c>
      <c r="Y789" s="6" t="s">
        <v>32</v>
      </c>
      <c r="Z789" s="7" t="s">
        <v>33</v>
      </c>
      <c r="AA789" s="7" t="s">
        <v>34</v>
      </c>
      <c r="AB789" s="7" t="s">
        <v>35</v>
      </c>
      <c r="AC789" s="7" t="s">
        <v>36</v>
      </c>
    </row>
    <row r="790" spans="1:29" ht="17.25" customHeight="1" thickTop="1" thickBot="1" x14ac:dyDescent="0.25">
      <c r="B790" s="16" t="s">
        <v>1465</v>
      </c>
      <c r="C790" s="15">
        <v>1404908914</v>
      </c>
      <c r="D790" s="17"/>
      <c r="E790" s="18">
        <v>1.5</v>
      </c>
      <c r="F790" s="19">
        <v>0.129</v>
      </c>
      <c r="G790" s="19">
        <v>0</v>
      </c>
      <c r="H790" s="20">
        <v>3.2000000000000001E-2</v>
      </c>
      <c r="I790" s="21">
        <f t="shared" si="84"/>
        <v>73.030182260355005</v>
      </c>
      <c r="J790" s="21">
        <f t="shared" si="85"/>
        <v>109.54527339053251</v>
      </c>
      <c r="K790" s="21" t="str">
        <f t="shared" si="86"/>
        <v>B</v>
      </c>
      <c r="L790" s="5">
        <f t="shared" si="87"/>
        <v>1.9350000000000001</v>
      </c>
      <c r="M790" s="22">
        <f t="shared" si="88"/>
        <v>0</v>
      </c>
      <c r="N790" s="22">
        <f t="shared" si="89"/>
        <v>0.48</v>
      </c>
      <c r="O790" s="22" t="s">
        <v>1352</v>
      </c>
      <c r="P790" s="5">
        <f>L790*pricing!$O$3</f>
        <v>1.5673500000000002</v>
      </c>
      <c r="Q790" s="5">
        <f>M790*pricing!$O$4</f>
        <v>0</v>
      </c>
      <c r="R790" s="5">
        <f>N790*pricing!$O$5</f>
        <v>0.30719999999999997</v>
      </c>
      <c r="S790" s="23"/>
      <c r="T790" s="5">
        <f>P790*pricing!$L$3</f>
        <v>48.013827255522507</v>
      </c>
      <c r="U790" s="5">
        <f>Q790*pricing!$L$4</f>
        <v>0</v>
      </c>
      <c r="V790" s="5">
        <f>R790*pricing!$L$5</f>
        <v>61.53144613501</v>
      </c>
      <c r="W790" s="5" t="s">
        <v>1352</v>
      </c>
      <c r="X790" s="5">
        <f t="shared" si="90"/>
        <v>109.54527339053251</v>
      </c>
      <c r="Y790" s="6" t="s">
        <v>32</v>
      </c>
      <c r="Z790" s="7" t="s">
        <v>33</v>
      </c>
      <c r="AA790" s="7" t="s">
        <v>34</v>
      </c>
      <c r="AB790" s="7" t="s">
        <v>35</v>
      </c>
      <c r="AC790" s="7" t="s">
        <v>36</v>
      </c>
    </row>
    <row r="791" spans="1:29" ht="17.25" customHeight="1" thickTop="1" thickBot="1" x14ac:dyDescent="0.25">
      <c r="B791" s="16" t="s">
        <v>1466</v>
      </c>
      <c r="C791" s="15" t="s">
        <v>1467</v>
      </c>
      <c r="D791" s="17"/>
      <c r="E791" s="18">
        <v>0.85</v>
      </c>
      <c r="F791" s="19">
        <v>0.128</v>
      </c>
      <c r="G791" s="19">
        <v>0</v>
      </c>
      <c r="H791" s="20">
        <v>2.5999999999999999E-2</v>
      </c>
      <c r="I791" s="21">
        <f t="shared" si="84"/>
        <v>65.090618019290005</v>
      </c>
      <c r="J791" s="21">
        <f t="shared" si="85"/>
        <v>55.327025316396501</v>
      </c>
      <c r="K791" s="21" t="str">
        <f t="shared" si="86"/>
        <v>B</v>
      </c>
      <c r="L791" s="5">
        <f t="shared" si="87"/>
        <v>1.0879999999999999</v>
      </c>
      <c r="M791" s="22">
        <f t="shared" si="88"/>
        <v>0</v>
      </c>
      <c r="N791" s="22">
        <f t="shared" si="89"/>
        <v>0.22099999999999997</v>
      </c>
      <c r="O791" s="22" t="s">
        <v>1352</v>
      </c>
      <c r="P791" s="5">
        <f>L791*pricing!$O$3</f>
        <v>0.88127999999999995</v>
      </c>
      <c r="Q791" s="5">
        <f>M791*pricing!$O$4</f>
        <v>0</v>
      </c>
      <c r="R791" s="5">
        <f>N791*pricing!$O$5</f>
        <v>0.14143999999999998</v>
      </c>
      <c r="S791" s="23"/>
      <c r="T791" s="5">
        <f>P791*pricing!$L$3</f>
        <v>26.996921991735647</v>
      </c>
      <c r="U791" s="5">
        <f>Q791*pricing!$L$4</f>
        <v>0</v>
      </c>
      <c r="V791" s="5">
        <f>R791*pricing!$L$5</f>
        <v>28.330103324660854</v>
      </c>
      <c r="W791" s="5" t="s">
        <v>1352</v>
      </c>
      <c r="X791" s="5">
        <f t="shared" si="90"/>
        <v>55.327025316396501</v>
      </c>
      <c r="Y791" s="6" t="s">
        <v>32</v>
      </c>
      <c r="Z791" s="7" t="s">
        <v>33</v>
      </c>
      <c r="AA791" s="7" t="s">
        <v>34</v>
      </c>
      <c r="AB791" s="7" t="s">
        <v>35</v>
      </c>
      <c r="AC791" s="7" t="s">
        <v>36</v>
      </c>
    </row>
    <row r="792" spans="1:29" ht="17.25" customHeight="1" thickTop="1" thickBot="1" x14ac:dyDescent="0.25">
      <c r="B792" s="16" t="s">
        <v>1468</v>
      </c>
      <c r="C792" s="15" t="s">
        <v>1469</v>
      </c>
      <c r="D792" s="17"/>
      <c r="E792" s="18">
        <v>1.65</v>
      </c>
      <c r="F792" s="19">
        <v>0.22500000000000001</v>
      </c>
      <c r="G792" s="19">
        <v>0</v>
      </c>
      <c r="H792" s="20">
        <v>4.2000000000000003E-2</v>
      </c>
      <c r="I792" s="21">
        <f t="shared" si="84"/>
        <v>109.67004706060176</v>
      </c>
      <c r="J792" s="21">
        <f t="shared" si="85"/>
        <v>180.9555776499929</v>
      </c>
      <c r="K792" s="21" t="str">
        <f t="shared" si="86"/>
        <v>A</v>
      </c>
      <c r="L792" s="5">
        <f t="shared" si="87"/>
        <v>3.7124999999999995</v>
      </c>
      <c r="M792" s="22">
        <f t="shared" si="88"/>
        <v>0</v>
      </c>
      <c r="N792" s="22">
        <f t="shared" si="89"/>
        <v>0.69300000000000006</v>
      </c>
      <c r="O792" s="22" t="s">
        <v>1352</v>
      </c>
      <c r="P792" s="5">
        <f>L792*pricing!$O$3</f>
        <v>3.0071249999999998</v>
      </c>
      <c r="Q792" s="5">
        <f>M792*pricing!$O$4</f>
        <v>0</v>
      </c>
      <c r="R792" s="5">
        <f>N792*pricing!$O$5</f>
        <v>0.44352000000000003</v>
      </c>
      <c r="S792" s="23"/>
      <c r="T792" s="5">
        <f>P792*pricing!$L$3</f>
        <v>92.119552292572223</v>
      </c>
      <c r="U792" s="5">
        <f>Q792*pricing!$L$4</f>
        <v>0</v>
      </c>
      <c r="V792" s="5">
        <f>R792*pricing!$L$5</f>
        <v>88.836025357420695</v>
      </c>
      <c r="W792" s="5" t="s">
        <v>1352</v>
      </c>
      <c r="X792" s="5">
        <f t="shared" si="90"/>
        <v>180.9555776499929</v>
      </c>
      <c r="Y792" s="6" t="s">
        <v>32</v>
      </c>
      <c r="Z792" s="7" t="s">
        <v>33</v>
      </c>
      <c r="AA792" s="7" t="s">
        <v>34</v>
      </c>
      <c r="AB792" s="7" t="s">
        <v>35</v>
      </c>
      <c r="AC792" s="7" t="s">
        <v>36</v>
      </c>
    </row>
    <row r="793" spans="1:29" ht="17.25" customHeight="1" thickTop="1" thickBot="1" x14ac:dyDescent="0.25">
      <c r="B793" s="16" t="s">
        <v>1470</v>
      </c>
      <c r="C793" s="15" t="s">
        <v>1471</v>
      </c>
      <c r="D793" s="17"/>
      <c r="E793" s="18">
        <v>1.1000000000000001</v>
      </c>
      <c r="F793" s="19">
        <v>0.47799999999999998</v>
      </c>
      <c r="G793" s="19">
        <v>0</v>
      </c>
      <c r="H793" s="20">
        <v>0</v>
      </c>
      <c r="I793" s="21">
        <f t="shared" si="84"/>
        <v>118.60780066222097</v>
      </c>
      <c r="J793" s="21">
        <f t="shared" si="85"/>
        <v>130.46858072844307</v>
      </c>
      <c r="K793" s="21" t="str">
        <f t="shared" si="86"/>
        <v>A</v>
      </c>
      <c r="L793" s="5">
        <f t="shared" si="87"/>
        <v>5.2580000000000009</v>
      </c>
      <c r="M793" s="22">
        <f t="shared" si="88"/>
        <v>0</v>
      </c>
      <c r="N793" s="22">
        <f t="shared" si="89"/>
        <v>0</v>
      </c>
      <c r="O793" s="22" t="s">
        <v>1352</v>
      </c>
      <c r="P793" s="5">
        <f>L793*pricing!$O$3</f>
        <v>4.2589800000000011</v>
      </c>
      <c r="Q793" s="5">
        <f>M793*pricing!$O$4</f>
        <v>0</v>
      </c>
      <c r="R793" s="5">
        <f>N793*pricing!$O$5</f>
        <v>0</v>
      </c>
      <c r="S793" s="23"/>
      <c r="T793" s="5">
        <f>P793*pricing!$L$3</f>
        <v>130.46858072844307</v>
      </c>
      <c r="U793" s="5">
        <f>Q793*pricing!$L$4</f>
        <v>0</v>
      </c>
      <c r="V793" s="5">
        <f>R793*pricing!$L$5</f>
        <v>0</v>
      </c>
      <c r="W793" s="5" t="s">
        <v>1352</v>
      </c>
      <c r="X793" s="5">
        <f t="shared" si="90"/>
        <v>130.46858072844307</v>
      </c>
      <c r="Y793" s="6" t="s">
        <v>32</v>
      </c>
      <c r="Z793" s="7" t="s">
        <v>33</v>
      </c>
      <c r="AA793" s="7" t="s">
        <v>34</v>
      </c>
      <c r="AB793" s="7" t="s">
        <v>35</v>
      </c>
      <c r="AC793" s="7" t="s">
        <v>36</v>
      </c>
    </row>
    <row r="794" spans="1:29" ht="17.25" customHeight="1" thickTop="1" thickBot="1" x14ac:dyDescent="0.25">
      <c r="B794" s="16" t="s">
        <v>1472</v>
      </c>
      <c r="C794" s="15" t="s">
        <v>1473</v>
      </c>
      <c r="D794" s="17"/>
      <c r="E794" s="18">
        <v>0.5</v>
      </c>
      <c r="F794" s="19">
        <v>0</v>
      </c>
      <c r="G794" s="19">
        <v>0.182</v>
      </c>
      <c r="H794" s="20">
        <v>3.4000000000000002E-2</v>
      </c>
      <c r="I794" s="21">
        <f t="shared" si="84"/>
        <v>97.823765011473199</v>
      </c>
      <c r="J794" s="21">
        <f t="shared" si="85"/>
        <v>48.9118825057366</v>
      </c>
      <c r="K794" s="21" t="str">
        <f t="shared" si="86"/>
        <v>A</v>
      </c>
      <c r="L794" s="5">
        <f t="shared" si="87"/>
        <v>0</v>
      </c>
      <c r="M794" s="22">
        <f t="shared" si="88"/>
        <v>0.90999999999999992</v>
      </c>
      <c r="N794" s="22">
        <f t="shared" si="89"/>
        <v>0.17</v>
      </c>
      <c r="O794" s="22" t="s">
        <v>1352</v>
      </c>
      <c r="P794" s="5">
        <f>L794*pricing!$O$3</f>
        <v>0</v>
      </c>
      <c r="Q794" s="5">
        <f>M794*pricing!$O$4</f>
        <v>0.68249999999999988</v>
      </c>
      <c r="R794" s="5">
        <f>N794*pricing!$O$5</f>
        <v>0.10880000000000001</v>
      </c>
      <c r="S794" s="23"/>
      <c r="T794" s="5">
        <f>P794*pricing!$L$3</f>
        <v>0</v>
      </c>
      <c r="U794" s="5">
        <f>Q794*pricing!$L$4</f>
        <v>27.11949533292055</v>
      </c>
      <c r="V794" s="5">
        <f>R794*pricing!$L$5</f>
        <v>21.792387172816046</v>
      </c>
      <c r="W794" s="5" t="s">
        <v>1352</v>
      </c>
      <c r="X794" s="5">
        <f t="shared" si="90"/>
        <v>48.9118825057366</v>
      </c>
      <c r="Y794" s="6" t="s">
        <v>32</v>
      </c>
      <c r="Z794" s="7" t="s">
        <v>33</v>
      </c>
      <c r="AA794" s="7" t="s">
        <v>34</v>
      </c>
      <c r="AB794" s="7" t="s">
        <v>35</v>
      </c>
      <c r="AC794" s="7" t="s">
        <v>36</v>
      </c>
    </row>
    <row r="795" spans="1:29" ht="17.25" customHeight="1" thickTop="1" thickBot="1" x14ac:dyDescent="0.25">
      <c r="B795" s="16" t="s">
        <v>1474</v>
      </c>
      <c r="C795" s="15" t="s">
        <v>1475</v>
      </c>
      <c r="D795" s="17"/>
      <c r="E795" s="18">
        <v>1.55</v>
      </c>
      <c r="F795" s="19">
        <v>0.13</v>
      </c>
      <c r="G795" s="19">
        <v>0</v>
      </c>
      <c r="H795" s="20">
        <v>2.7E-2</v>
      </c>
      <c r="I795" s="21">
        <f t="shared" si="84"/>
        <v>66.868790095480207</v>
      </c>
      <c r="J795" s="21">
        <f t="shared" si="85"/>
        <v>103.64662464799433</v>
      </c>
      <c r="K795" s="21" t="str">
        <f t="shared" si="86"/>
        <v>B</v>
      </c>
      <c r="L795" s="5">
        <f t="shared" si="87"/>
        <v>2.0150000000000001</v>
      </c>
      <c r="M795" s="22">
        <f t="shared" si="88"/>
        <v>0</v>
      </c>
      <c r="N795" s="22">
        <f t="shared" si="89"/>
        <v>0.41849999999999998</v>
      </c>
      <c r="O795" s="22" t="s">
        <v>1352</v>
      </c>
      <c r="P795" s="5">
        <f>L795*pricing!$O$3</f>
        <v>1.6321500000000002</v>
      </c>
      <c r="Q795" s="5">
        <f>M795*pricing!$O$4</f>
        <v>0</v>
      </c>
      <c r="R795" s="5">
        <f>N795*pricing!$O$5</f>
        <v>0.26784000000000002</v>
      </c>
      <c r="S795" s="23"/>
      <c r="T795" s="5">
        <f>P795*pricing!$L$3</f>
        <v>49.998895049032477</v>
      </c>
      <c r="U795" s="5">
        <f>Q795*pricing!$L$4</f>
        <v>0</v>
      </c>
      <c r="V795" s="5">
        <f>R795*pricing!$L$5</f>
        <v>53.647729598961853</v>
      </c>
      <c r="W795" s="5" t="s">
        <v>1352</v>
      </c>
      <c r="X795" s="5">
        <f t="shared" si="90"/>
        <v>103.64662464799433</v>
      </c>
      <c r="Y795" s="6" t="s">
        <v>32</v>
      </c>
      <c r="Z795" s="7" t="s">
        <v>33</v>
      </c>
      <c r="AA795" s="7" t="s">
        <v>34</v>
      </c>
      <c r="AB795" s="7" t="s">
        <v>35</v>
      </c>
      <c r="AC795" s="7" t="s">
        <v>36</v>
      </c>
    </row>
    <row r="796" spans="1:29" ht="17.25" customHeight="1" thickTop="1" thickBot="1" x14ac:dyDescent="0.25">
      <c r="B796" s="16" t="s">
        <v>1476</v>
      </c>
      <c r="C796" s="15" t="s">
        <v>1477</v>
      </c>
      <c r="D796" s="17"/>
      <c r="E796" s="18">
        <v>1.45</v>
      </c>
      <c r="F796" s="19">
        <v>0</v>
      </c>
      <c r="G796" s="19">
        <v>0.50700000000000001</v>
      </c>
      <c r="H796" s="20">
        <v>4.2000000000000003E-2</v>
      </c>
      <c r="I796" s="21">
        <f t="shared" si="84"/>
        <v>204.93434650869114</v>
      </c>
      <c r="J796" s="21">
        <f t="shared" si="85"/>
        <v>297.15480243760214</v>
      </c>
      <c r="K796" s="21" t="str">
        <f t="shared" si="86"/>
        <v>A</v>
      </c>
      <c r="L796" s="5">
        <f t="shared" si="87"/>
        <v>0</v>
      </c>
      <c r="M796" s="22">
        <f t="shared" si="88"/>
        <v>7.3514999999999997</v>
      </c>
      <c r="N796" s="22">
        <f t="shared" si="89"/>
        <v>0.60899999999999999</v>
      </c>
      <c r="O796" s="22" t="s">
        <v>1352</v>
      </c>
      <c r="P796" s="5">
        <f>L796*pricing!$O$3</f>
        <v>0</v>
      </c>
      <c r="Q796" s="5">
        <f>M796*pricing!$O$4</f>
        <v>5.5136249999999993</v>
      </c>
      <c r="R796" s="5">
        <f>N796*pricing!$O$5</f>
        <v>0.38976</v>
      </c>
      <c r="S796" s="23"/>
      <c r="T796" s="5">
        <f>P796*pricing!$L$3</f>
        <v>0</v>
      </c>
      <c r="U796" s="5">
        <f>Q796*pricing!$L$4</f>
        <v>219.08678015380818</v>
      </c>
      <c r="V796" s="5">
        <f>R796*pricing!$L$5</f>
        <v>78.068022283793937</v>
      </c>
      <c r="W796" s="5" t="s">
        <v>1352</v>
      </c>
      <c r="X796" s="5">
        <f t="shared" si="90"/>
        <v>297.15480243760214</v>
      </c>
      <c r="Y796" s="6" t="s">
        <v>32</v>
      </c>
      <c r="Z796" s="7" t="s">
        <v>33</v>
      </c>
      <c r="AA796" s="7" t="s">
        <v>34</v>
      </c>
      <c r="AB796" s="7" t="s">
        <v>35</v>
      </c>
      <c r="AC796" s="7" t="s">
        <v>36</v>
      </c>
    </row>
    <row r="797" spans="1:29" ht="17.25" customHeight="1" thickTop="1" thickBot="1" x14ac:dyDescent="0.25">
      <c r="B797" s="16" t="s">
        <v>1478</v>
      </c>
      <c r="C797" s="15" t="s">
        <v>1479</v>
      </c>
      <c r="D797" s="17"/>
      <c r="E797" s="18">
        <v>0.5</v>
      </c>
      <c r="F797" s="19">
        <v>4.2999999999999997E-2</v>
      </c>
      <c r="G797" s="19">
        <v>2.5999999999999999E-2</v>
      </c>
      <c r="H797" s="20">
        <v>3.5999999999999997E-2</v>
      </c>
      <c r="I797" s="21">
        <f t="shared" si="84"/>
        <v>64.566751229350913</v>
      </c>
      <c r="J797" s="21">
        <f t="shared" si="85"/>
        <v>32.283375614675457</v>
      </c>
      <c r="K797" s="21" t="str">
        <f t="shared" si="86"/>
        <v>B</v>
      </c>
      <c r="L797" s="5">
        <f t="shared" si="87"/>
        <v>0.21499999999999997</v>
      </c>
      <c r="M797" s="22">
        <f t="shared" si="88"/>
        <v>0.13</v>
      </c>
      <c r="N797" s="22">
        <f t="shared" si="89"/>
        <v>0.18</v>
      </c>
      <c r="O797" s="22" t="s">
        <v>1352</v>
      </c>
      <c r="P797" s="5">
        <f>L797*pricing!$O$3</f>
        <v>0.17415</v>
      </c>
      <c r="Q797" s="5">
        <f>M797*pricing!$O$4</f>
        <v>9.7500000000000003E-2</v>
      </c>
      <c r="R797" s="5">
        <f>N797*pricing!$O$5</f>
        <v>0.1152</v>
      </c>
      <c r="S797" s="23"/>
      <c r="T797" s="5">
        <f>P797*pricing!$L$3</f>
        <v>5.334869695058055</v>
      </c>
      <c r="U797" s="5">
        <f>Q797*pricing!$L$4</f>
        <v>3.8742136189886507</v>
      </c>
      <c r="V797" s="5">
        <f>R797*pricing!$L$5</f>
        <v>23.074292300628752</v>
      </c>
      <c r="W797" s="5" t="s">
        <v>1352</v>
      </c>
      <c r="X797" s="5">
        <f t="shared" si="90"/>
        <v>32.283375614675457</v>
      </c>
      <c r="Y797" s="6" t="s">
        <v>32</v>
      </c>
      <c r="Z797" s="7" t="s">
        <v>33</v>
      </c>
      <c r="AA797" s="7" t="s">
        <v>34</v>
      </c>
      <c r="AB797" s="7" t="s">
        <v>35</v>
      </c>
      <c r="AC797" s="7" t="s">
        <v>36</v>
      </c>
    </row>
    <row r="798" spans="1:29" ht="17.25" customHeight="1" thickTop="1" thickBot="1" x14ac:dyDescent="0.25">
      <c r="B798" s="16" t="s">
        <v>1480</v>
      </c>
      <c r="C798" s="15" t="s">
        <v>1481</v>
      </c>
      <c r="D798" s="17"/>
      <c r="E798" s="18">
        <v>0.45</v>
      </c>
      <c r="F798" s="19">
        <v>1.0129999999999999</v>
      </c>
      <c r="G798" s="19">
        <v>0.45200000000000001</v>
      </c>
      <c r="H798" s="20">
        <v>0</v>
      </c>
      <c r="I798" s="21">
        <f t="shared" si="84"/>
        <v>386.06263672111356</v>
      </c>
      <c r="J798" s="21">
        <f t="shared" si="85"/>
        <v>173.7281865245011</v>
      </c>
      <c r="K798" s="21" t="str">
        <f t="shared" si="86"/>
        <v>A</v>
      </c>
      <c r="L798" s="5">
        <f t="shared" si="87"/>
        <v>4.5584999999999996</v>
      </c>
      <c r="M798" s="22">
        <f t="shared" si="88"/>
        <v>2.0339999999999998</v>
      </c>
      <c r="N798" s="22">
        <f t="shared" si="89"/>
        <v>0</v>
      </c>
      <c r="O798" s="22" t="s">
        <v>1352</v>
      </c>
      <c r="P798" s="5">
        <f>L798*pricing!$O$3</f>
        <v>3.6923849999999998</v>
      </c>
      <c r="Q798" s="5">
        <f>M798*pricing!$O$4</f>
        <v>1.5254999999999999</v>
      </c>
      <c r="R798" s="5">
        <f>N798*pricing!$O$5</f>
        <v>0</v>
      </c>
      <c r="S798" s="23"/>
      <c r="T798" s="5">
        <f>P798*pricing!$L$3</f>
        <v>113.11164420894021</v>
      </c>
      <c r="U798" s="5">
        <f>Q798*pricing!$L$4</f>
        <v>60.616542315560878</v>
      </c>
      <c r="V798" s="5">
        <f>R798*pricing!$L$5</f>
        <v>0</v>
      </c>
      <c r="W798" s="5" t="s">
        <v>1352</v>
      </c>
      <c r="X798" s="5">
        <f t="shared" si="90"/>
        <v>173.7281865245011</v>
      </c>
      <c r="Y798" s="6" t="s">
        <v>32</v>
      </c>
      <c r="Z798" s="7" t="s">
        <v>33</v>
      </c>
      <c r="AA798" s="7" t="s">
        <v>34</v>
      </c>
      <c r="AB798" s="7" t="s">
        <v>35</v>
      </c>
      <c r="AC798" s="7" t="s">
        <v>36</v>
      </c>
    </row>
    <row r="799" spans="1:29" ht="17.25" customHeight="1" thickTop="1" thickBot="1" x14ac:dyDescent="0.25">
      <c r="B799" s="16" t="s">
        <v>1482</v>
      </c>
      <c r="C799" s="15" t="s">
        <v>1483</v>
      </c>
      <c r="D799" s="17"/>
      <c r="E799" s="18">
        <v>1.6</v>
      </c>
      <c r="F799" s="19">
        <v>0.29499999999999998</v>
      </c>
      <c r="G799" s="19">
        <v>0</v>
      </c>
      <c r="H799" s="20">
        <v>0</v>
      </c>
      <c r="I799" s="21">
        <f t="shared" si="84"/>
        <v>73.199374885680285</v>
      </c>
      <c r="J799" s="21">
        <f t="shared" si="85"/>
        <v>117.11899981708846</v>
      </c>
      <c r="K799" s="21" t="str">
        <f t="shared" si="86"/>
        <v>B</v>
      </c>
      <c r="L799" s="5">
        <f t="shared" si="87"/>
        <v>4.72</v>
      </c>
      <c r="M799" s="22">
        <f t="shared" si="88"/>
        <v>0</v>
      </c>
      <c r="N799" s="22">
        <f t="shared" si="89"/>
        <v>0</v>
      </c>
      <c r="O799" s="22" t="s">
        <v>1352</v>
      </c>
      <c r="P799" s="5">
        <f>L799*pricing!$O$3</f>
        <v>3.8231999999999999</v>
      </c>
      <c r="Q799" s="5">
        <f>M799*pricing!$O$4</f>
        <v>0</v>
      </c>
      <c r="R799" s="5">
        <f>N799*pricing!$O$5</f>
        <v>0</v>
      </c>
      <c r="S799" s="23"/>
      <c r="T799" s="5">
        <f>P799*pricing!$L$3</f>
        <v>117.11899981708846</v>
      </c>
      <c r="U799" s="5">
        <f>Q799*pricing!$L$4</f>
        <v>0</v>
      </c>
      <c r="V799" s="5">
        <f>R799*pricing!$L$5</f>
        <v>0</v>
      </c>
      <c r="W799" s="5" t="s">
        <v>1352</v>
      </c>
      <c r="X799" s="5">
        <f t="shared" si="90"/>
        <v>117.11899981708846</v>
      </c>
      <c r="Y799" s="6" t="s">
        <v>32</v>
      </c>
      <c r="Z799" s="7" t="s">
        <v>33</v>
      </c>
      <c r="AA799" s="7" t="s">
        <v>34</v>
      </c>
      <c r="AB799" s="7" t="s">
        <v>35</v>
      </c>
      <c r="AC799" s="7" t="s">
        <v>36</v>
      </c>
    </row>
    <row r="800" spans="1:29" ht="17.25" customHeight="1" thickTop="1" thickBot="1" x14ac:dyDescent="0.25">
      <c r="B800" s="16" t="s">
        <v>1484</v>
      </c>
      <c r="C800" s="15" t="s">
        <v>1485</v>
      </c>
      <c r="D800" s="17"/>
      <c r="E800" s="18">
        <v>1.9</v>
      </c>
      <c r="F800" s="19">
        <v>0.113</v>
      </c>
      <c r="G800" s="19">
        <v>5.0000000000000001E-3</v>
      </c>
      <c r="H800" s="20">
        <v>2.4E-2</v>
      </c>
      <c r="I800" s="21">
        <f t="shared" si="84"/>
        <v>60.294887811982882</v>
      </c>
      <c r="J800" s="21">
        <f t="shared" si="85"/>
        <v>114.56028684276747</v>
      </c>
      <c r="K800" s="21" t="str">
        <f t="shared" si="86"/>
        <v>B</v>
      </c>
      <c r="L800" s="5">
        <f t="shared" si="87"/>
        <v>2.1470000000000002</v>
      </c>
      <c r="M800" s="22">
        <f t="shared" si="88"/>
        <v>9.5000000000000001E-2</v>
      </c>
      <c r="N800" s="22">
        <f t="shared" si="89"/>
        <v>0.45600000000000002</v>
      </c>
      <c r="O800" s="22" t="s">
        <v>1352</v>
      </c>
      <c r="P800" s="5">
        <f>L800*pricing!$O$3</f>
        <v>1.7390700000000003</v>
      </c>
      <c r="Q800" s="5">
        <f>M800*pricing!$O$4</f>
        <v>7.1250000000000008E-2</v>
      </c>
      <c r="R800" s="5">
        <f>N800*pricing!$O$5</f>
        <v>0.29184000000000004</v>
      </c>
      <c r="S800" s="23"/>
      <c r="T800" s="5">
        <f>P800*pricing!$L$3</f>
        <v>53.274256908323942</v>
      </c>
      <c r="U800" s="5">
        <f>Q800*pricing!$L$4</f>
        <v>2.831156106184014</v>
      </c>
      <c r="V800" s="5">
        <f>R800*pricing!$L$5</f>
        <v>58.454873828259515</v>
      </c>
      <c r="W800" s="5" t="s">
        <v>1352</v>
      </c>
      <c r="X800" s="5">
        <f t="shared" si="90"/>
        <v>114.56028684276747</v>
      </c>
      <c r="Y800" s="6" t="s">
        <v>32</v>
      </c>
      <c r="Z800" s="7" t="s">
        <v>33</v>
      </c>
      <c r="AA800" s="7" t="s">
        <v>34</v>
      </c>
      <c r="AB800" s="7" t="s">
        <v>35</v>
      </c>
      <c r="AC800" s="7" t="s">
        <v>36</v>
      </c>
    </row>
    <row r="801" spans="1:29" ht="17.25" customHeight="1" thickTop="1" thickBot="1" x14ac:dyDescent="0.25">
      <c r="B801" s="16" t="s">
        <v>1486</v>
      </c>
      <c r="C801" s="15" t="s">
        <v>1487</v>
      </c>
      <c r="D801" s="17"/>
      <c r="E801" s="18">
        <v>0.8</v>
      </c>
      <c r="F801" s="19">
        <v>4.8000000000000001E-2</v>
      </c>
      <c r="G801" s="19">
        <v>0.14599999999999999</v>
      </c>
      <c r="H801" s="20">
        <v>4.2000000000000003E-2</v>
      </c>
      <c r="I801" s="21">
        <f t="shared" si="84"/>
        <v>109.26082123475845</v>
      </c>
      <c r="J801" s="21">
        <f t="shared" si="85"/>
        <v>87.408656987806765</v>
      </c>
      <c r="K801" s="21" t="str">
        <f t="shared" si="86"/>
        <v>A</v>
      </c>
      <c r="L801" s="5">
        <f t="shared" si="87"/>
        <v>0.38400000000000001</v>
      </c>
      <c r="M801" s="22">
        <f t="shared" si="88"/>
        <v>1.1679999999999999</v>
      </c>
      <c r="N801" s="22">
        <f t="shared" si="89"/>
        <v>0.33600000000000008</v>
      </c>
      <c r="O801" s="22" t="s">
        <v>1352</v>
      </c>
      <c r="P801" s="5">
        <f>L801*pricing!$O$3</f>
        <v>0.31104000000000004</v>
      </c>
      <c r="Q801" s="5">
        <f>M801*pricing!$O$4</f>
        <v>0.87599999999999989</v>
      </c>
      <c r="R801" s="5">
        <f>N801*pricing!$O$5</f>
        <v>0.21504000000000006</v>
      </c>
      <c r="S801" s="23"/>
      <c r="T801" s="5">
        <f>P801*pricing!$L$3</f>
        <v>9.528325408847877</v>
      </c>
      <c r="U801" s="5">
        <f>Q801*pricing!$L$4</f>
        <v>34.808319284451869</v>
      </c>
      <c r="V801" s="5">
        <f>R801*pricing!$L$5</f>
        <v>43.072012294507019</v>
      </c>
      <c r="W801" s="5" t="s">
        <v>1352</v>
      </c>
      <c r="X801" s="5">
        <f t="shared" si="90"/>
        <v>87.408656987806765</v>
      </c>
      <c r="Y801" s="6" t="s">
        <v>32</v>
      </c>
      <c r="Z801" s="7" t="s">
        <v>33</v>
      </c>
      <c r="AA801" s="7" t="s">
        <v>34</v>
      </c>
      <c r="AB801" s="7" t="s">
        <v>35</v>
      </c>
      <c r="AC801" s="7" t="s">
        <v>36</v>
      </c>
    </row>
    <row r="802" spans="1:29" ht="17.25" customHeight="1" thickTop="1" thickBot="1" x14ac:dyDescent="0.25">
      <c r="B802" s="16" t="s">
        <v>1488</v>
      </c>
      <c r="C802" s="15" t="s">
        <v>1489</v>
      </c>
      <c r="D802" s="17"/>
      <c r="E802" s="18">
        <v>0.5</v>
      </c>
      <c r="F802" s="19">
        <v>8.6999999999999994E-2</v>
      </c>
      <c r="G802" s="19">
        <v>0</v>
      </c>
      <c r="H802" s="20">
        <v>3.5000000000000003E-2</v>
      </c>
      <c r="I802" s="21">
        <f t="shared" si="84"/>
        <v>66.45429172786578</v>
      </c>
      <c r="J802" s="21">
        <f t="shared" si="85"/>
        <v>33.22714586393289</v>
      </c>
      <c r="K802" s="21" t="str">
        <f t="shared" si="86"/>
        <v>B</v>
      </c>
      <c r="L802" s="5">
        <f t="shared" si="87"/>
        <v>0.43499999999999994</v>
      </c>
      <c r="M802" s="22">
        <f t="shared" si="88"/>
        <v>0</v>
      </c>
      <c r="N802" s="22">
        <f t="shared" si="89"/>
        <v>0.17500000000000002</v>
      </c>
      <c r="O802" s="22" t="s">
        <v>1352</v>
      </c>
      <c r="P802" s="5">
        <f>L802*pricing!$O$3</f>
        <v>0.35235</v>
      </c>
      <c r="Q802" s="5">
        <f>M802*pricing!$O$4</f>
        <v>0</v>
      </c>
      <c r="R802" s="5">
        <f>N802*pricing!$O$5</f>
        <v>0.11200000000000002</v>
      </c>
      <c r="S802" s="23"/>
      <c r="T802" s="5">
        <f>P802*pricing!$L$3</f>
        <v>10.793806127210484</v>
      </c>
      <c r="U802" s="5">
        <f>Q802*pricing!$L$4</f>
        <v>0</v>
      </c>
      <c r="V802" s="5">
        <f>R802*pricing!$L$5</f>
        <v>22.433339736722402</v>
      </c>
      <c r="W802" s="5" t="s">
        <v>1352</v>
      </c>
      <c r="X802" s="5">
        <f t="shared" si="90"/>
        <v>33.22714586393289</v>
      </c>
      <c r="Y802" s="6" t="s">
        <v>32</v>
      </c>
      <c r="Z802" s="7" t="s">
        <v>33</v>
      </c>
      <c r="AA802" s="7" t="s">
        <v>34</v>
      </c>
      <c r="AB802" s="7" t="s">
        <v>35</v>
      </c>
      <c r="AC802" s="7" t="s">
        <v>36</v>
      </c>
    </row>
    <row r="803" spans="1:29" ht="17.25" customHeight="1" thickTop="1" thickBot="1" x14ac:dyDescent="0.25">
      <c r="A803" s="15">
        <v>598</v>
      </c>
      <c r="B803" s="16" t="s">
        <v>1490</v>
      </c>
      <c r="C803" s="25" t="s">
        <v>1491</v>
      </c>
      <c r="D803" s="26"/>
      <c r="E803" s="18">
        <v>0.75</v>
      </c>
      <c r="F803" s="19">
        <v>0.05</v>
      </c>
      <c r="G803" s="19">
        <v>0.155</v>
      </c>
      <c r="H803" s="20">
        <v>4.5999999999999999E-2</v>
      </c>
      <c r="I803" s="21">
        <f t="shared" si="84"/>
        <v>117.56685658445583</v>
      </c>
      <c r="J803" s="21">
        <f t="shared" si="85"/>
        <v>88.175142438341879</v>
      </c>
      <c r="K803" s="21" t="str">
        <f t="shared" si="86"/>
        <v>A</v>
      </c>
      <c r="L803" s="5">
        <f t="shared" si="87"/>
        <v>0.37500000000000006</v>
      </c>
      <c r="M803" s="22">
        <f t="shared" si="88"/>
        <v>1.1624999999999999</v>
      </c>
      <c r="N803" s="22">
        <f t="shared" si="89"/>
        <v>0.34500000000000003</v>
      </c>
      <c r="O803" s="22" t="s">
        <v>1352</v>
      </c>
      <c r="P803" s="5">
        <f>L803*pricing!$O$3</f>
        <v>0.30375000000000008</v>
      </c>
      <c r="Q803" s="5">
        <f>M803*pricing!$O$4</f>
        <v>0.87187499999999996</v>
      </c>
      <c r="R803" s="5">
        <f>N803*pricing!$O$5</f>
        <v>0.22080000000000002</v>
      </c>
      <c r="S803" s="23"/>
      <c r="T803" s="5">
        <f>P803*pricing!$L$3</f>
        <v>9.3050052820780067</v>
      </c>
      <c r="U803" s="5">
        <f>Q803*pricing!$L$4</f>
        <v>34.644410246725428</v>
      </c>
      <c r="V803" s="5">
        <f>R803*pricing!$L$5</f>
        <v>44.225726909538444</v>
      </c>
      <c r="W803" s="5" t="s">
        <v>1352</v>
      </c>
      <c r="X803" s="5">
        <f t="shared" si="90"/>
        <v>88.175142438341879</v>
      </c>
      <c r="Y803" s="6" t="s">
        <v>32</v>
      </c>
      <c r="Z803" s="7" t="s">
        <v>33</v>
      </c>
      <c r="AA803" s="7" t="s">
        <v>34</v>
      </c>
      <c r="AB803" s="7" t="s">
        <v>35</v>
      </c>
      <c r="AC803" s="7" t="s">
        <v>36</v>
      </c>
    </row>
    <row r="804" spans="1:29" ht="17.25" customHeight="1" thickTop="1" thickBot="1" x14ac:dyDescent="0.25">
      <c r="A804" s="15">
        <v>599</v>
      </c>
      <c r="B804" s="16" t="s">
        <v>1492</v>
      </c>
      <c r="C804" s="25" t="s">
        <v>1493</v>
      </c>
      <c r="D804" s="26"/>
      <c r="E804" s="18">
        <v>0.95</v>
      </c>
      <c r="F804" s="19">
        <v>9.5000000000000001E-2</v>
      </c>
      <c r="G804" s="19">
        <v>8.0000000000000002E-3</v>
      </c>
      <c r="H804" s="20">
        <v>4.3999999999999997E-2</v>
      </c>
      <c r="I804" s="21">
        <f t="shared" si="84"/>
        <v>82.36063712952928</v>
      </c>
      <c r="J804" s="21">
        <f t="shared" si="85"/>
        <v>78.242605273052817</v>
      </c>
      <c r="K804" s="21" t="str">
        <f t="shared" si="86"/>
        <v>A</v>
      </c>
      <c r="L804" s="5">
        <f t="shared" si="87"/>
        <v>0.90249999999999997</v>
      </c>
      <c r="M804" s="22">
        <f t="shared" si="88"/>
        <v>7.5999999999999998E-2</v>
      </c>
      <c r="N804" s="22">
        <f t="shared" si="89"/>
        <v>0.41799999999999998</v>
      </c>
      <c r="O804" s="22" t="s">
        <v>1352</v>
      </c>
      <c r="P804" s="5">
        <f>L804*pricing!$O$3</f>
        <v>0.73102500000000004</v>
      </c>
      <c r="Q804" s="5">
        <f>M804*pricing!$O$4</f>
        <v>5.6999999999999995E-2</v>
      </c>
      <c r="R804" s="5">
        <f>N804*pricing!$O$5</f>
        <v>0.26751999999999998</v>
      </c>
      <c r="S804" s="23"/>
      <c r="T804" s="5">
        <f>P804*pricing!$L$3</f>
        <v>22.394046045534395</v>
      </c>
      <c r="U804" s="5">
        <f>Q804*pricing!$L$4</f>
        <v>2.2649248849472108</v>
      </c>
      <c r="V804" s="5">
        <f>R804*pricing!$L$5</f>
        <v>53.583634342571209</v>
      </c>
      <c r="W804" s="5" t="s">
        <v>1352</v>
      </c>
      <c r="X804" s="5">
        <f t="shared" si="90"/>
        <v>78.242605273052817</v>
      </c>
      <c r="Y804" s="6" t="s">
        <v>32</v>
      </c>
      <c r="Z804" s="7" t="s">
        <v>33</v>
      </c>
      <c r="AA804" s="7" t="s">
        <v>34</v>
      </c>
      <c r="AB804" s="7" t="s">
        <v>35</v>
      </c>
      <c r="AC804" s="7" t="s">
        <v>36</v>
      </c>
    </row>
    <row r="805" spans="1:29" ht="17.25" customHeight="1" thickTop="1" thickBot="1" x14ac:dyDescent="0.25">
      <c r="A805" s="15">
        <v>600</v>
      </c>
      <c r="B805" s="16" t="s">
        <v>1494</v>
      </c>
      <c r="C805" s="25" t="s">
        <v>1495</v>
      </c>
      <c r="D805" s="26"/>
      <c r="E805" s="18">
        <v>0.75</v>
      </c>
      <c r="F805" s="19">
        <v>5.7000000000000002E-2</v>
      </c>
      <c r="G805" s="19">
        <v>0.16700000000000001</v>
      </c>
      <c r="H805" s="20">
        <v>4.5999999999999999E-2</v>
      </c>
      <c r="I805" s="21">
        <f t="shared" si="84"/>
        <v>122.87998809053583</v>
      </c>
      <c r="J805" s="21">
        <f t="shared" si="85"/>
        <v>92.159991067901871</v>
      </c>
      <c r="K805" s="21" t="str">
        <f t="shared" si="86"/>
        <v>A</v>
      </c>
      <c r="L805" s="5">
        <f t="shared" si="87"/>
        <v>0.42750000000000005</v>
      </c>
      <c r="M805" s="22">
        <f t="shared" si="88"/>
        <v>1.2524999999999999</v>
      </c>
      <c r="N805" s="22">
        <f t="shared" si="89"/>
        <v>0.34500000000000003</v>
      </c>
      <c r="O805" s="22" t="s">
        <v>1352</v>
      </c>
      <c r="P805" s="5">
        <f>L805*pricing!$O$3</f>
        <v>0.34627500000000005</v>
      </c>
      <c r="Q805" s="5">
        <f>M805*pricing!$O$4</f>
        <v>0.93937499999999996</v>
      </c>
      <c r="R805" s="5">
        <f>N805*pricing!$O$5</f>
        <v>0.22080000000000002</v>
      </c>
      <c r="S805" s="23"/>
      <c r="T805" s="5">
        <f>P805*pricing!$L$3</f>
        <v>10.607706021568927</v>
      </c>
      <c r="U805" s="5">
        <f>Q805*pricing!$L$4</f>
        <v>37.326558136794496</v>
      </c>
      <c r="V805" s="5">
        <f>R805*pricing!$L$5</f>
        <v>44.225726909538444</v>
      </c>
      <c r="W805" s="5" t="s">
        <v>1352</v>
      </c>
      <c r="X805" s="5">
        <f t="shared" si="90"/>
        <v>92.159991067901871</v>
      </c>
      <c r="Y805" s="6" t="s">
        <v>32</v>
      </c>
      <c r="Z805" s="7" t="s">
        <v>33</v>
      </c>
      <c r="AA805" s="7" t="s">
        <v>34</v>
      </c>
      <c r="AB805" s="7" t="s">
        <v>35</v>
      </c>
      <c r="AC805" s="7" t="s">
        <v>36</v>
      </c>
    </row>
    <row r="806" spans="1:29" ht="17.25" customHeight="1" thickTop="1" thickBot="1" x14ac:dyDescent="0.25">
      <c r="A806" s="15">
        <v>601</v>
      </c>
      <c r="B806" s="16" t="s">
        <v>1496</v>
      </c>
      <c r="C806" s="15" t="s">
        <v>1497</v>
      </c>
      <c r="D806" s="17"/>
      <c r="E806" s="18">
        <v>3.25</v>
      </c>
      <c r="F806" s="19">
        <v>0.27800000000000002</v>
      </c>
      <c r="G806" s="19">
        <v>9.7000000000000003E-2</v>
      </c>
      <c r="H806" s="20">
        <v>0</v>
      </c>
      <c r="I806" s="21">
        <f t="shared" si="84"/>
        <v>97.888699750771536</v>
      </c>
      <c r="J806" s="21">
        <f t="shared" si="85"/>
        <v>318.13827419000751</v>
      </c>
      <c r="K806" s="21" t="str">
        <f t="shared" si="86"/>
        <v>A</v>
      </c>
      <c r="L806" s="5">
        <f t="shared" si="87"/>
        <v>9.0350000000000001</v>
      </c>
      <c r="M806" s="22">
        <f t="shared" si="88"/>
        <v>3.1525000000000003</v>
      </c>
      <c r="N806" s="22">
        <f t="shared" si="89"/>
        <v>0</v>
      </c>
      <c r="O806" s="22" t="s">
        <v>1352</v>
      </c>
      <c r="P806" s="5">
        <f>L806*pricing!$O$3</f>
        <v>7.3183500000000006</v>
      </c>
      <c r="Q806" s="5">
        <f>M806*pricing!$O$4</f>
        <v>2.3643750000000003</v>
      </c>
      <c r="R806" s="5">
        <f>N806*pricing!$O$5</f>
        <v>0</v>
      </c>
      <c r="S806" s="23"/>
      <c r="T806" s="5">
        <f>P806*pricing!$L$3</f>
        <v>224.18859392953271</v>
      </c>
      <c r="U806" s="5">
        <f>Q806*pricing!$L$4</f>
        <v>93.949680260474793</v>
      </c>
      <c r="V806" s="5">
        <f>R806*pricing!$L$5</f>
        <v>0</v>
      </c>
      <c r="W806" s="5" t="s">
        <v>1352</v>
      </c>
      <c r="X806" s="5">
        <f t="shared" si="90"/>
        <v>318.13827419000751</v>
      </c>
      <c r="Y806" s="6" t="s">
        <v>32</v>
      </c>
      <c r="Z806" s="7" t="s">
        <v>33</v>
      </c>
      <c r="AA806" s="7" t="s">
        <v>34</v>
      </c>
      <c r="AB806" s="7" t="s">
        <v>35</v>
      </c>
      <c r="AC806" s="7" t="s">
        <v>36</v>
      </c>
    </row>
    <row r="807" spans="1:29" ht="17.25" customHeight="1" thickTop="1" thickBot="1" x14ac:dyDescent="0.25">
      <c r="A807" s="15">
        <v>602</v>
      </c>
      <c r="B807" s="16" t="s">
        <v>1498</v>
      </c>
      <c r="C807" s="15" t="s">
        <v>1499</v>
      </c>
      <c r="D807" s="17"/>
      <c r="E807" s="18">
        <v>1.1499999999999999</v>
      </c>
      <c r="F807" s="19">
        <v>2.9000000000000001E-2</v>
      </c>
      <c r="G807" s="19">
        <v>0.36599999999999999</v>
      </c>
      <c r="H807" s="20">
        <v>2.4E-2</v>
      </c>
      <c r="I807" s="21">
        <f t="shared" si="84"/>
        <v>147.03560801512069</v>
      </c>
      <c r="J807" s="21">
        <f t="shared" si="85"/>
        <v>169.09094921738878</v>
      </c>
      <c r="K807" s="21" t="str">
        <f t="shared" si="86"/>
        <v>A</v>
      </c>
      <c r="L807" s="5">
        <f t="shared" si="87"/>
        <v>0.33349999999999996</v>
      </c>
      <c r="M807" s="22">
        <f t="shared" si="88"/>
        <v>4.2089999999999996</v>
      </c>
      <c r="N807" s="22">
        <f t="shared" si="89"/>
        <v>0.27600000000000002</v>
      </c>
      <c r="O807" s="22" t="s">
        <v>1352</v>
      </c>
      <c r="P807" s="5">
        <f>L807*pricing!$O$3</f>
        <v>0.27013500000000001</v>
      </c>
      <c r="Q807" s="5">
        <f>M807*pricing!$O$4</f>
        <v>3.1567499999999997</v>
      </c>
      <c r="R807" s="5">
        <f>N807*pricing!$O$5</f>
        <v>0.17664000000000002</v>
      </c>
      <c r="S807" s="23"/>
      <c r="T807" s="5">
        <f>P807*pricing!$L$3</f>
        <v>8.2752513641947054</v>
      </c>
      <c r="U807" s="5">
        <f>Q807*pricing!$L$4</f>
        <v>125.4351163255633</v>
      </c>
      <c r="V807" s="5">
        <f>R807*pricing!$L$5</f>
        <v>35.38058152763076</v>
      </c>
      <c r="W807" s="5" t="s">
        <v>1352</v>
      </c>
      <c r="X807" s="5">
        <f t="shared" si="90"/>
        <v>169.09094921738878</v>
      </c>
      <c r="Y807" s="6" t="s">
        <v>32</v>
      </c>
      <c r="Z807" s="7" t="s">
        <v>33</v>
      </c>
      <c r="AA807" s="7" t="s">
        <v>34</v>
      </c>
      <c r="AB807" s="7" t="s">
        <v>35</v>
      </c>
      <c r="AC807" s="7" t="s">
        <v>36</v>
      </c>
    </row>
    <row r="808" spans="1:29" ht="17.25" customHeight="1" thickTop="1" thickBot="1" x14ac:dyDescent="0.25">
      <c r="A808" s="15">
        <v>603</v>
      </c>
      <c r="B808" s="16" t="s">
        <v>1500</v>
      </c>
      <c r="C808" s="15" t="s">
        <v>1501</v>
      </c>
      <c r="D808" s="17"/>
      <c r="E808" s="18">
        <v>1.4</v>
      </c>
      <c r="F808" s="19">
        <v>0.05</v>
      </c>
      <c r="G808" s="19">
        <v>9.0999999999999998E-2</v>
      </c>
      <c r="H808" s="20">
        <v>3.5999999999999997E-2</v>
      </c>
      <c r="I808" s="21">
        <f t="shared" si="84"/>
        <v>85.674753643615389</v>
      </c>
      <c r="J808" s="21">
        <f t="shared" si="85"/>
        <v>119.94465510106154</v>
      </c>
      <c r="K808" s="21" t="str">
        <f t="shared" si="86"/>
        <v>A</v>
      </c>
      <c r="L808" s="5">
        <f t="shared" si="87"/>
        <v>0.7</v>
      </c>
      <c r="M808" s="22">
        <f t="shared" si="88"/>
        <v>1.2739999999999998</v>
      </c>
      <c r="N808" s="22">
        <f t="shared" si="89"/>
        <v>0.50399999999999989</v>
      </c>
      <c r="O808" s="22" t="s">
        <v>1352</v>
      </c>
      <c r="P808" s="5">
        <f>L808*pricing!$O$3</f>
        <v>0.56699999999999995</v>
      </c>
      <c r="Q808" s="5">
        <f>M808*pricing!$O$4</f>
        <v>0.95549999999999979</v>
      </c>
      <c r="R808" s="5">
        <f>N808*pricing!$O$5</f>
        <v>0.32255999999999996</v>
      </c>
      <c r="S808" s="23"/>
      <c r="T808" s="5">
        <f>P808*pricing!$L$3</f>
        <v>17.36934319321227</v>
      </c>
      <c r="U808" s="5">
        <f>Q808*pricing!$L$4</f>
        <v>37.967293466088769</v>
      </c>
      <c r="V808" s="5">
        <f>R808*pricing!$L$5</f>
        <v>64.608018441760493</v>
      </c>
      <c r="W808" s="5" t="s">
        <v>1352</v>
      </c>
      <c r="X808" s="5">
        <f t="shared" si="90"/>
        <v>119.94465510106153</v>
      </c>
      <c r="Y808" s="6" t="s">
        <v>32</v>
      </c>
      <c r="Z808" s="7" t="s">
        <v>33</v>
      </c>
      <c r="AA808" s="7" t="s">
        <v>34</v>
      </c>
      <c r="AB808" s="7" t="s">
        <v>35</v>
      </c>
      <c r="AC808" s="7" t="s">
        <v>36</v>
      </c>
    </row>
    <row r="809" spans="1:29" ht="17.25" customHeight="1" thickTop="1" thickBot="1" x14ac:dyDescent="0.25">
      <c r="A809" s="15">
        <v>605</v>
      </c>
      <c r="B809" s="16" t="s">
        <v>1502</v>
      </c>
      <c r="C809" s="15" t="s">
        <v>1503</v>
      </c>
      <c r="D809" s="17"/>
      <c r="E809" s="18">
        <v>1.3</v>
      </c>
      <c r="F809" s="19">
        <v>0.19900000000000001</v>
      </c>
      <c r="G809" s="19">
        <v>0</v>
      </c>
      <c r="H809" s="20">
        <v>0</v>
      </c>
      <c r="I809" s="21">
        <f t="shared" si="84"/>
        <v>49.378561363560614</v>
      </c>
      <c r="J809" s="21">
        <f t="shared" si="85"/>
        <v>64.192129772628803</v>
      </c>
      <c r="K809" s="21" t="str">
        <f t="shared" si="86"/>
        <v>Γ</v>
      </c>
      <c r="L809" s="5">
        <f t="shared" si="87"/>
        <v>2.5870000000000006</v>
      </c>
      <c r="M809" s="22">
        <f t="shared" si="88"/>
        <v>0</v>
      </c>
      <c r="N809" s="22">
        <f t="shared" si="89"/>
        <v>0</v>
      </c>
      <c r="O809" s="22" t="s">
        <v>1352</v>
      </c>
      <c r="P809" s="5">
        <f>L809*pricing!$O$3</f>
        <v>2.0954700000000006</v>
      </c>
      <c r="Q809" s="5">
        <f>M809*pricing!$O$4</f>
        <v>0</v>
      </c>
      <c r="R809" s="5">
        <f>N809*pricing!$O$5</f>
        <v>0</v>
      </c>
      <c r="S809" s="23"/>
      <c r="T809" s="5">
        <f>P809*pricing!$L$3</f>
        <v>64.192129772628803</v>
      </c>
      <c r="U809" s="5">
        <f>Q809*pricing!$L$4</f>
        <v>0</v>
      </c>
      <c r="V809" s="5">
        <f>R809*pricing!$L$5</f>
        <v>0</v>
      </c>
      <c r="W809" s="5" t="s">
        <v>1352</v>
      </c>
      <c r="X809" s="5">
        <f t="shared" si="90"/>
        <v>64.192129772628803</v>
      </c>
      <c r="Y809" s="6" t="s">
        <v>32</v>
      </c>
      <c r="Z809" s="7" t="s">
        <v>33</v>
      </c>
      <c r="AA809" s="7" t="s">
        <v>34</v>
      </c>
      <c r="AB809" s="7" t="s">
        <v>35</v>
      </c>
      <c r="AC809" s="7" t="s">
        <v>36</v>
      </c>
    </row>
    <row r="810" spans="1:29" ht="17.25" customHeight="1" thickTop="1" thickBot="1" x14ac:dyDescent="0.25">
      <c r="A810" s="15">
        <v>606</v>
      </c>
      <c r="B810" s="16" t="s">
        <v>1504</v>
      </c>
      <c r="C810" s="15" t="s">
        <v>1505</v>
      </c>
      <c r="D810" s="17"/>
      <c r="E810" s="18">
        <v>4.1399999999999997</v>
      </c>
      <c r="F810" s="19">
        <v>0.14399999999999999</v>
      </c>
      <c r="G810" s="19">
        <v>7.0999999999999994E-2</v>
      </c>
      <c r="H810" s="20">
        <v>0</v>
      </c>
      <c r="I810" s="21">
        <f t="shared" si="84"/>
        <v>56.89038697150216</v>
      </c>
      <c r="J810" s="21">
        <f t="shared" si="85"/>
        <v>235.52620206201891</v>
      </c>
      <c r="K810" s="21" t="str">
        <f t="shared" si="86"/>
        <v>Γ</v>
      </c>
      <c r="L810" s="5">
        <f t="shared" si="87"/>
        <v>5.9615999999999989</v>
      </c>
      <c r="M810" s="22">
        <f t="shared" si="88"/>
        <v>2.9393999999999991</v>
      </c>
      <c r="N810" s="22">
        <f t="shared" si="89"/>
        <v>0</v>
      </c>
      <c r="O810" s="22" t="s">
        <v>1352</v>
      </c>
      <c r="P810" s="5">
        <f>L810*pricing!$O$3</f>
        <v>4.8288959999999994</v>
      </c>
      <c r="Q810" s="5">
        <f>M810*pricing!$O$4</f>
        <v>2.2045499999999993</v>
      </c>
      <c r="R810" s="5">
        <f>N810*pricing!$O$5</f>
        <v>0</v>
      </c>
      <c r="S810" s="23"/>
      <c r="T810" s="5">
        <f>P810*pricing!$L$3</f>
        <v>147.92725197236325</v>
      </c>
      <c r="U810" s="5">
        <f>Q810*pricing!$L$4</f>
        <v>87.598950089655659</v>
      </c>
      <c r="V810" s="5">
        <f>R810*pricing!$L$5</f>
        <v>0</v>
      </c>
      <c r="W810" s="5" t="s">
        <v>1352</v>
      </c>
      <c r="X810" s="5">
        <f t="shared" si="90"/>
        <v>235.52620206201891</v>
      </c>
      <c r="Y810" s="6" t="s">
        <v>32</v>
      </c>
      <c r="Z810" s="7" t="s">
        <v>33</v>
      </c>
      <c r="AA810" s="7" t="s">
        <v>34</v>
      </c>
      <c r="AB810" s="7" t="s">
        <v>35</v>
      </c>
      <c r="AC810" s="7" t="s">
        <v>36</v>
      </c>
    </row>
    <row r="811" spans="1:29" ht="17.25" customHeight="1" thickTop="1" thickBot="1" x14ac:dyDescent="0.25">
      <c r="A811" s="15">
        <v>607</v>
      </c>
      <c r="B811" s="16" t="s">
        <v>1506</v>
      </c>
      <c r="C811" s="15" t="s">
        <v>1507</v>
      </c>
      <c r="D811" s="17"/>
      <c r="E811" s="18">
        <v>1.2</v>
      </c>
      <c r="F811" s="19">
        <v>0</v>
      </c>
      <c r="G811" s="19">
        <v>0</v>
      </c>
      <c r="H811" s="20">
        <v>0</v>
      </c>
      <c r="I811" s="21">
        <f t="shared" si="84"/>
        <v>0</v>
      </c>
      <c r="J811" s="21">
        <f t="shared" si="85"/>
        <v>0</v>
      </c>
      <c r="K811" s="21" t="str">
        <f t="shared" si="86"/>
        <v>Ε</v>
      </c>
      <c r="L811" s="5">
        <f t="shared" si="87"/>
        <v>0</v>
      </c>
      <c r="M811" s="22">
        <f t="shared" si="88"/>
        <v>0</v>
      </c>
      <c r="N811" s="22">
        <f t="shared" si="89"/>
        <v>0</v>
      </c>
      <c r="O811" s="22" t="s">
        <v>1352</v>
      </c>
      <c r="P811" s="5">
        <f>L811*pricing!$O$3</f>
        <v>0</v>
      </c>
      <c r="Q811" s="5">
        <f>M811*pricing!$O$4</f>
        <v>0</v>
      </c>
      <c r="R811" s="5">
        <f>N811*pricing!$O$5</f>
        <v>0</v>
      </c>
      <c r="S811" s="23"/>
      <c r="T811" s="5">
        <f>P811*pricing!$L$3</f>
        <v>0</v>
      </c>
      <c r="U811" s="5">
        <f>Q811*pricing!$L$4</f>
        <v>0</v>
      </c>
      <c r="V811" s="5">
        <f>R811*pricing!$L$5</f>
        <v>0</v>
      </c>
      <c r="W811" s="5" t="s">
        <v>1352</v>
      </c>
      <c r="X811" s="5">
        <f t="shared" si="90"/>
        <v>0</v>
      </c>
      <c r="Y811" s="6" t="s">
        <v>32</v>
      </c>
      <c r="Z811" s="7" t="s">
        <v>33</v>
      </c>
      <c r="AA811" s="7" t="s">
        <v>34</v>
      </c>
      <c r="AB811" s="7" t="s">
        <v>35</v>
      </c>
      <c r="AC811" s="7" t="s">
        <v>36</v>
      </c>
    </row>
    <row r="812" spans="1:29" ht="17.25" customHeight="1" thickTop="1" thickBot="1" x14ac:dyDescent="0.25">
      <c r="A812" s="15">
        <v>608</v>
      </c>
      <c r="B812" s="16" t="s">
        <v>1508</v>
      </c>
      <c r="C812" s="15" t="s">
        <v>1509</v>
      </c>
      <c r="D812" s="17"/>
      <c r="E812" s="18">
        <v>1.05</v>
      </c>
      <c r="F812" s="19">
        <v>0.23400000000000001</v>
      </c>
      <c r="G812" s="19">
        <v>0</v>
      </c>
      <c r="H812" s="20">
        <v>0</v>
      </c>
      <c r="I812" s="21">
        <f t="shared" si="84"/>
        <v>58.063232960166751</v>
      </c>
      <c r="J812" s="21">
        <f t="shared" si="85"/>
        <v>60.966394608175094</v>
      </c>
      <c r="K812" s="21" t="str">
        <f t="shared" si="86"/>
        <v>Γ</v>
      </c>
      <c r="L812" s="5">
        <f t="shared" si="87"/>
        <v>2.4570000000000003</v>
      </c>
      <c r="M812" s="22">
        <f t="shared" si="88"/>
        <v>0</v>
      </c>
      <c r="N812" s="22">
        <f t="shared" si="89"/>
        <v>0</v>
      </c>
      <c r="O812" s="22" t="s">
        <v>1352</v>
      </c>
      <c r="P812" s="5">
        <f>L812*pricing!$O$3</f>
        <v>1.9901700000000004</v>
      </c>
      <c r="Q812" s="5">
        <f>M812*pricing!$O$4</f>
        <v>0</v>
      </c>
      <c r="R812" s="5">
        <f>N812*pricing!$O$5</f>
        <v>0</v>
      </c>
      <c r="S812" s="23"/>
      <c r="T812" s="5">
        <f>P812*pricing!$L$3</f>
        <v>60.966394608175094</v>
      </c>
      <c r="U812" s="5">
        <f>Q812*pricing!$L$4</f>
        <v>0</v>
      </c>
      <c r="V812" s="5">
        <f>R812*pricing!$L$5</f>
        <v>0</v>
      </c>
      <c r="W812" s="5" t="s">
        <v>1352</v>
      </c>
      <c r="X812" s="5">
        <f t="shared" si="90"/>
        <v>60.966394608175094</v>
      </c>
      <c r="Y812" s="6" t="s">
        <v>32</v>
      </c>
      <c r="Z812" s="7" t="s">
        <v>33</v>
      </c>
      <c r="AA812" s="7" t="s">
        <v>34</v>
      </c>
      <c r="AB812" s="7" t="s">
        <v>35</v>
      </c>
      <c r="AC812" s="7" t="s">
        <v>36</v>
      </c>
    </row>
    <row r="813" spans="1:29" ht="17.25" customHeight="1" thickTop="1" thickBot="1" x14ac:dyDescent="0.25">
      <c r="A813" s="15">
        <v>609</v>
      </c>
      <c r="B813" s="16" t="s">
        <v>1510</v>
      </c>
      <c r="C813" s="15" t="s">
        <v>1511</v>
      </c>
      <c r="D813" s="17"/>
      <c r="E813" s="18">
        <v>1.2</v>
      </c>
      <c r="F813" s="19">
        <v>0.33500000000000002</v>
      </c>
      <c r="G813" s="19">
        <v>6.0000000000000001E-3</v>
      </c>
      <c r="H813" s="20">
        <v>0</v>
      </c>
      <c r="I813" s="21">
        <f t="shared" si="84"/>
        <v>84.912812446609564</v>
      </c>
      <c r="J813" s="21">
        <f t="shared" si="85"/>
        <v>101.89537493593147</v>
      </c>
      <c r="K813" s="21" t="str">
        <f t="shared" si="86"/>
        <v>A</v>
      </c>
      <c r="L813" s="5">
        <f t="shared" si="87"/>
        <v>4.0200000000000005</v>
      </c>
      <c r="M813" s="22">
        <f t="shared" si="88"/>
        <v>7.1999999999999995E-2</v>
      </c>
      <c r="N813" s="22">
        <f t="shared" si="89"/>
        <v>0</v>
      </c>
      <c r="O813" s="22" t="s">
        <v>1352</v>
      </c>
      <c r="P813" s="5">
        <f>L813*pricing!$O$3</f>
        <v>3.2562000000000006</v>
      </c>
      <c r="Q813" s="5">
        <f>M813*pricing!$O$4</f>
        <v>5.3999999999999992E-2</v>
      </c>
      <c r="R813" s="5">
        <f>N813*pricing!$O$5</f>
        <v>0</v>
      </c>
      <c r="S813" s="23"/>
      <c r="T813" s="5">
        <f>P813*pricing!$L$3</f>
        <v>99.74965662387622</v>
      </c>
      <c r="U813" s="5">
        <f>Q813*pricing!$L$4</f>
        <v>2.1457183120552523</v>
      </c>
      <c r="V813" s="5">
        <f>R813*pricing!$L$5</f>
        <v>0</v>
      </c>
      <c r="W813" s="5" t="s">
        <v>1352</v>
      </c>
      <c r="X813" s="5">
        <f t="shared" si="90"/>
        <v>101.89537493593147</v>
      </c>
      <c r="Y813" s="6" t="s">
        <v>32</v>
      </c>
      <c r="Z813" s="7" t="s">
        <v>33</v>
      </c>
      <c r="AA813" s="7" t="s">
        <v>34</v>
      </c>
      <c r="AB813" s="7" t="s">
        <v>35</v>
      </c>
      <c r="AC813" s="7" t="s">
        <v>36</v>
      </c>
    </row>
    <row r="814" spans="1:29" ht="17.25" customHeight="1" thickTop="1" thickBot="1" x14ac:dyDescent="0.25">
      <c r="A814" s="15">
        <v>610</v>
      </c>
      <c r="B814" s="16" t="s">
        <v>1512</v>
      </c>
      <c r="C814" s="15" t="s">
        <v>1513</v>
      </c>
      <c r="D814" s="17"/>
      <c r="E814" s="18">
        <v>0.98</v>
      </c>
      <c r="F814" s="19">
        <v>1.9E-2</v>
      </c>
      <c r="G814" s="19">
        <v>0.27</v>
      </c>
      <c r="H814" s="20">
        <v>0.02</v>
      </c>
      <c r="I814" s="21">
        <f t="shared" si="84"/>
        <v>110.81707526791233</v>
      </c>
      <c r="J814" s="21">
        <f t="shared" si="85"/>
        <v>108.60073376255409</v>
      </c>
      <c r="K814" s="21" t="str">
        <f t="shared" si="86"/>
        <v>A</v>
      </c>
      <c r="L814" s="5">
        <f t="shared" si="87"/>
        <v>0.18619999999999998</v>
      </c>
      <c r="M814" s="22">
        <f t="shared" si="88"/>
        <v>2.6459999999999999</v>
      </c>
      <c r="N814" s="22">
        <f t="shared" si="89"/>
        <v>0.19600000000000001</v>
      </c>
      <c r="O814" s="22" t="s">
        <v>1352</v>
      </c>
      <c r="P814" s="5">
        <f>L814*pricing!$O$3</f>
        <v>0.15082199999999998</v>
      </c>
      <c r="Q814" s="5">
        <f>M814*pricing!$O$4</f>
        <v>1.9844999999999999</v>
      </c>
      <c r="R814" s="5">
        <f>N814*pricing!$O$5</f>
        <v>0.12544</v>
      </c>
      <c r="S814" s="23"/>
      <c r="T814" s="5">
        <f>P814*pricing!$L$3</f>
        <v>4.6202452893944645</v>
      </c>
      <c r="U814" s="5">
        <f>Q814*pricing!$L$4</f>
        <v>78.855147968030536</v>
      </c>
      <c r="V814" s="5">
        <f>R814*pricing!$L$5</f>
        <v>25.125340505129085</v>
      </c>
      <c r="W814" s="5" t="s">
        <v>1352</v>
      </c>
      <c r="X814" s="5">
        <f t="shared" si="90"/>
        <v>108.60073376255409</v>
      </c>
      <c r="Y814" s="6" t="s">
        <v>32</v>
      </c>
      <c r="Z814" s="7" t="s">
        <v>33</v>
      </c>
      <c r="AA814" s="7" t="s">
        <v>34</v>
      </c>
      <c r="AB814" s="7" t="s">
        <v>35</v>
      </c>
      <c r="AC814" s="7" t="s">
        <v>36</v>
      </c>
    </row>
    <row r="815" spans="1:29" ht="17.25" customHeight="1" thickTop="1" thickBot="1" x14ac:dyDescent="0.25">
      <c r="A815" s="15">
        <v>611</v>
      </c>
      <c r="B815" s="16" t="s">
        <v>1514</v>
      </c>
      <c r="C815" s="15" t="s">
        <v>1515</v>
      </c>
      <c r="D815" s="17"/>
      <c r="E815" s="18">
        <v>1.69</v>
      </c>
      <c r="F815" s="19">
        <v>0.11799999999999999</v>
      </c>
      <c r="G815" s="19">
        <v>6.3E-2</v>
      </c>
      <c r="H815" s="20">
        <v>0</v>
      </c>
      <c r="I815" s="21">
        <f t="shared" si="84"/>
        <v>48.054785184755573</v>
      </c>
      <c r="J815" s="21">
        <f t="shared" si="85"/>
        <v>81.212586962236912</v>
      </c>
      <c r="K815" s="21" t="str">
        <f t="shared" si="86"/>
        <v>Γ</v>
      </c>
      <c r="L815" s="5">
        <f t="shared" si="87"/>
        <v>1.9941999999999998</v>
      </c>
      <c r="M815" s="22">
        <f t="shared" si="88"/>
        <v>1.0647</v>
      </c>
      <c r="N815" s="22">
        <f t="shared" si="89"/>
        <v>0</v>
      </c>
      <c r="O815" s="22" t="s">
        <v>1352</v>
      </c>
      <c r="P815" s="5">
        <f>L815*pricing!$O$3</f>
        <v>1.6153019999999998</v>
      </c>
      <c r="Q815" s="5">
        <f>M815*pricing!$O$4</f>
        <v>0.79852499999999993</v>
      </c>
      <c r="R815" s="5">
        <f>N815*pricing!$O$5</f>
        <v>0</v>
      </c>
      <c r="S815" s="23"/>
      <c r="T815" s="5">
        <f>P815*pricing!$L$3</f>
        <v>49.48277742271987</v>
      </c>
      <c r="U815" s="5">
        <f>Q815*pricing!$L$4</f>
        <v>31.729809539517046</v>
      </c>
      <c r="V815" s="5">
        <f>R815*pricing!$L$5</f>
        <v>0</v>
      </c>
      <c r="W815" s="5" t="s">
        <v>1352</v>
      </c>
      <c r="X815" s="5">
        <f t="shared" si="90"/>
        <v>81.212586962236912</v>
      </c>
      <c r="Y815" s="6" t="s">
        <v>32</v>
      </c>
      <c r="Z815" s="7" t="s">
        <v>33</v>
      </c>
      <c r="AA815" s="7" t="s">
        <v>34</v>
      </c>
      <c r="AB815" s="7" t="s">
        <v>35</v>
      </c>
      <c r="AC815" s="7" t="s">
        <v>36</v>
      </c>
    </row>
    <row r="816" spans="1:29" ht="17.25" customHeight="1" thickTop="1" thickBot="1" x14ac:dyDescent="0.25">
      <c r="A816" s="15">
        <v>612</v>
      </c>
      <c r="B816" s="16" t="s">
        <v>1516</v>
      </c>
      <c r="C816" s="15" t="s">
        <v>1517</v>
      </c>
      <c r="D816" s="17"/>
      <c r="E816" s="18">
        <v>0.44</v>
      </c>
      <c r="F816" s="19">
        <v>0</v>
      </c>
      <c r="G816" s="19">
        <v>0.26900000000000002</v>
      </c>
      <c r="H816" s="20">
        <v>0.02</v>
      </c>
      <c r="I816" s="21">
        <f t="shared" si="84"/>
        <v>105.80452282609625</v>
      </c>
      <c r="J816" s="21">
        <f t="shared" si="85"/>
        <v>46.553990043482351</v>
      </c>
      <c r="K816" s="21" t="str">
        <f t="shared" si="86"/>
        <v>A</v>
      </c>
      <c r="L816" s="5">
        <f t="shared" si="87"/>
        <v>0</v>
      </c>
      <c r="M816" s="22">
        <f t="shared" si="88"/>
        <v>1.1836</v>
      </c>
      <c r="N816" s="22">
        <f t="shared" si="89"/>
        <v>8.8000000000000009E-2</v>
      </c>
      <c r="O816" s="22" t="s">
        <v>1352</v>
      </c>
      <c r="P816" s="5">
        <f>L816*pricing!$O$3</f>
        <v>0</v>
      </c>
      <c r="Q816" s="5">
        <f>M816*pricing!$O$4</f>
        <v>0.88769999999999993</v>
      </c>
      <c r="R816" s="5">
        <f>N816*pricing!$O$5</f>
        <v>5.6320000000000009E-2</v>
      </c>
      <c r="S816" s="23"/>
      <c r="T816" s="5">
        <f>P816*pricing!$L$3</f>
        <v>0</v>
      </c>
      <c r="U816" s="5">
        <f>Q816*pricing!$L$4</f>
        <v>35.273224918730513</v>
      </c>
      <c r="V816" s="5">
        <f>R816*pricing!$L$5</f>
        <v>11.280765124751836</v>
      </c>
      <c r="W816" s="5" t="s">
        <v>1352</v>
      </c>
      <c r="X816" s="5">
        <f t="shared" si="90"/>
        <v>46.553990043482351</v>
      </c>
      <c r="Y816" s="6" t="s">
        <v>32</v>
      </c>
      <c r="Z816" s="7" t="s">
        <v>33</v>
      </c>
      <c r="AA816" s="7" t="s">
        <v>34</v>
      </c>
      <c r="AB816" s="7" t="s">
        <v>35</v>
      </c>
      <c r="AC816" s="7" t="s">
        <v>36</v>
      </c>
    </row>
    <row r="817" spans="1:29" ht="17.25" customHeight="1" thickTop="1" thickBot="1" x14ac:dyDescent="0.25">
      <c r="A817" s="15">
        <v>613</v>
      </c>
      <c r="B817" s="16" t="s">
        <v>1518</v>
      </c>
      <c r="C817" s="15" t="s">
        <v>1519</v>
      </c>
      <c r="D817" s="17"/>
      <c r="E817" s="18">
        <v>0.6</v>
      </c>
      <c r="F817" s="19">
        <v>0</v>
      </c>
      <c r="G817" s="19">
        <v>1.2999999999999999E-2</v>
      </c>
      <c r="H817" s="20">
        <v>1.0999999999999999E-2</v>
      </c>
      <c r="I817" s="21">
        <f t="shared" si="84"/>
        <v>17.975170024928442</v>
      </c>
      <c r="J817" s="21">
        <f t="shared" si="85"/>
        <v>10.785102014957065</v>
      </c>
      <c r="K817" s="21" t="str">
        <f t="shared" si="86"/>
        <v>Ε</v>
      </c>
      <c r="L817" s="5">
        <f t="shared" si="87"/>
        <v>0</v>
      </c>
      <c r="M817" s="22">
        <f t="shared" si="88"/>
        <v>7.8E-2</v>
      </c>
      <c r="N817" s="22">
        <f t="shared" si="89"/>
        <v>6.5999999999999989E-2</v>
      </c>
      <c r="O817" s="22" t="s">
        <v>1352</v>
      </c>
      <c r="P817" s="5">
        <f>L817*pricing!$O$3</f>
        <v>0</v>
      </c>
      <c r="Q817" s="5">
        <f>M817*pricing!$O$4</f>
        <v>5.8499999999999996E-2</v>
      </c>
      <c r="R817" s="5">
        <f>N817*pricing!$O$5</f>
        <v>4.2239999999999993E-2</v>
      </c>
      <c r="S817" s="23"/>
      <c r="T817" s="5">
        <f>P817*pricing!$L$3</f>
        <v>0</v>
      </c>
      <c r="U817" s="5">
        <f>Q817*pricing!$L$4</f>
        <v>2.3245281713931902</v>
      </c>
      <c r="V817" s="5">
        <f>R817*pricing!$L$5</f>
        <v>8.4605738435638749</v>
      </c>
      <c r="W817" s="5" t="s">
        <v>1352</v>
      </c>
      <c r="X817" s="5">
        <f t="shared" si="90"/>
        <v>10.785102014957065</v>
      </c>
      <c r="Y817" s="6" t="s">
        <v>32</v>
      </c>
      <c r="Z817" s="7" t="s">
        <v>33</v>
      </c>
      <c r="AA817" s="7" t="s">
        <v>34</v>
      </c>
      <c r="AB817" s="7" t="s">
        <v>35</v>
      </c>
      <c r="AC817" s="7" t="s">
        <v>36</v>
      </c>
    </row>
    <row r="818" spans="1:29" ht="17.25" customHeight="1" thickTop="1" thickBot="1" x14ac:dyDescent="0.25">
      <c r="A818" s="15">
        <v>614</v>
      </c>
      <c r="B818" s="16" t="s">
        <v>1520</v>
      </c>
      <c r="C818" s="15" t="s">
        <v>1521</v>
      </c>
      <c r="D818" s="17"/>
      <c r="E818" s="18">
        <v>3.1</v>
      </c>
      <c r="F818" s="19">
        <v>0.218</v>
      </c>
      <c r="G818" s="19">
        <v>0.109</v>
      </c>
      <c r="H818" s="20">
        <v>0</v>
      </c>
      <c r="I818" s="21">
        <f t="shared" si="84"/>
        <v>86.57688848620549</v>
      </c>
      <c r="J818" s="21">
        <f t="shared" si="85"/>
        <v>268.38835430723702</v>
      </c>
      <c r="K818" s="21" t="str">
        <f t="shared" si="86"/>
        <v>A</v>
      </c>
      <c r="L818" s="5">
        <f t="shared" si="87"/>
        <v>6.7580000000000009</v>
      </c>
      <c r="M818" s="22">
        <f t="shared" si="88"/>
        <v>3.3790000000000004</v>
      </c>
      <c r="N818" s="22">
        <f t="shared" si="89"/>
        <v>0</v>
      </c>
      <c r="O818" s="22" t="s">
        <v>1352</v>
      </c>
      <c r="P818" s="5">
        <f>L818*pricing!$O$3</f>
        <v>5.473980000000001</v>
      </c>
      <c r="Q818" s="5">
        <f>M818*pricing!$O$4</f>
        <v>2.5342500000000001</v>
      </c>
      <c r="R818" s="5">
        <f>N818*pricing!$O$5</f>
        <v>0</v>
      </c>
      <c r="S818" s="23"/>
      <c r="T818" s="5">
        <f>P818*pricing!$L$3</f>
        <v>167.6886018567551</v>
      </c>
      <c r="U818" s="5">
        <f>Q818*pricing!$L$4</f>
        <v>100.69975245048192</v>
      </c>
      <c r="V818" s="5">
        <f>R818*pricing!$L$5</f>
        <v>0</v>
      </c>
      <c r="W818" s="5" t="s">
        <v>1352</v>
      </c>
      <c r="X818" s="5">
        <f t="shared" si="90"/>
        <v>268.38835430723702</v>
      </c>
      <c r="Y818" s="6" t="s">
        <v>32</v>
      </c>
      <c r="Z818" s="7" t="s">
        <v>33</v>
      </c>
      <c r="AA818" s="7" t="s">
        <v>34</v>
      </c>
      <c r="AB818" s="7" t="s">
        <v>35</v>
      </c>
      <c r="AC818" s="7" t="s">
        <v>36</v>
      </c>
    </row>
    <row r="819" spans="1:29" ht="17.25" customHeight="1" thickTop="1" thickBot="1" x14ac:dyDescent="0.25">
      <c r="A819" s="15">
        <v>615</v>
      </c>
      <c r="B819" s="16" t="s">
        <v>1522</v>
      </c>
      <c r="C819" s="15" t="s">
        <v>1523</v>
      </c>
      <c r="D819" s="17"/>
      <c r="E819" s="18">
        <v>0.9</v>
      </c>
      <c r="F819" s="19">
        <v>0.50700000000000001</v>
      </c>
      <c r="G819" s="19">
        <v>0</v>
      </c>
      <c r="H819" s="20">
        <v>0</v>
      </c>
      <c r="I819" s="21">
        <f t="shared" si="84"/>
        <v>125.80367141369463</v>
      </c>
      <c r="J819" s="21">
        <f t="shared" si="85"/>
        <v>113.22330427232517</v>
      </c>
      <c r="K819" s="21" t="str">
        <f t="shared" si="86"/>
        <v>A</v>
      </c>
      <c r="L819" s="5">
        <f t="shared" si="87"/>
        <v>4.5630000000000006</v>
      </c>
      <c r="M819" s="22">
        <f t="shared" si="88"/>
        <v>0</v>
      </c>
      <c r="N819" s="22">
        <f t="shared" si="89"/>
        <v>0</v>
      </c>
      <c r="O819" s="22" t="s">
        <v>1352</v>
      </c>
      <c r="P819" s="5">
        <f>L819*pricing!$O$3</f>
        <v>3.6960300000000008</v>
      </c>
      <c r="Q819" s="5">
        <f>M819*pricing!$O$4</f>
        <v>0</v>
      </c>
      <c r="R819" s="5">
        <f>N819*pricing!$O$5</f>
        <v>0</v>
      </c>
      <c r="S819" s="23"/>
      <c r="T819" s="5">
        <f>P819*pricing!$L$3</f>
        <v>113.22330427232517</v>
      </c>
      <c r="U819" s="5">
        <f>Q819*pricing!$L$4</f>
        <v>0</v>
      </c>
      <c r="V819" s="5">
        <f>R819*pricing!$L$5</f>
        <v>0</v>
      </c>
      <c r="W819" s="5" t="s">
        <v>1352</v>
      </c>
      <c r="X819" s="5">
        <f t="shared" si="90"/>
        <v>113.22330427232517</v>
      </c>
      <c r="Y819" s="6" t="s">
        <v>32</v>
      </c>
      <c r="Z819" s="7" t="s">
        <v>33</v>
      </c>
      <c r="AA819" s="7" t="s">
        <v>34</v>
      </c>
      <c r="AB819" s="7" t="s">
        <v>35</v>
      </c>
      <c r="AC819" s="7" t="s">
        <v>36</v>
      </c>
    </row>
    <row r="820" spans="1:29" ht="17.25" customHeight="1" thickTop="1" thickBot="1" x14ac:dyDescent="0.25">
      <c r="A820" s="15">
        <v>616</v>
      </c>
      <c r="B820" s="16" t="s">
        <v>1524</v>
      </c>
      <c r="C820" s="15" t="s">
        <v>1525</v>
      </c>
      <c r="D820" s="17"/>
      <c r="E820" s="18">
        <v>1.7</v>
      </c>
      <c r="F820" s="19">
        <v>0</v>
      </c>
      <c r="G820" s="19">
        <v>0.25</v>
      </c>
      <c r="H820" s="20">
        <v>4.1000000000000002E-2</v>
      </c>
      <c r="I820" s="21">
        <f t="shared" si="84"/>
        <v>127.06221829779508</v>
      </c>
      <c r="J820" s="21">
        <f t="shared" si="85"/>
        <v>216.00577110625164</v>
      </c>
      <c r="K820" s="21" t="str">
        <f t="shared" si="86"/>
        <v>A</v>
      </c>
      <c r="L820" s="5">
        <f t="shared" si="87"/>
        <v>0</v>
      </c>
      <c r="M820" s="22">
        <f t="shared" si="88"/>
        <v>4.25</v>
      </c>
      <c r="N820" s="22">
        <f t="shared" si="89"/>
        <v>0.69699999999999995</v>
      </c>
      <c r="O820" s="22" t="s">
        <v>1352</v>
      </c>
      <c r="P820" s="5">
        <f>L820*pricing!$O$3</f>
        <v>0</v>
      </c>
      <c r="Q820" s="5">
        <f>M820*pricing!$O$4</f>
        <v>3.1875</v>
      </c>
      <c r="R820" s="5">
        <f>N820*pricing!$O$5</f>
        <v>0.44607999999999998</v>
      </c>
      <c r="S820" s="23"/>
      <c r="T820" s="5">
        <f>P820*pricing!$L$3</f>
        <v>0</v>
      </c>
      <c r="U820" s="5">
        <f>Q820*pricing!$L$4</f>
        <v>126.65698369770588</v>
      </c>
      <c r="V820" s="5">
        <f>R820*pricing!$L$5</f>
        <v>89.348787408545775</v>
      </c>
      <c r="W820" s="5" t="s">
        <v>1352</v>
      </c>
      <c r="X820" s="5">
        <f t="shared" si="90"/>
        <v>216.00577110625164</v>
      </c>
      <c r="Y820" s="6" t="s">
        <v>32</v>
      </c>
      <c r="Z820" s="7" t="s">
        <v>33</v>
      </c>
      <c r="AA820" s="7" t="s">
        <v>34</v>
      </c>
      <c r="AB820" s="7" t="s">
        <v>35</v>
      </c>
      <c r="AC820" s="7" t="s">
        <v>36</v>
      </c>
    </row>
    <row r="821" spans="1:29" ht="17.25" customHeight="1" thickTop="1" thickBot="1" x14ac:dyDescent="0.25">
      <c r="A821" s="15">
        <v>617</v>
      </c>
      <c r="B821" s="16" t="s">
        <v>1526</v>
      </c>
      <c r="C821" s="15" t="s">
        <v>1527</v>
      </c>
      <c r="D821" s="17"/>
      <c r="E821" s="18">
        <v>1.8</v>
      </c>
      <c r="F821" s="19">
        <v>0</v>
      </c>
      <c r="G821" s="19">
        <v>0.19</v>
      </c>
      <c r="H821" s="20">
        <v>3.7999999999999999E-2</v>
      </c>
      <c r="I821" s="21">
        <f t="shared" si="84"/>
        <v>105.33551698056321</v>
      </c>
      <c r="J821" s="21">
        <f t="shared" si="85"/>
        <v>189.6039305650138</v>
      </c>
      <c r="K821" s="21" t="str">
        <f t="shared" si="86"/>
        <v>A</v>
      </c>
      <c r="L821" s="5">
        <f t="shared" si="87"/>
        <v>0</v>
      </c>
      <c r="M821" s="22">
        <f t="shared" si="88"/>
        <v>3.4200000000000004</v>
      </c>
      <c r="N821" s="22">
        <f t="shared" si="89"/>
        <v>0.68400000000000005</v>
      </c>
      <c r="O821" s="22" t="s">
        <v>1352</v>
      </c>
      <c r="P821" s="5">
        <f>L821*pricing!$O$3</f>
        <v>0</v>
      </c>
      <c r="Q821" s="5">
        <f>M821*pricing!$O$4</f>
        <v>2.5650000000000004</v>
      </c>
      <c r="R821" s="5">
        <f>N821*pricing!$O$5</f>
        <v>0.43776000000000004</v>
      </c>
      <c r="S821" s="23"/>
      <c r="T821" s="5">
        <f>P821*pricing!$L$3</f>
        <v>0</v>
      </c>
      <c r="U821" s="5">
        <f>Q821*pricing!$L$4</f>
        <v>101.92161982262452</v>
      </c>
      <c r="V821" s="5">
        <f>R821*pricing!$L$5</f>
        <v>87.682310742389262</v>
      </c>
      <c r="W821" s="5" t="s">
        <v>1352</v>
      </c>
      <c r="X821" s="5">
        <f t="shared" si="90"/>
        <v>189.6039305650138</v>
      </c>
      <c r="Y821" s="6" t="s">
        <v>32</v>
      </c>
      <c r="Z821" s="7" t="s">
        <v>33</v>
      </c>
      <c r="AA821" s="7" t="s">
        <v>34</v>
      </c>
      <c r="AB821" s="7" t="s">
        <v>35</v>
      </c>
      <c r="AC821" s="7" t="s">
        <v>36</v>
      </c>
    </row>
    <row r="822" spans="1:29" ht="17.25" customHeight="1" thickTop="1" thickBot="1" x14ac:dyDescent="0.25">
      <c r="A822" s="15">
        <v>619</v>
      </c>
      <c r="B822" s="16" t="s">
        <v>1528</v>
      </c>
      <c r="C822" s="15" t="s">
        <v>1529</v>
      </c>
      <c r="D822" s="17"/>
      <c r="E822" s="18">
        <v>1.2</v>
      </c>
      <c r="F822" s="19">
        <v>0.27600000000000002</v>
      </c>
      <c r="G822" s="19">
        <v>0</v>
      </c>
      <c r="H822" s="20">
        <v>0</v>
      </c>
      <c r="I822" s="21">
        <f t="shared" si="84"/>
        <v>68.484838876094116</v>
      </c>
      <c r="J822" s="21">
        <f t="shared" si="85"/>
        <v>82.181806651312939</v>
      </c>
      <c r="K822" s="21" t="str">
        <f t="shared" si="86"/>
        <v>B</v>
      </c>
      <c r="L822" s="5">
        <f t="shared" si="87"/>
        <v>3.3119999999999998</v>
      </c>
      <c r="M822" s="22">
        <f t="shared" si="88"/>
        <v>0</v>
      </c>
      <c r="N822" s="22">
        <f t="shared" si="89"/>
        <v>0</v>
      </c>
      <c r="O822" s="22" t="s">
        <v>1352</v>
      </c>
      <c r="P822" s="5">
        <f>L822*pricing!$O$3</f>
        <v>2.6827200000000002</v>
      </c>
      <c r="Q822" s="5">
        <f>M822*pricing!$O$4</f>
        <v>0</v>
      </c>
      <c r="R822" s="5">
        <f>N822*pricing!$O$5</f>
        <v>0</v>
      </c>
      <c r="S822" s="23"/>
      <c r="T822" s="5">
        <f>P822*pricing!$L$3</f>
        <v>82.181806651312939</v>
      </c>
      <c r="U822" s="5">
        <f>Q822*pricing!$L$4</f>
        <v>0</v>
      </c>
      <c r="V822" s="5">
        <f>R822*pricing!$L$5</f>
        <v>0</v>
      </c>
      <c r="W822" s="5" t="s">
        <v>1352</v>
      </c>
      <c r="X822" s="5">
        <f t="shared" si="90"/>
        <v>82.181806651312939</v>
      </c>
      <c r="Y822" s="6" t="s">
        <v>32</v>
      </c>
      <c r="Z822" s="7" t="s">
        <v>33</v>
      </c>
      <c r="AA822" s="7" t="s">
        <v>34</v>
      </c>
      <c r="AB822" s="7" t="s">
        <v>35</v>
      </c>
      <c r="AC822" s="7" t="s">
        <v>36</v>
      </c>
    </row>
    <row r="823" spans="1:29" ht="17.25" customHeight="1" thickTop="1" thickBot="1" x14ac:dyDescent="0.25">
      <c r="A823" s="15">
        <v>620</v>
      </c>
      <c r="B823" s="16" t="s">
        <v>1530</v>
      </c>
      <c r="C823" s="15" t="s">
        <v>1531</v>
      </c>
      <c r="D823" s="17"/>
      <c r="E823" s="18">
        <v>0.25</v>
      </c>
      <c r="F823" s="19">
        <v>0.98899999999999999</v>
      </c>
      <c r="G823" s="19">
        <v>0</v>
      </c>
      <c r="H823" s="20">
        <v>0</v>
      </c>
      <c r="I823" s="21">
        <f t="shared" si="84"/>
        <v>245.40400597267057</v>
      </c>
      <c r="J823" s="21">
        <f t="shared" si="85"/>
        <v>61.351001493167644</v>
      </c>
      <c r="K823" s="21" t="str">
        <f t="shared" si="86"/>
        <v>A</v>
      </c>
      <c r="L823" s="5">
        <f t="shared" si="87"/>
        <v>2.4725000000000001</v>
      </c>
      <c r="M823" s="22">
        <f t="shared" si="88"/>
        <v>0</v>
      </c>
      <c r="N823" s="22">
        <f t="shared" si="89"/>
        <v>0</v>
      </c>
      <c r="O823" s="22" t="s">
        <v>1352</v>
      </c>
      <c r="P823" s="5">
        <f>L823*pricing!$O$3</f>
        <v>2.0027250000000003</v>
      </c>
      <c r="Q823" s="5">
        <f>M823*pricing!$O$4</f>
        <v>0</v>
      </c>
      <c r="R823" s="5">
        <f>N823*pricing!$O$5</f>
        <v>0</v>
      </c>
      <c r="S823" s="23"/>
      <c r="T823" s="5">
        <f>P823*pricing!$L$3</f>
        <v>61.351001493167644</v>
      </c>
      <c r="U823" s="5">
        <f>Q823*pricing!$L$4</f>
        <v>0</v>
      </c>
      <c r="V823" s="5">
        <f>R823*pricing!$L$5</f>
        <v>0</v>
      </c>
      <c r="W823" s="5" t="s">
        <v>1352</v>
      </c>
      <c r="X823" s="5">
        <f t="shared" si="90"/>
        <v>61.351001493167644</v>
      </c>
      <c r="Y823" s="6" t="s">
        <v>32</v>
      </c>
      <c r="Z823" s="7" t="s">
        <v>33</v>
      </c>
      <c r="AA823" s="7" t="s">
        <v>34</v>
      </c>
      <c r="AB823" s="7" t="s">
        <v>35</v>
      </c>
      <c r="AC823" s="7" t="s">
        <v>36</v>
      </c>
    </row>
    <row r="824" spans="1:29" ht="17.25" customHeight="1" thickTop="1" thickBot="1" x14ac:dyDescent="0.25">
      <c r="A824" s="15">
        <v>621</v>
      </c>
      <c r="B824" s="16" t="s">
        <v>1532</v>
      </c>
      <c r="C824" s="15" t="s">
        <v>1533</v>
      </c>
      <c r="D824" s="17"/>
      <c r="E824" s="18">
        <v>1.75</v>
      </c>
      <c r="F824" s="19">
        <v>0</v>
      </c>
      <c r="G824" s="19">
        <v>0.44700000000000001</v>
      </c>
      <c r="H824" s="20">
        <v>4.3999999999999997E-2</v>
      </c>
      <c r="I824" s="21">
        <f t="shared" si="84"/>
        <v>189.61717083052278</v>
      </c>
      <c r="J824" s="21">
        <f t="shared" si="85"/>
        <v>331.83004895341486</v>
      </c>
      <c r="K824" s="21" t="str">
        <f t="shared" si="86"/>
        <v>A</v>
      </c>
      <c r="L824" s="5">
        <f t="shared" si="87"/>
        <v>0</v>
      </c>
      <c r="M824" s="22">
        <f t="shared" si="88"/>
        <v>7.8224999999999998</v>
      </c>
      <c r="N824" s="22">
        <f t="shared" si="89"/>
        <v>0.77</v>
      </c>
      <c r="O824" s="22" t="s">
        <v>1352</v>
      </c>
      <c r="P824" s="5">
        <f>L824*pricing!$O$3</f>
        <v>0</v>
      </c>
      <c r="Q824" s="5">
        <f>M824*pricing!$O$4</f>
        <v>5.8668750000000003</v>
      </c>
      <c r="R824" s="5">
        <f>N824*pricing!$O$5</f>
        <v>0.49280000000000002</v>
      </c>
      <c r="S824" s="23"/>
      <c r="T824" s="5">
        <f>P824*pricing!$L$3</f>
        <v>0</v>
      </c>
      <c r="U824" s="5">
        <f>Q824*pricing!$L$4</f>
        <v>233.12335411183631</v>
      </c>
      <c r="V824" s="5">
        <f>R824*pricing!$L$5</f>
        <v>98.706694841578553</v>
      </c>
      <c r="W824" s="5" t="s">
        <v>1352</v>
      </c>
      <c r="X824" s="5">
        <f t="shared" si="90"/>
        <v>331.83004895341486</v>
      </c>
      <c r="Y824" s="6" t="s">
        <v>32</v>
      </c>
      <c r="Z824" s="7" t="s">
        <v>33</v>
      </c>
      <c r="AA824" s="7" t="s">
        <v>34</v>
      </c>
      <c r="AB824" s="7" t="s">
        <v>35</v>
      </c>
      <c r="AC824" s="7" t="s">
        <v>36</v>
      </c>
    </row>
    <row r="825" spans="1:29" ht="17.25" customHeight="1" thickTop="1" thickBot="1" x14ac:dyDescent="0.25">
      <c r="A825" s="15">
        <v>622</v>
      </c>
      <c r="B825" s="16" t="s">
        <v>1534</v>
      </c>
      <c r="C825" s="15" t="s">
        <v>1535</v>
      </c>
      <c r="D825" s="17"/>
      <c r="E825" s="18">
        <v>1.25</v>
      </c>
      <c r="F825" s="19">
        <v>0.64200000000000002</v>
      </c>
      <c r="G825" s="19">
        <v>0</v>
      </c>
      <c r="H825" s="20">
        <v>0</v>
      </c>
      <c r="I825" s="21">
        <f t="shared" si="84"/>
        <v>159.30169042917544</v>
      </c>
      <c r="J825" s="21">
        <f t="shared" si="85"/>
        <v>199.1271130364693</v>
      </c>
      <c r="K825" s="21" t="str">
        <f t="shared" si="86"/>
        <v>A</v>
      </c>
      <c r="L825" s="5">
        <f t="shared" si="87"/>
        <v>8.0250000000000004</v>
      </c>
      <c r="M825" s="22">
        <f t="shared" si="88"/>
        <v>0</v>
      </c>
      <c r="N825" s="22">
        <f t="shared" si="89"/>
        <v>0</v>
      </c>
      <c r="O825" s="22" t="s">
        <v>1352</v>
      </c>
      <c r="P825" s="5">
        <f>L825*pricing!$O$3</f>
        <v>6.5002500000000003</v>
      </c>
      <c r="Q825" s="5">
        <f>M825*pricing!$O$4</f>
        <v>0</v>
      </c>
      <c r="R825" s="5">
        <f>N825*pricing!$O$5</f>
        <v>0</v>
      </c>
      <c r="S825" s="23"/>
      <c r="T825" s="5">
        <f>P825*pricing!$L$3</f>
        <v>199.1271130364693</v>
      </c>
      <c r="U825" s="5">
        <f>Q825*pricing!$L$4</f>
        <v>0</v>
      </c>
      <c r="V825" s="5">
        <f>R825*pricing!$L$5</f>
        <v>0</v>
      </c>
      <c r="W825" s="5" t="s">
        <v>1352</v>
      </c>
      <c r="X825" s="5">
        <f t="shared" si="90"/>
        <v>199.1271130364693</v>
      </c>
      <c r="Y825" s="6" t="s">
        <v>32</v>
      </c>
      <c r="Z825" s="7" t="s">
        <v>33</v>
      </c>
      <c r="AA825" s="7" t="s">
        <v>34</v>
      </c>
      <c r="AB825" s="7" t="s">
        <v>35</v>
      </c>
      <c r="AC825" s="7" t="s">
        <v>36</v>
      </c>
    </row>
    <row r="826" spans="1:29" ht="17.25" customHeight="1" thickTop="1" thickBot="1" x14ac:dyDescent="0.25">
      <c r="A826" s="15">
        <v>623</v>
      </c>
      <c r="B826" s="16" t="s">
        <v>1536</v>
      </c>
      <c r="C826" s="15" t="s">
        <v>1537</v>
      </c>
      <c r="D826" s="17"/>
      <c r="E826" s="18">
        <v>1</v>
      </c>
      <c r="F826" s="19">
        <v>0.51</v>
      </c>
      <c r="G826" s="19">
        <v>0</v>
      </c>
      <c r="H826" s="20">
        <v>0</v>
      </c>
      <c r="I826" s="21">
        <f t="shared" si="84"/>
        <v>126.54807183626086</v>
      </c>
      <c r="J826" s="21">
        <f t="shared" si="85"/>
        <v>126.54807183626086</v>
      </c>
      <c r="K826" s="21" t="str">
        <f t="shared" si="86"/>
        <v>A</v>
      </c>
      <c r="L826" s="5">
        <f t="shared" si="87"/>
        <v>5.0999999999999996</v>
      </c>
      <c r="M826" s="22">
        <f t="shared" si="88"/>
        <v>0</v>
      </c>
      <c r="N826" s="22">
        <f t="shared" si="89"/>
        <v>0</v>
      </c>
      <c r="O826" s="22" t="s">
        <v>1352</v>
      </c>
      <c r="P826" s="5">
        <f>L826*pricing!$O$3</f>
        <v>4.1310000000000002</v>
      </c>
      <c r="Q826" s="5">
        <f>M826*pricing!$O$4</f>
        <v>0</v>
      </c>
      <c r="R826" s="5">
        <f>N826*pricing!$O$5</f>
        <v>0</v>
      </c>
      <c r="S826" s="23"/>
      <c r="T826" s="5">
        <f>P826*pricing!$L$3</f>
        <v>126.54807183626086</v>
      </c>
      <c r="U826" s="5">
        <f>Q826*pricing!$L$4</f>
        <v>0</v>
      </c>
      <c r="V826" s="5">
        <f>R826*pricing!$L$5</f>
        <v>0</v>
      </c>
      <c r="W826" s="5" t="s">
        <v>1352</v>
      </c>
      <c r="X826" s="5">
        <f t="shared" si="90"/>
        <v>126.54807183626086</v>
      </c>
      <c r="Y826" s="6" t="s">
        <v>32</v>
      </c>
      <c r="Z826" s="7" t="s">
        <v>33</v>
      </c>
      <c r="AA826" s="7" t="s">
        <v>34</v>
      </c>
      <c r="AB826" s="7" t="s">
        <v>35</v>
      </c>
      <c r="AC826" s="7" t="s">
        <v>36</v>
      </c>
    </row>
    <row r="827" spans="1:29" ht="17.25" customHeight="1" thickTop="1" thickBot="1" x14ac:dyDescent="0.25">
      <c r="A827" s="15">
        <v>624</v>
      </c>
      <c r="B827" s="16" t="s">
        <v>1538</v>
      </c>
      <c r="C827" s="15" t="s">
        <v>1539</v>
      </c>
      <c r="D827" s="17"/>
      <c r="E827" s="18">
        <v>1.9</v>
      </c>
      <c r="F827" s="19">
        <v>0</v>
      </c>
      <c r="G827" s="19">
        <v>0.35899999999999999</v>
      </c>
      <c r="H827" s="20">
        <v>4.8000000000000001E-2</v>
      </c>
      <c r="I827" s="21">
        <f t="shared" si="84"/>
        <v>168.51934530554274</v>
      </c>
      <c r="J827" s="21">
        <f t="shared" si="85"/>
        <v>320.18675608053121</v>
      </c>
      <c r="K827" s="21" t="str">
        <f t="shared" si="86"/>
        <v>A</v>
      </c>
      <c r="L827" s="5">
        <f t="shared" si="87"/>
        <v>0</v>
      </c>
      <c r="M827" s="22">
        <f t="shared" si="88"/>
        <v>6.8209999999999997</v>
      </c>
      <c r="N827" s="22">
        <f t="shared" si="89"/>
        <v>0.91200000000000003</v>
      </c>
      <c r="O827" s="22" t="s">
        <v>1352</v>
      </c>
      <c r="P827" s="5">
        <f>L827*pricing!$O$3</f>
        <v>0</v>
      </c>
      <c r="Q827" s="5">
        <f>M827*pricing!$O$4</f>
        <v>5.1157500000000002</v>
      </c>
      <c r="R827" s="5">
        <f>N827*pricing!$O$5</f>
        <v>0.58368000000000009</v>
      </c>
      <c r="S827" s="23"/>
      <c r="T827" s="5">
        <f>P827*pricing!$L$3</f>
        <v>0</v>
      </c>
      <c r="U827" s="5">
        <f>Q827*pricing!$L$4</f>
        <v>203.27700842401219</v>
      </c>
      <c r="V827" s="5">
        <f>R827*pricing!$L$5</f>
        <v>116.90974765651903</v>
      </c>
      <c r="W827" s="5" t="s">
        <v>1352</v>
      </c>
      <c r="X827" s="5">
        <f t="shared" si="90"/>
        <v>320.18675608053121</v>
      </c>
      <c r="Y827" s="6" t="s">
        <v>32</v>
      </c>
      <c r="Z827" s="7" t="s">
        <v>33</v>
      </c>
      <c r="AA827" s="7" t="s">
        <v>34</v>
      </c>
      <c r="AB827" s="7" t="s">
        <v>35</v>
      </c>
      <c r="AC827" s="7" t="s">
        <v>36</v>
      </c>
    </row>
    <row r="828" spans="1:29" ht="17.25" customHeight="1" thickTop="1" thickBot="1" x14ac:dyDescent="0.25">
      <c r="A828" s="15">
        <v>625</v>
      </c>
      <c r="B828" s="16" t="s">
        <v>1540</v>
      </c>
      <c r="C828" s="25" t="s">
        <v>1541</v>
      </c>
      <c r="D828" s="26"/>
      <c r="E828" s="18">
        <v>3.3</v>
      </c>
      <c r="F828" s="19">
        <v>3.4000000000000002E-2</v>
      </c>
      <c r="G828" s="19">
        <v>5.0000000000000001E-3</v>
      </c>
      <c r="H828" s="20">
        <v>0</v>
      </c>
      <c r="I828" s="21">
        <f t="shared" si="84"/>
        <v>9.9266202835668729</v>
      </c>
      <c r="J828" s="21">
        <f t="shared" si="85"/>
        <v>32.757846935770679</v>
      </c>
      <c r="K828" s="21" t="str">
        <f t="shared" si="86"/>
        <v>Ε</v>
      </c>
      <c r="L828" s="5">
        <f t="shared" si="87"/>
        <v>1.1220000000000001</v>
      </c>
      <c r="M828" s="22">
        <f t="shared" si="88"/>
        <v>0.16500000000000001</v>
      </c>
      <c r="N828" s="22">
        <f t="shared" si="89"/>
        <v>0</v>
      </c>
      <c r="O828" s="22" t="s">
        <v>1352</v>
      </c>
      <c r="P828" s="5">
        <f>L828*pricing!$O$3</f>
        <v>0.90882000000000018</v>
      </c>
      <c r="Q828" s="5">
        <f>M828*pricing!$O$4</f>
        <v>0.12375</v>
      </c>
      <c r="R828" s="5">
        <f>N828*pricing!$O$5</f>
        <v>0</v>
      </c>
      <c r="S828" s="23"/>
      <c r="T828" s="5">
        <f>P828*pricing!$L$3</f>
        <v>27.840575803977391</v>
      </c>
      <c r="U828" s="5">
        <f>Q828*pricing!$L$4</f>
        <v>4.9172711317932869</v>
      </c>
      <c r="V828" s="5">
        <f>R828*pricing!$L$5</f>
        <v>0</v>
      </c>
      <c r="W828" s="5" t="s">
        <v>1352</v>
      </c>
      <c r="X828" s="5">
        <f t="shared" si="90"/>
        <v>32.757846935770679</v>
      </c>
      <c r="Y828" s="6" t="s">
        <v>32</v>
      </c>
      <c r="Z828" s="7" t="s">
        <v>33</v>
      </c>
      <c r="AA828" s="7" t="s">
        <v>34</v>
      </c>
      <c r="AB828" s="7" t="s">
        <v>35</v>
      </c>
      <c r="AC828" s="7" t="s">
        <v>36</v>
      </c>
    </row>
    <row r="829" spans="1:29" ht="17.25" customHeight="1" thickTop="1" thickBot="1" x14ac:dyDescent="0.25">
      <c r="A829" s="15">
        <v>626</v>
      </c>
      <c r="B829" s="16" t="s">
        <v>1542</v>
      </c>
      <c r="C829" s="15" t="s">
        <v>1543</v>
      </c>
      <c r="D829" s="17"/>
      <c r="E829" s="18">
        <v>0.8</v>
      </c>
      <c r="F829" s="19">
        <v>0.34499999999999997</v>
      </c>
      <c r="G829" s="19">
        <v>0.15</v>
      </c>
      <c r="H829" s="20">
        <v>0</v>
      </c>
      <c r="I829" s="21">
        <f t="shared" si="84"/>
        <v>130.30851342960204</v>
      </c>
      <c r="J829" s="21">
        <f t="shared" si="85"/>
        <v>104.24681074368164</v>
      </c>
      <c r="K829" s="21" t="str">
        <f t="shared" si="86"/>
        <v>A</v>
      </c>
      <c r="L829" s="5">
        <f t="shared" si="87"/>
        <v>2.76</v>
      </c>
      <c r="M829" s="22">
        <f t="shared" si="88"/>
        <v>1.2</v>
      </c>
      <c r="N829" s="22">
        <f t="shared" si="89"/>
        <v>0</v>
      </c>
      <c r="O829" s="22" t="s">
        <v>1352</v>
      </c>
      <c r="P829" s="5">
        <f>L829*pricing!$O$3</f>
        <v>2.2355999999999998</v>
      </c>
      <c r="Q829" s="5">
        <f>M829*pricing!$O$4</f>
        <v>0.89999999999999991</v>
      </c>
      <c r="R829" s="5">
        <f>N829*pricing!$O$5</f>
        <v>0</v>
      </c>
      <c r="S829" s="23"/>
      <c r="T829" s="5">
        <f>P829*pricing!$L$3</f>
        <v>68.484838876094102</v>
      </c>
      <c r="U829" s="5">
        <f>Q829*pricing!$L$4</f>
        <v>35.76197186758754</v>
      </c>
      <c r="V829" s="5">
        <f>R829*pricing!$L$5</f>
        <v>0</v>
      </c>
      <c r="W829" s="5" t="s">
        <v>1352</v>
      </c>
      <c r="X829" s="5">
        <f t="shared" si="90"/>
        <v>104.24681074368164</v>
      </c>
      <c r="Y829" s="6" t="s">
        <v>32</v>
      </c>
      <c r="Z829" s="7" t="s">
        <v>33</v>
      </c>
      <c r="AA829" s="7" t="s">
        <v>34</v>
      </c>
      <c r="AB829" s="7" t="s">
        <v>35</v>
      </c>
      <c r="AC829" s="7" t="s">
        <v>36</v>
      </c>
    </row>
    <row r="830" spans="1:29" ht="17.25" customHeight="1" thickTop="1" thickBot="1" x14ac:dyDescent="0.25">
      <c r="A830" s="15">
        <v>627</v>
      </c>
      <c r="B830" s="16" t="s">
        <v>1544</v>
      </c>
      <c r="C830" s="15" t="s">
        <v>1545</v>
      </c>
      <c r="D830" s="17"/>
      <c r="E830" s="18">
        <v>4.0999999999999996</v>
      </c>
      <c r="F830" s="19">
        <v>9.5000000000000001E-2</v>
      </c>
      <c r="G830" s="19">
        <v>3.3000000000000002E-2</v>
      </c>
      <c r="H830" s="20">
        <v>0</v>
      </c>
      <c r="I830" s="21">
        <f t="shared" si="84"/>
        <v>33.407222311517515</v>
      </c>
      <c r="J830" s="21">
        <f t="shared" si="85"/>
        <v>136.9696114772218</v>
      </c>
      <c r="K830" s="21" t="str">
        <f t="shared" si="86"/>
        <v>Δ</v>
      </c>
      <c r="L830" s="5">
        <f t="shared" si="87"/>
        <v>3.8949999999999996</v>
      </c>
      <c r="M830" s="22">
        <f t="shared" si="88"/>
        <v>1.353</v>
      </c>
      <c r="N830" s="22">
        <f t="shared" si="89"/>
        <v>0</v>
      </c>
      <c r="O830" s="22" t="s">
        <v>1352</v>
      </c>
      <c r="P830" s="5">
        <f>L830*pricing!$O$3</f>
        <v>3.1549499999999999</v>
      </c>
      <c r="Q830" s="5">
        <f>M830*pricing!$O$4</f>
        <v>1.01475</v>
      </c>
      <c r="R830" s="5">
        <f>N830*pricing!$O$5</f>
        <v>0</v>
      </c>
      <c r="S830" s="23"/>
      <c r="T830" s="5">
        <f>P830*pricing!$L$3</f>
        <v>96.647988196516863</v>
      </c>
      <c r="U830" s="5">
        <f>Q830*pricing!$L$4</f>
        <v>40.321623280704955</v>
      </c>
      <c r="V830" s="5">
        <f>R830*pricing!$L$5</f>
        <v>0</v>
      </c>
      <c r="W830" s="5" t="s">
        <v>1352</v>
      </c>
      <c r="X830" s="5">
        <f t="shared" si="90"/>
        <v>136.9696114772218</v>
      </c>
      <c r="Y830" s="6" t="s">
        <v>32</v>
      </c>
      <c r="Z830" s="7" t="s">
        <v>33</v>
      </c>
      <c r="AA830" s="7" t="s">
        <v>34</v>
      </c>
      <c r="AB830" s="7" t="s">
        <v>35</v>
      </c>
      <c r="AC830" s="7" t="s">
        <v>36</v>
      </c>
    </row>
    <row r="831" spans="1:29" ht="17.25" customHeight="1" thickTop="1" thickBot="1" x14ac:dyDescent="0.25">
      <c r="A831" s="15">
        <v>628</v>
      </c>
      <c r="B831" s="16" t="s">
        <v>1546</v>
      </c>
      <c r="C831" s="15" t="s">
        <v>1547</v>
      </c>
      <c r="D831" s="17"/>
      <c r="E831" s="18">
        <v>2.5</v>
      </c>
      <c r="F831" s="19">
        <v>0.08</v>
      </c>
      <c r="G831" s="19">
        <v>4.3999999999999997E-2</v>
      </c>
      <c r="H831" s="20">
        <v>0</v>
      </c>
      <c r="I831" s="21">
        <f t="shared" si="84"/>
        <v>32.963400953215171</v>
      </c>
      <c r="J831" s="21">
        <f t="shared" si="85"/>
        <v>82.408502383037927</v>
      </c>
      <c r="K831" s="21" t="str">
        <f t="shared" si="86"/>
        <v>Δ</v>
      </c>
      <c r="L831" s="5">
        <f t="shared" si="87"/>
        <v>2</v>
      </c>
      <c r="M831" s="22">
        <f t="shared" si="88"/>
        <v>1.0999999999999999</v>
      </c>
      <c r="N831" s="22">
        <f t="shared" si="89"/>
        <v>0</v>
      </c>
      <c r="O831" s="22" t="s">
        <v>1352</v>
      </c>
      <c r="P831" s="5">
        <f>L831*pricing!$O$3</f>
        <v>1.62</v>
      </c>
      <c r="Q831" s="5">
        <f>M831*pricing!$O$4</f>
        <v>0.82499999999999996</v>
      </c>
      <c r="R831" s="5">
        <f>N831*pricing!$O$5</f>
        <v>0</v>
      </c>
      <c r="S831" s="23"/>
      <c r="T831" s="5">
        <f>P831*pricing!$L$3</f>
        <v>49.626694837749355</v>
      </c>
      <c r="U831" s="5">
        <f>Q831*pricing!$L$4</f>
        <v>32.781807545288579</v>
      </c>
      <c r="V831" s="5">
        <f>R831*pricing!$L$5</f>
        <v>0</v>
      </c>
      <c r="W831" s="5" t="s">
        <v>1352</v>
      </c>
      <c r="X831" s="5">
        <f t="shared" si="90"/>
        <v>82.408502383037927</v>
      </c>
      <c r="Y831" s="6" t="s">
        <v>32</v>
      </c>
      <c r="Z831" s="7" t="s">
        <v>33</v>
      </c>
      <c r="AA831" s="7" t="s">
        <v>34</v>
      </c>
      <c r="AB831" s="7" t="s">
        <v>35</v>
      </c>
      <c r="AC831" s="7" t="s">
        <v>36</v>
      </c>
    </row>
    <row r="832" spans="1:29" ht="17.25" customHeight="1" thickTop="1" thickBot="1" x14ac:dyDescent="0.25">
      <c r="A832" s="15">
        <v>629</v>
      </c>
      <c r="B832" s="16" t="s">
        <v>1548</v>
      </c>
      <c r="C832" s="15" t="s">
        <v>1549</v>
      </c>
      <c r="D832" s="17"/>
      <c r="E832" s="18">
        <v>0.65</v>
      </c>
      <c r="F832" s="19">
        <v>0.745</v>
      </c>
      <c r="G832" s="19">
        <v>0.32200000000000001</v>
      </c>
      <c r="H832" s="20">
        <v>0</v>
      </c>
      <c r="I832" s="21">
        <f t="shared" si="84"/>
        <v>280.82072944864296</v>
      </c>
      <c r="J832" s="21">
        <f t="shared" si="85"/>
        <v>182.53347414161794</v>
      </c>
      <c r="K832" s="21" t="str">
        <f t="shared" si="86"/>
        <v>A</v>
      </c>
      <c r="L832" s="5">
        <f t="shared" si="87"/>
        <v>4.8425000000000002</v>
      </c>
      <c r="M832" s="22">
        <f t="shared" si="88"/>
        <v>2.093</v>
      </c>
      <c r="N832" s="22">
        <f t="shared" si="89"/>
        <v>0</v>
      </c>
      <c r="O832" s="22" t="s">
        <v>1352</v>
      </c>
      <c r="P832" s="5">
        <f>L832*pricing!$O$3</f>
        <v>3.9224250000000005</v>
      </c>
      <c r="Q832" s="5">
        <f>M832*pricing!$O$4</f>
        <v>1.56975</v>
      </c>
      <c r="R832" s="5">
        <f>N832*pricing!$O$5</f>
        <v>0</v>
      </c>
      <c r="S832" s="23"/>
      <c r="T832" s="5">
        <f>P832*pricing!$L$3</f>
        <v>120.15863487590063</v>
      </c>
      <c r="U832" s="5">
        <f>Q832*pricing!$L$4</f>
        <v>62.374839265717277</v>
      </c>
      <c r="V832" s="5">
        <f>R832*pricing!$L$5</f>
        <v>0</v>
      </c>
      <c r="W832" s="5" t="s">
        <v>1352</v>
      </c>
      <c r="X832" s="5">
        <f t="shared" si="90"/>
        <v>182.53347414161792</v>
      </c>
      <c r="Y832" s="6" t="s">
        <v>32</v>
      </c>
      <c r="Z832" s="7" t="s">
        <v>33</v>
      </c>
      <c r="AA832" s="7" t="s">
        <v>34</v>
      </c>
      <c r="AB832" s="7" t="s">
        <v>35</v>
      </c>
      <c r="AC832" s="7" t="s">
        <v>36</v>
      </c>
    </row>
    <row r="833" spans="1:29" ht="17.25" customHeight="1" thickTop="1" thickBot="1" x14ac:dyDescent="0.25">
      <c r="A833" s="15">
        <v>630</v>
      </c>
      <c r="B833" s="16" t="s">
        <v>1550</v>
      </c>
      <c r="C833" s="15" t="s">
        <v>1551</v>
      </c>
      <c r="D833" s="17"/>
      <c r="E833" s="18">
        <v>0.85</v>
      </c>
      <c r="F833" s="19">
        <v>0.13300000000000001</v>
      </c>
      <c r="G833" s="19">
        <v>0</v>
      </c>
      <c r="H833" s="20">
        <v>0</v>
      </c>
      <c r="I833" s="21">
        <f t="shared" si="84"/>
        <v>33.001752067103325</v>
      </c>
      <c r="J833" s="21">
        <f t="shared" si="85"/>
        <v>28.051489257037826</v>
      </c>
      <c r="K833" s="21" t="str">
        <f t="shared" si="86"/>
        <v>Δ</v>
      </c>
      <c r="L833" s="5">
        <f t="shared" si="87"/>
        <v>1.1305000000000001</v>
      </c>
      <c r="M833" s="22">
        <f t="shared" si="88"/>
        <v>0</v>
      </c>
      <c r="N833" s="22">
        <f t="shared" si="89"/>
        <v>0</v>
      </c>
      <c r="O833" s="22" t="s">
        <v>1352</v>
      </c>
      <c r="P833" s="5">
        <f>L833*pricing!$O$3</f>
        <v>0.9157050000000001</v>
      </c>
      <c r="Q833" s="5">
        <f>M833*pricing!$O$4</f>
        <v>0</v>
      </c>
      <c r="R833" s="5">
        <f>N833*pricing!$O$5</f>
        <v>0</v>
      </c>
      <c r="S833" s="23"/>
      <c r="T833" s="5">
        <f>P833*pricing!$L$3</f>
        <v>28.051489257037826</v>
      </c>
      <c r="U833" s="5">
        <f>Q833*pricing!$L$4</f>
        <v>0</v>
      </c>
      <c r="V833" s="5">
        <f>R833*pricing!$L$5</f>
        <v>0</v>
      </c>
      <c r="W833" s="5" t="s">
        <v>1352</v>
      </c>
      <c r="X833" s="5">
        <f t="shared" si="90"/>
        <v>28.051489257037826</v>
      </c>
      <c r="Y833" s="6" t="s">
        <v>32</v>
      </c>
      <c r="Z833" s="7" t="s">
        <v>33</v>
      </c>
      <c r="AA833" s="7" t="s">
        <v>34</v>
      </c>
      <c r="AB833" s="7" t="s">
        <v>35</v>
      </c>
      <c r="AC833" s="7" t="s">
        <v>36</v>
      </c>
    </row>
    <row r="834" spans="1:29" ht="17.25" customHeight="1" thickTop="1" thickBot="1" x14ac:dyDescent="0.25">
      <c r="A834" s="15">
        <v>631</v>
      </c>
      <c r="B834" s="16" t="s">
        <v>1552</v>
      </c>
      <c r="C834" s="15" t="s">
        <v>1553</v>
      </c>
      <c r="D834" s="17"/>
      <c r="E834" s="18">
        <v>1.4</v>
      </c>
      <c r="F834" s="19">
        <v>1.9E-2</v>
      </c>
      <c r="G834" s="19">
        <v>0.29599999999999999</v>
      </c>
      <c r="H834" s="20">
        <v>1.9E-2</v>
      </c>
      <c r="I834" s="21">
        <f t="shared" ref="I834:I897" si="91">IF(X834&gt;0,X834/E834,0)</f>
        <v>117.28359737807695</v>
      </c>
      <c r="J834" s="21">
        <f t="shared" ref="J834:J897" si="92">I834*E834</f>
        <v>164.19703632930771</v>
      </c>
      <c r="K834" s="21" t="str">
        <f t="shared" ref="K834:K897" si="93">IF(I834&lt;25,"Ε",IF(I834&lt;40,"Δ",IF(I834&lt;60,"Γ",IF(I834&lt;80,"B","A"))))</f>
        <v>A</v>
      </c>
      <c r="L834" s="5">
        <f t="shared" ref="L834:L897" si="94">E834*F834*10</f>
        <v>0.26600000000000001</v>
      </c>
      <c r="M834" s="22">
        <f t="shared" ref="M834:M897" si="95">E834*G834*10</f>
        <v>4.1439999999999992</v>
      </c>
      <c r="N834" s="22">
        <f t="shared" ref="N834:N897" si="96">E834*H834*10</f>
        <v>0.26600000000000001</v>
      </c>
      <c r="O834" s="22" t="s">
        <v>1352</v>
      </c>
      <c r="P834" s="5">
        <f>L834*pricing!$O$3</f>
        <v>0.21546000000000001</v>
      </c>
      <c r="Q834" s="5">
        <f>M834*pricing!$O$4</f>
        <v>3.1079999999999997</v>
      </c>
      <c r="R834" s="5">
        <f>N834*pricing!$O$5</f>
        <v>0.17024</v>
      </c>
      <c r="S834" s="23"/>
      <c r="T834" s="5">
        <f>P834*pricing!$L$3</f>
        <v>6.6003504134206645</v>
      </c>
      <c r="U834" s="5">
        <f>Q834*pricing!$L$4</f>
        <v>123.49800951606898</v>
      </c>
      <c r="V834" s="5">
        <f>R834*pricing!$L$5</f>
        <v>34.098676399818046</v>
      </c>
      <c r="W834" s="5" t="s">
        <v>1352</v>
      </c>
      <c r="X834" s="5">
        <f t="shared" ref="X834:X897" si="97">SUM(T834:V834)</f>
        <v>164.19703632930771</v>
      </c>
      <c r="Y834" s="6" t="s">
        <v>32</v>
      </c>
      <c r="Z834" s="7" t="s">
        <v>33</v>
      </c>
      <c r="AA834" s="7" t="s">
        <v>34</v>
      </c>
      <c r="AB834" s="7" t="s">
        <v>35</v>
      </c>
      <c r="AC834" s="7" t="s">
        <v>36</v>
      </c>
    </row>
    <row r="835" spans="1:29" ht="17.25" customHeight="1" thickTop="1" thickBot="1" x14ac:dyDescent="0.25">
      <c r="A835" s="15">
        <v>632</v>
      </c>
      <c r="B835" s="16" t="s">
        <v>1554</v>
      </c>
      <c r="C835" s="15" t="s">
        <v>1555</v>
      </c>
      <c r="D835" s="17"/>
      <c r="E835" s="18">
        <v>1.35</v>
      </c>
      <c r="F835" s="19">
        <v>0.499</v>
      </c>
      <c r="G835" s="19">
        <v>0</v>
      </c>
      <c r="H835" s="20">
        <v>0</v>
      </c>
      <c r="I835" s="21">
        <f t="shared" si="91"/>
        <v>123.81860362018465</v>
      </c>
      <c r="J835" s="21">
        <f t="shared" si="92"/>
        <v>167.15511488724928</v>
      </c>
      <c r="K835" s="21" t="str">
        <f t="shared" si="93"/>
        <v>A</v>
      </c>
      <c r="L835" s="5">
        <f t="shared" si="94"/>
        <v>6.7365000000000013</v>
      </c>
      <c r="M835" s="22">
        <f t="shared" si="95"/>
        <v>0</v>
      </c>
      <c r="N835" s="22">
        <f t="shared" si="96"/>
        <v>0</v>
      </c>
      <c r="O835" s="22" t="s">
        <v>1352</v>
      </c>
      <c r="P835" s="5">
        <f>L835*pricing!$O$3</f>
        <v>5.4565650000000012</v>
      </c>
      <c r="Q835" s="5">
        <f>M835*pricing!$O$4</f>
        <v>0</v>
      </c>
      <c r="R835" s="5">
        <f>N835*pricing!$O$5</f>
        <v>0</v>
      </c>
      <c r="S835" s="23"/>
      <c r="T835" s="5">
        <f>P835*pricing!$L$3</f>
        <v>167.15511488724928</v>
      </c>
      <c r="U835" s="5">
        <f>Q835*pricing!$L$4</f>
        <v>0</v>
      </c>
      <c r="V835" s="5">
        <f>R835*pricing!$L$5</f>
        <v>0</v>
      </c>
      <c r="W835" s="5" t="s">
        <v>1352</v>
      </c>
      <c r="X835" s="5">
        <f t="shared" si="97"/>
        <v>167.15511488724928</v>
      </c>
      <c r="Y835" s="6" t="s">
        <v>32</v>
      </c>
      <c r="Z835" s="7" t="s">
        <v>33</v>
      </c>
      <c r="AA835" s="7" t="s">
        <v>34</v>
      </c>
      <c r="AB835" s="7" t="s">
        <v>35</v>
      </c>
      <c r="AC835" s="7" t="s">
        <v>36</v>
      </c>
    </row>
    <row r="836" spans="1:29" ht="17.25" customHeight="1" thickTop="1" thickBot="1" x14ac:dyDescent="0.25">
      <c r="A836" s="15">
        <v>633</v>
      </c>
      <c r="B836" s="16" t="s">
        <v>1556</v>
      </c>
      <c r="C836" s="15" t="s">
        <v>1557</v>
      </c>
      <c r="D836" s="17"/>
      <c r="E836" s="18">
        <v>1.6</v>
      </c>
      <c r="F836" s="19">
        <v>0.223</v>
      </c>
      <c r="G836" s="19">
        <v>0</v>
      </c>
      <c r="H836" s="20">
        <v>4.2000000000000003E-2</v>
      </c>
      <c r="I836" s="21">
        <f t="shared" si="91"/>
        <v>109.17378011222429</v>
      </c>
      <c r="J836" s="21">
        <f t="shared" si="92"/>
        <v>174.67804817955889</v>
      </c>
      <c r="K836" s="21" t="str">
        <f t="shared" si="93"/>
        <v>A</v>
      </c>
      <c r="L836" s="5">
        <f t="shared" si="94"/>
        <v>3.5680000000000001</v>
      </c>
      <c r="M836" s="22">
        <f t="shared" si="95"/>
        <v>0</v>
      </c>
      <c r="N836" s="22">
        <f t="shared" si="96"/>
        <v>0.67200000000000015</v>
      </c>
      <c r="O836" s="22" t="s">
        <v>1352</v>
      </c>
      <c r="P836" s="5">
        <f>L836*pricing!$O$3</f>
        <v>2.8900800000000002</v>
      </c>
      <c r="Q836" s="5">
        <f>M836*pricing!$O$4</f>
        <v>0</v>
      </c>
      <c r="R836" s="5">
        <f>N836*pricing!$O$5</f>
        <v>0.43008000000000013</v>
      </c>
      <c r="S836" s="23"/>
      <c r="T836" s="5">
        <f>P836*pricing!$L$3</f>
        <v>88.534023590544848</v>
      </c>
      <c r="U836" s="5">
        <f>Q836*pricing!$L$4</f>
        <v>0</v>
      </c>
      <c r="V836" s="5">
        <f>R836*pricing!$L$5</f>
        <v>86.144024589014037</v>
      </c>
      <c r="W836" s="5" t="s">
        <v>1352</v>
      </c>
      <c r="X836" s="5">
        <f t="shared" si="97"/>
        <v>174.67804817955889</v>
      </c>
      <c r="Y836" s="6" t="s">
        <v>32</v>
      </c>
      <c r="Z836" s="7" t="s">
        <v>33</v>
      </c>
      <c r="AA836" s="7" t="s">
        <v>34</v>
      </c>
      <c r="AB836" s="7" t="s">
        <v>35</v>
      </c>
      <c r="AC836" s="7" t="s">
        <v>36</v>
      </c>
    </row>
    <row r="837" spans="1:29" ht="17.25" customHeight="1" thickTop="1" thickBot="1" x14ac:dyDescent="0.25">
      <c r="A837" s="15">
        <v>634</v>
      </c>
      <c r="B837" s="16" t="s">
        <v>1558</v>
      </c>
      <c r="C837" s="15" t="s">
        <v>1559</v>
      </c>
      <c r="D837" s="17"/>
      <c r="E837" s="18">
        <v>1.6</v>
      </c>
      <c r="F837" s="19">
        <v>0.02</v>
      </c>
      <c r="G837" s="19">
        <v>0.26</v>
      </c>
      <c r="H837" s="20">
        <v>1.9E-2</v>
      </c>
      <c r="I837" s="21">
        <f t="shared" si="91"/>
        <v>106.80313929198941</v>
      </c>
      <c r="J837" s="21">
        <f t="shared" si="92"/>
        <v>170.88502286718307</v>
      </c>
      <c r="K837" s="21" t="str">
        <f t="shared" si="93"/>
        <v>A</v>
      </c>
      <c r="L837" s="5">
        <f t="shared" si="94"/>
        <v>0.32</v>
      </c>
      <c r="M837" s="22">
        <f t="shared" si="95"/>
        <v>4.16</v>
      </c>
      <c r="N837" s="22">
        <f t="shared" si="96"/>
        <v>0.30399999999999999</v>
      </c>
      <c r="O837" s="22" t="s">
        <v>1352</v>
      </c>
      <c r="P837" s="5">
        <f>L837*pricing!$O$3</f>
        <v>0.25920000000000004</v>
      </c>
      <c r="Q837" s="5">
        <f>M837*pricing!$O$4</f>
        <v>3.12</v>
      </c>
      <c r="R837" s="5">
        <f>N837*pricing!$O$5</f>
        <v>0.19456000000000001</v>
      </c>
      <c r="S837" s="23"/>
      <c r="T837" s="5">
        <f>P837*pricing!$L$3</f>
        <v>7.9402711740398972</v>
      </c>
      <c r="U837" s="5">
        <f>Q837*pricing!$L$4</f>
        <v>123.97483580763682</v>
      </c>
      <c r="V837" s="5">
        <f>R837*pricing!$L$5</f>
        <v>38.969915885506339</v>
      </c>
      <c r="W837" s="5" t="s">
        <v>1352</v>
      </c>
      <c r="X837" s="5">
        <f t="shared" si="97"/>
        <v>170.88502286718307</v>
      </c>
      <c r="Y837" s="6" t="s">
        <v>32</v>
      </c>
      <c r="Z837" s="7" t="s">
        <v>33</v>
      </c>
      <c r="AA837" s="7" t="s">
        <v>34</v>
      </c>
      <c r="AB837" s="7" t="s">
        <v>35</v>
      </c>
      <c r="AC837" s="7" t="s">
        <v>36</v>
      </c>
    </row>
    <row r="838" spans="1:29" ht="17.25" customHeight="1" thickTop="1" thickBot="1" x14ac:dyDescent="0.25">
      <c r="A838" s="15">
        <v>635</v>
      </c>
      <c r="B838" s="16" t="s">
        <v>1560</v>
      </c>
      <c r="C838" s="15" t="s">
        <v>1561</v>
      </c>
      <c r="D838" s="17"/>
      <c r="E838" s="18">
        <v>1.35</v>
      </c>
      <c r="F838" s="19">
        <v>0</v>
      </c>
      <c r="G838" s="19">
        <v>0.23200000000000001</v>
      </c>
      <c r="H838" s="20">
        <v>3.1E-2</v>
      </c>
      <c r="I838" s="21">
        <f t="shared" si="91"/>
        <v>108.87887123952989</v>
      </c>
      <c r="J838" s="21">
        <f t="shared" si="92"/>
        <v>146.98647617336536</v>
      </c>
      <c r="K838" s="21" t="str">
        <f t="shared" si="93"/>
        <v>A</v>
      </c>
      <c r="L838" s="5">
        <f t="shared" si="94"/>
        <v>0</v>
      </c>
      <c r="M838" s="22">
        <f t="shared" si="95"/>
        <v>3.1320000000000006</v>
      </c>
      <c r="N838" s="22">
        <f t="shared" si="96"/>
        <v>0.41850000000000004</v>
      </c>
      <c r="O838" s="22" t="s">
        <v>1352</v>
      </c>
      <c r="P838" s="5">
        <f>L838*pricing!$O$3</f>
        <v>0</v>
      </c>
      <c r="Q838" s="5">
        <f>M838*pricing!$O$4</f>
        <v>2.3490000000000002</v>
      </c>
      <c r="R838" s="5">
        <f>N838*pricing!$O$5</f>
        <v>0.26784000000000002</v>
      </c>
      <c r="S838" s="23"/>
      <c r="T838" s="5">
        <f>P838*pricing!$L$3</f>
        <v>0</v>
      </c>
      <c r="U838" s="5">
        <f>Q838*pricing!$L$4</f>
        <v>93.338746574403501</v>
      </c>
      <c r="V838" s="5">
        <f>R838*pricing!$L$5</f>
        <v>53.647729598961853</v>
      </c>
      <c r="W838" s="5" t="s">
        <v>1352</v>
      </c>
      <c r="X838" s="5">
        <f t="shared" si="97"/>
        <v>146.98647617336536</v>
      </c>
      <c r="Y838" s="6" t="s">
        <v>32</v>
      </c>
      <c r="Z838" s="7" t="s">
        <v>33</v>
      </c>
      <c r="AA838" s="7" t="s">
        <v>34</v>
      </c>
      <c r="AB838" s="7" t="s">
        <v>35</v>
      </c>
      <c r="AC838" s="7" t="s">
        <v>36</v>
      </c>
    </row>
    <row r="839" spans="1:29" ht="17.25" customHeight="1" thickTop="1" thickBot="1" x14ac:dyDescent="0.25">
      <c r="A839" s="15">
        <v>636</v>
      </c>
      <c r="B839" s="16" t="s">
        <v>1562</v>
      </c>
      <c r="C839" s="15" t="s">
        <v>1563</v>
      </c>
      <c r="D839" s="17"/>
      <c r="E839" s="18">
        <v>2.25</v>
      </c>
      <c r="F839" s="19">
        <v>0.13800000000000001</v>
      </c>
      <c r="G839" s="19">
        <v>0</v>
      </c>
      <c r="H839" s="20">
        <v>0</v>
      </c>
      <c r="I839" s="21">
        <f t="shared" si="91"/>
        <v>34.242419438047051</v>
      </c>
      <c r="J839" s="21">
        <f t="shared" si="92"/>
        <v>77.045443735605858</v>
      </c>
      <c r="K839" s="21" t="str">
        <f t="shared" si="93"/>
        <v>Δ</v>
      </c>
      <c r="L839" s="5">
        <f t="shared" si="94"/>
        <v>3.105</v>
      </c>
      <c r="M839" s="22">
        <f t="shared" si="95"/>
        <v>0</v>
      </c>
      <c r="N839" s="22">
        <f t="shared" si="96"/>
        <v>0</v>
      </c>
      <c r="O839" s="22" t="s">
        <v>1352</v>
      </c>
      <c r="P839" s="5">
        <f>L839*pricing!$O$3</f>
        <v>2.51505</v>
      </c>
      <c r="Q839" s="5">
        <f>M839*pricing!$O$4</f>
        <v>0</v>
      </c>
      <c r="R839" s="5">
        <f>N839*pricing!$O$5</f>
        <v>0</v>
      </c>
      <c r="S839" s="23"/>
      <c r="T839" s="5">
        <f>P839*pricing!$L$3</f>
        <v>77.045443735605872</v>
      </c>
      <c r="U839" s="5">
        <f>Q839*pricing!$L$4</f>
        <v>0</v>
      </c>
      <c r="V839" s="5">
        <f>R839*pricing!$L$5</f>
        <v>0</v>
      </c>
      <c r="W839" s="5" t="s">
        <v>1352</v>
      </c>
      <c r="X839" s="5">
        <f t="shared" si="97"/>
        <v>77.045443735605872</v>
      </c>
      <c r="Y839" s="6" t="s">
        <v>32</v>
      </c>
      <c r="Z839" s="7" t="s">
        <v>33</v>
      </c>
      <c r="AA839" s="7" t="s">
        <v>34</v>
      </c>
      <c r="AB839" s="7" t="s">
        <v>35</v>
      </c>
      <c r="AC839" s="7" t="s">
        <v>36</v>
      </c>
    </row>
    <row r="840" spans="1:29" ht="17.25" customHeight="1" thickTop="1" thickBot="1" x14ac:dyDescent="0.25">
      <c r="A840" s="15">
        <v>637</v>
      </c>
      <c r="B840" s="16" t="s">
        <v>1564</v>
      </c>
      <c r="C840" s="15">
        <v>2237867009</v>
      </c>
      <c r="D840" s="17"/>
      <c r="E840" s="18">
        <v>0.55000000000000004</v>
      </c>
      <c r="F840" s="19">
        <v>0</v>
      </c>
      <c r="G840" s="19">
        <v>0.23599999999999999</v>
      </c>
      <c r="H840" s="20">
        <v>2.1999999999999999E-2</v>
      </c>
      <c r="I840" s="21">
        <f t="shared" si="91"/>
        <v>98.533790818135088</v>
      </c>
      <c r="J840" s="21">
        <f t="shared" si="92"/>
        <v>54.193584949974301</v>
      </c>
      <c r="K840" s="21" t="str">
        <f t="shared" si="93"/>
        <v>A</v>
      </c>
      <c r="L840" s="5">
        <f t="shared" si="94"/>
        <v>0</v>
      </c>
      <c r="M840" s="22">
        <f t="shared" si="95"/>
        <v>1.298</v>
      </c>
      <c r="N840" s="22">
        <f t="shared" si="96"/>
        <v>0.121</v>
      </c>
      <c r="O840" s="22" t="s">
        <v>1352</v>
      </c>
      <c r="P840" s="5">
        <f>L840*pricing!$O$3</f>
        <v>0</v>
      </c>
      <c r="Q840" s="5">
        <f>M840*pricing!$O$4</f>
        <v>0.97350000000000003</v>
      </c>
      <c r="R840" s="5">
        <f>N840*pricing!$O$5</f>
        <v>7.7439999999999995E-2</v>
      </c>
      <c r="S840" s="23"/>
      <c r="T840" s="5">
        <f>P840*pricing!$L$3</f>
        <v>0</v>
      </c>
      <c r="U840" s="5">
        <f>Q840*pricing!$L$4</f>
        <v>38.682532903440531</v>
      </c>
      <c r="V840" s="5">
        <f>R840*pricing!$L$5</f>
        <v>15.511052046533772</v>
      </c>
      <c r="W840" s="5" t="s">
        <v>1352</v>
      </c>
      <c r="X840" s="5">
        <f t="shared" si="97"/>
        <v>54.193584949974301</v>
      </c>
      <c r="Y840" s="6" t="s">
        <v>32</v>
      </c>
      <c r="Z840" s="7" t="s">
        <v>33</v>
      </c>
      <c r="AA840" s="7" t="s">
        <v>34</v>
      </c>
      <c r="AB840" s="7" t="s">
        <v>35</v>
      </c>
      <c r="AC840" s="7" t="s">
        <v>36</v>
      </c>
    </row>
    <row r="841" spans="1:29" ht="17.25" customHeight="1" thickTop="1" thickBot="1" x14ac:dyDescent="0.25">
      <c r="A841" s="15">
        <v>638</v>
      </c>
      <c r="B841" s="16" t="s">
        <v>1565</v>
      </c>
      <c r="C841" s="15" t="s">
        <v>1566</v>
      </c>
      <c r="D841" s="17"/>
      <c r="E841" s="18">
        <v>0.6</v>
      </c>
      <c r="F841" s="19">
        <v>1.4E-2</v>
      </c>
      <c r="G841" s="19">
        <v>0.11</v>
      </c>
      <c r="H841" s="20">
        <v>2.9000000000000001E-2</v>
      </c>
      <c r="I841" s="21">
        <f t="shared" si="91"/>
        <v>73.430924890499583</v>
      </c>
      <c r="J841" s="21">
        <f t="shared" si="92"/>
        <v>44.05855493429975</v>
      </c>
      <c r="K841" s="21" t="str">
        <f t="shared" si="93"/>
        <v>B</v>
      </c>
      <c r="L841" s="5">
        <f t="shared" si="94"/>
        <v>8.3999999999999991E-2</v>
      </c>
      <c r="M841" s="22">
        <f t="shared" si="95"/>
        <v>0.66</v>
      </c>
      <c r="N841" s="22">
        <f t="shared" si="96"/>
        <v>0.17399999999999999</v>
      </c>
      <c r="O841" s="22" t="s">
        <v>1352</v>
      </c>
      <c r="P841" s="5">
        <f>L841*pricing!$O$3</f>
        <v>6.8040000000000003E-2</v>
      </c>
      <c r="Q841" s="5">
        <f>M841*pricing!$O$4</f>
        <v>0.495</v>
      </c>
      <c r="R841" s="5">
        <f>N841*pricing!$O$5</f>
        <v>0.11136</v>
      </c>
      <c r="S841" s="23"/>
      <c r="T841" s="5">
        <f>P841*pricing!$L$3</f>
        <v>2.0843211831854731</v>
      </c>
      <c r="U841" s="5">
        <f>Q841*pricing!$L$4</f>
        <v>19.669084527173148</v>
      </c>
      <c r="V841" s="5">
        <f>R841*pricing!$L$5</f>
        <v>22.305149223941129</v>
      </c>
      <c r="W841" s="5" t="s">
        <v>1352</v>
      </c>
      <c r="X841" s="5">
        <f t="shared" si="97"/>
        <v>44.05855493429975</v>
      </c>
      <c r="Y841" s="6" t="s">
        <v>32</v>
      </c>
      <c r="Z841" s="7" t="s">
        <v>33</v>
      </c>
      <c r="AA841" s="7" t="s">
        <v>34</v>
      </c>
      <c r="AB841" s="7" t="s">
        <v>35</v>
      </c>
      <c r="AC841" s="7" t="s">
        <v>36</v>
      </c>
    </row>
    <row r="842" spans="1:29" ht="17.25" customHeight="1" thickTop="1" thickBot="1" x14ac:dyDescent="0.25">
      <c r="A842" s="15">
        <v>639</v>
      </c>
      <c r="B842" s="16" t="s">
        <v>1567</v>
      </c>
      <c r="C842" s="15" t="s">
        <v>1568</v>
      </c>
      <c r="D842" s="17"/>
      <c r="E842" s="18">
        <v>1.1499999999999999</v>
      </c>
      <c r="F842" s="19">
        <v>0.27100000000000002</v>
      </c>
      <c r="G842" s="19">
        <v>0</v>
      </c>
      <c r="H842" s="20">
        <v>0</v>
      </c>
      <c r="I842" s="21">
        <f t="shared" si="91"/>
        <v>67.244171505150376</v>
      </c>
      <c r="J842" s="21">
        <f t="shared" si="92"/>
        <v>77.330797230922926</v>
      </c>
      <c r="K842" s="21" t="str">
        <f t="shared" si="93"/>
        <v>B</v>
      </c>
      <c r="L842" s="5">
        <f t="shared" si="94"/>
        <v>3.1164999999999998</v>
      </c>
      <c r="M842" s="22">
        <f t="shared" si="95"/>
        <v>0</v>
      </c>
      <c r="N842" s="22">
        <f t="shared" si="96"/>
        <v>0</v>
      </c>
      <c r="O842" s="22" t="s">
        <v>1352</v>
      </c>
      <c r="P842" s="5">
        <f>L842*pricing!$O$3</f>
        <v>2.524365</v>
      </c>
      <c r="Q842" s="5">
        <f>M842*pricing!$O$4</f>
        <v>0</v>
      </c>
      <c r="R842" s="5">
        <f>N842*pricing!$O$5</f>
        <v>0</v>
      </c>
      <c r="S842" s="23"/>
      <c r="T842" s="5">
        <f>P842*pricing!$L$3</f>
        <v>77.330797230922926</v>
      </c>
      <c r="U842" s="5">
        <f>Q842*pricing!$L$4</f>
        <v>0</v>
      </c>
      <c r="V842" s="5">
        <f>R842*pricing!$L$5</f>
        <v>0</v>
      </c>
      <c r="W842" s="5" t="s">
        <v>1352</v>
      </c>
      <c r="X842" s="5">
        <f t="shared" si="97"/>
        <v>77.330797230922926</v>
      </c>
      <c r="Y842" s="6" t="s">
        <v>32</v>
      </c>
      <c r="Z842" s="7" t="s">
        <v>33</v>
      </c>
      <c r="AA842" s="7" t="s">
        <v>34</v>
      </c>
      <c r="AB842" s="7" t="s">
        <v>35</v>
      </c>
      <c r="AC842" s="7" t="s">
        <v>36</v>
      </c>
    </row>
    <row r="843" spans="1:29" ht="17.25" customHeight="1" thickTop="1" thickBot="1" x14ac:dyDescent="0.25">
      <c r="A843" s="15">
        <v>640</v>
      </c>
      <c r="B843" s="16" t="s">
        <v>1569</v>
      </c>
      <c r="C843" s="15" t="s">
        <v>1570</v>
      </c>
      <c r="D843" s="17"/>
      <c r="E843" s="18">
        <v>1.2</v>
      </c>
      <c r="F843" s="19">
        <v>0.108</v>
      </c>
      <c r="G843" s="19">
        <v>0</v>
      </c>
      <c r="H843" s="20">
        <v>2.1000000000000001E-2</v>
      </c>
      <c r="I843" s="21">
        <f t="shared" si="91"/>
        <v>53.718422896451528</v>
      </c>
      <c r="J843" s="21">
        <f t="shared" si="92"/>
        <v>64.462107475741831</v>
      </c>
      <c r="K843" s="21" t="str">
        <f t="shared" si="93"/>
        <v>Γ</v>
      </c>
      <c r="L843" s="5">
        <f t="shared" si="94"/>
        <v>1.2959999999999998</v>
      </c>
      <c r="M843" s="22">
        <f t="shared" si="95"/>
        <v>0</v>
      </c>
      <c r="N843" s="22">
        <f t="shared" si="96"/>
        <v>0.252</v>
      </c>
      <c r="O843" s="22" t="s">
        <v>1352</v>
      </c>
      <c r="P843" s="5">
        <f>L843*pricing!$O$3</f>
        <v>1.04976</v>
      </c>
      <c r="Q843" s="5">
        <f>M843*pricing!$O$4</f>
        <v>0</v>
      </c>
      <c r="R843" s="5">
        <f>N843*pricing!$O$5</f>
        <v>0.16128000000000001</v>
      </c>
      <c r="S843" s="23"/>
      <c r="T843" s="5">
        <f>P843*pricing!$L$3</f>
        <v>32.158098254861578</v>
      </c>
      <c r="U843" s="5">
        <f>Q843*pricing!$L$4</f>
        <v>0</v>
      </c>
      <c r="V843" s="5">
        <f>R843*pricing!$L$5</f>
        <v>32.304009220880253</v>
      </c>
      <c r="W843" s="5" t="s">
        <v>1352</v>
      </c>
      <c r="X843" s="5">
        <f t="shared" si="97"/>
        <v>64.462107475741831</v>
      </c>
      <c r="Y843" s="6" t="s">
        <v>32</v>
      </c>
      <c r="Z843" s="7" t="s">
        <v>33</v>
      </c>
      <c r="AA843" s="7" t="s">
        <v>34</v>
      </c>
      <c r="AB843" s="7" t="s">
        <v>35</v>
      </c>
      <c r="AC843" s="7" t="s">
        <v>36</v>
      </c>
    </row>
    <row r="844" spans="1:29" ht="17.25" customHeight="1" thickTop="1" thickBot="1" x14ac:dyDescent="0.25">
      <c r="A844" s="15">
        <v>641</v>
      </c>
      <c r="B844" s="16" t="s">
        <v>1571</v>
      </c>
      <c r="C844" s="15" t="s">
        <v>1572</v>
      </c>
      <c r="D844" s="17"/>
      <c r="E844" s="18">
        <v>1.2</v>
      </c>
      <c r="F844" s="19">
        <v>0.45700000000000002</v>
      </c>
      <c r="G844" s="19">
        <v>0</v>
      </c>
      <c r="H844" s="20">
        <v>0</v>
      </c>
      <c r="I844" s="21">
        <f t="shared" si="91"/>
        <v>113.3969977042573</v>
      </c>
      <c r="J844" s="21">
        <f t="shared" si="92"/>
        <v>136.07639724510875</v>
      </c>
      <c r="K844" s="21" t="str">
        <f t="shared" si="93"/>
        <v>A</v>
      </c>
      <c r="L844" s="5">
        <f t="shared" si="94"/>
        <v>5.484</v>
      </c>
      <c r="M844" s="22">
        <f t="shared" si="95"/>
        <v>0</v>
      </c>
      <c r="N844" s="22">
        <f t="shared" si="96"/>
        <v>0</v>
      </c>
      <c r="O844" s="22" t="s">
        <v>1352</v>
      </c>
      <c r="P844" s="5">
        <f>L844*pricing!$O$3</f>
        <v>4.4420400000000004</v>
      </c>
      <c r="Q844" s="5">
        <f>M844*pricing!$O$4</f>
        <v>0</v>
      </c>
      <c r="R844" s="5">
        <f>N844*pricing!$O$5</f>
        <v>0</v>
      </c>
      <c r="S844" s="23"/>
      <c r="T844" s="5">
        <f>P844*pricing!$L$3</f>
        <v>136.07639724510875</v>
      </c>
      <c r="U844" s="5">
        <f>Q844*pricing!$L$4</f>
        <v>0</v>
      </c>
      <c r="V844" s="5">
        <f>R844*pricing!$L$5</f>
        <v>0</v>
      </c>
      <c r="W844" s="5" t="s">
        <v>1352</v>
      </c>
      <c r="X844" s="5">
        <f t="shared" si="97"/>
        <v>136.07639724510875</v>
      </c>
      <c r="Y844" s="6" t="s">
        <v>32</v>
      </c>
      <c r="Z844" s="7" t="s">
        <v>33</v>
      </c>
      <c r="AA844" s="7" t="s">
        <v>34</v>
      </c>
      <c r="AB844" s="7" t="s">
        <v>35</v>
      </c>
      <c r="AC844" s="7" t="s">
        <v>36</v>
      </c>
    </row>
    <row r="845" spans="1:29" ht="17.25" customHeight="1" thickTop="1" thickBot="1" x14ac:dyDescent="0.25">
      <c r="A845" s="15">
        <v>642</v>
      </c>
      <c r="B845" s="16" t="s">
        <v>1573</v>
      </c>
      <c r="C845" s="15" t="s">
        <v>1574</v>
      </c>
      <c r="D845" s="17"/>
      <c r="E845" s="18">
        <v>0.8</v>
      </c>
      <c r="F845" s="19">
        <v>0.318</v>
      </c>
      <c r="G845" s="19">
        <v>0</v>
      </c>
      <c r="H845" s="20">
        <v>0</v>
      </c>
      <c r="I845" s="21">
        <f t="shared" si="91"/>
        <v>78.906444792021475</v>
      </c>
      <c r="J845" s="21">
        <f t="shared" si="92"/>
        <v>63.125155833617185</v>
      </c>
      <c r="K845" s="21" t="str">
        <f t="shared" si="93"/>
        <v>B</v>
      </c>
      <c r="L845" s="5">
        <f t="shared" si="94"/>
        <v>2.544</v>
      </c>
      <c r="M845" s="22">
        <f t="shared" si="95"/>
        <v>0</v>
      </c>
      <c r="N845" s="22">
        <f t="shared" si="96"/>
        <v>0</v>
      </c>
      <c r="O845" s="22" t="s">
        <v>1352</v>
      </c>
      <c r="P845" s="5">
        <f>L845*pricing!$O$3</f>
        <v>2.0606400000000002</v>
      </c>
      <c r="Q845" s="5">
        <f>M845*pricing!$O$4</f>
        <v>0</v>
      </c>
      <c r="R845" s="5">
        <f>N845*pricing!$O$5</f>
        <v>0</v>
      </c>
      <c r="S845" s="23"/>
      <c r="T845" s="5">
        <f>P845*pricing!$L$3</f>
        <v>63.125155833617185</v>
      </c>
      <c r="U845" s="5">
        <f>Q845*pricing!$L$4</f>
        <v>0</v>
      </c>
      <c r="V845" s="5">
        <f>R845*pricing!$L$5</f>
        <v>0</v>
      </c>
      <c r="W845" s="5" t="s">
        <v>1352</v>
      </c>
      <c r="X845" s="5">
        <f t="shared" si="97"/>
        <v>63.125155833617185</v>
      </c>
      <c r="Y845" s="6" t="s">
        <v>32</v>
      </c>
      <c r="Z845" s="7" t="s">
        <v>33</v>
      </c>
      <c r="AA845" s="7" t="s">
        <v>34</v>
      </c>
      <c r="AB845" s="7" t="s">
        <v>35</v>
      </c>
      <c r="AC845" s="7" t="s">
        <v>36</v>
      </c>
    </row>
    <row r="846" spans="1:29" ht="17.25" customHeight="1" thickTop="1" thickBot="1" x14ac:dyDescent="0.25">
      <c r="A846" s="15">
        <v>643</v>
      </c>
      <c r="B846" s="16" t="s">
        <v>1575</v>
      </c>
      <c r="C846" s="15" t="s">
        <v>1576</v>
      </c>
      <c r="D846" s="17"/>
      <c r="E846" s="18">
        <v>0.6</v>
      </c>
      <c r="F846" s="19">
        <v>4.1000000000000002E-2</v>
      </c>
      <c r="G846" s="19">
        <v>1.7000000000000001E-2</v>
      </c>
      <c r="H846" s="20">
        <v>3.7999999999999999E-2</v>
      </c>
      <c r="I846" s="21">
        <f t="shared" si="91"/>
        <v>63.952146646529783</v>
      </c>
      <c r="J846" s="21">
        <f t="shared" si="92"/>
        <v>38.371287987917867</v>
      </c>
      <c r="K846" s="21" t="str">
        <f t="shared" si="93"/>
        <v>B</v>
      </c>
      <c r="L846" s="5">
        <f t="shared" si="94"/>
        <v>0.246</v>
      </c>
      <c r="M846" s="22">
        <f t="shared" si="95"/>
        <v>0.10200000000000001</v>
      </c>
      <c r="N846" s="22">
        <f t="shared" si="96"/>
        <v>0.22799999999999998</v>
      </c>
      <c r="O846" s="22" t="s">
        <v>1352</v>
      </c>
      <c r="P846" s="5">
        <f>L846*pricing!$O$3</f>
        <v>0.19926000000000002</v>
      </c>
      <c r="Q846" s="5">
        <f>M846*pricing!$O$4</f>
        <v>7.6500000000000012E-2</v>
      </c>
      <c r="R846" s="5">
        <f>N846*pricing!$O$5</f>
        <v>0.14591999999999999</v>
      </c>
      <c r="S846" s="23"/>
      <c r="T846" s="5">
        <f>P846*pricing!$L$3</f>
        <v>6.1040834650431712</v>
      </c>
      <c r="U846" s="5">
        <f>Q846*pricing!$L$4</f>
        <v>3.0397676087449419</v>
      </c>
      <c r="V846" s="5">
        <f>R846*pricing!$L$5</f>
        <v>29.227436914129751</v>
      </c>
      <c r="W846" s="5" t="s">
        <v>1352</v>
      </c>
      <c r="X846" s="5">
        <f t="shared" si="97"/>
        <v>38.371287987917867</v>
      </c>
      <c r="Y846" s="6" t="s">
        <v>32</v>
      </c>
      <c r="Z846" s="7" t="s">
        <v>33</v>
      </c>
      <c r="AA846" s="7" t="s">
        <v>34</v>
      </c>
      <c r="AB846" s="7" t="s">
        <v>35</v>
      </c>
      <c r="AC846" s="7" t="s">
        <v>36</v>
      </c>
    </row>
    <row r="847" spans="1:29" ht="17.25" customHeight="1" thickTop="1" thickBot="1" x14ac:dyDescent="0.25">
      <c r="A847" s="15">
        <v>644</v>
      </c>
      <c r="B847" s="16" t="s">
        <v>1577</v>
      </c>
      <c r="C847" s="15" t="s">
        <v>1578</v>
      </c>
      <c r="D847" s="17"/>
      <c r="E847" s="18">
        <v>0.75</v>
      </c>
      <c r="F847" s="19">
        <v>0</v>
      </c>
      <c r="G847" s="19">
        <v>6.0999999999999999E-2</v>
      </c>
      <c r="H847" s="20">
        <v>1.9E-2</v>
      </c>
      <c r="I847" s="21">
        <f t="shared" si="91"/>
        <v>42.535199794465122</v>
      </c>
      <c r="J847" s="21">
        <f t="shared" si="92"/>
        <v>31.901399845848843</v>
      </c>
      <c r="K847" s="21" t="str">
        <f t="shared" si="93"/>
        <v>Γ</v>
      </c>
      <c r="L847" s="5">
        <f t="shared" si="94"/>
        <v>0</v>
      </c>
      <c r="M847" s="22">
        <f t="shared" si="95"/>
        <v>0.45750000000000002</v>
      </c>
      <c r="N847" s="22">
        <f t="shared" si="96"/>
        <v>0.14249999999999999</v>
      </c>
      <c r="O847" s="22" t="s">
        <v>1352</v>
      </c>
      <c r="P847" s="5">
        <f>L847*pricing!$O$3</f>
        <v>0</v>
      </c>
      <c r="Q847" s="5">
        <f>M847*pricing!$O$4</f>
        <v>0.34312500000000001</v>
      </c>
      <c r="R847" s="5">
        <f>N847*pricing!$O$5</f>
        <v>9.1199999999999989E-2</v>
      </c>
      <c r="S847" s="23"/>
      <c r="T847" s="5">
        <f>P847*pricing!$L$3</f>
        <v>0</v>
      </c>
      <c r="U847" s="5">
        <f>Q847*pricing!$L$4</f>
        <v>13.634251774517752</v>
      </c>
      <c r="V847" s="5">
        <f>R847*pricing!$L$5</f>
        <v>18.267148071331093</v>
      </c>
      <c r="W847" s="5" t="s">
        <v>1352</v>
      </c>
      <c r="X847" s="5">
        <f t="shared" si="97"/>
        <v>31.901399845848843</v>
      </c>
      <c r="Y847" s="6" t="s">
        <v>32</v>
      </c>
      <c r="Z847" s="7" t="s">
        <v>33</v>
      </c>
      <c r="AA847" s="7" t="s">
        <v>34</v>
      </c>
      <c r="AB847" s="7" t="s">
        <v>35</v>
      </c>
      <c r="AC847" s="7" t="s">
        <v>36</v>
      </c>
    </row>
    <row r="848" spans="1:29" ht="17.25" customHeight="1" thickTop="1" thickBot="1" x14ac:dyDescent="0.25">
      <c r="A848" s="15">
        <v>645</v>
      </c>
      <c r="B848" s="16" t="s">
        <v>1579</v>
      </c>
      <c r="C848" s="15" t="s">
        <v>1580</v>
      </c>
      <c r="D848" s="17"/>
      <c r="E848" s="18">
        <v>1</v>
      </c>
      <c r="F848" s="19">
        <v>0.755</v>
      </c>
      <c r="G848" s="19">
        <v>0</v>
      </c>
      <c r="H848" s="20">
        <v>0</v>
      </c>
      <c r="I848" s="21">
        <f t="shared" si="91"/>
        <v>187.3407730125038</v>
      </c>
      <c r="J848" s="21">
        <f t="shared" si="92"/>
        <v>187.3407730125038</v>
      </c>
      <c r="K848" s="21" t="str">
        <f t="shared" si="93"/>
        <v>A</v>
      </c>
      <c r="L848" s="5">
        <f t="shared" si="94"/>
        <v>7.55</v>
      </c>
      <c r="M848" s="22">
        <f t="shared" si="95"/>
        <v>0</v>
      </c>
      <c r="N848" s="22">
        <f t="shared" si="96"/>
        <v>0</v>
      </c>
      <c r="O848" s="22" t="s">
        <v>1352</v>
      </c>
      <c r="P848" s="5">
        <f>L848*pricing!$O$3</f>
        <v>6.1154999999999999</v>
      </c>
      <c r="Q848" s="5">
        <f>M848*pricing!$O$4</f>
        <v>0</v>
      </c>
      <c r="R848" s="5">
        <f>N848*pricing!$O$5</f>
        <v>0</v>
      </c>
      <c r="S848" s="23"/>
      <c r="T848" s="5">
        <f>P848*pricing!$L$3</f>
        <v>187.3407730125038</v>
      </c>
      <c r="U848" s="5">
        <f>Q848*pricing!$L$4</f>
        <v>0</v>
      </c>
      <c r="V848" s="5">
        <f>R848*pricing!$L$5</f>
        <v>0</v>
      </c>
      <c r="W848" s="5" t="s">
        <v>1352</v>
      </c>
      <c r="X848" s="5">
        <f t="shared" si="97"/>
        <v>187.3407730125038</v>
      </c>
      <c r="Y848" s="6" t="s">
        <v>32</v>
      </c>
      <c r="Z848" s="7" t="s">
        <v>33</v>
      </c>
      <c r="AA848" s="7" t="s">
        <v>34</v>
      </c>
      <c r="AB848" s="7" t="s">
        <v>35</v>
      </c>
      <c r="AC848" s="7" t="s">
        <v>36</v>
      </c>
    </row>
    <row r="849" spans="1:29" ht="17.25" customHeight="1" thickTop="1" thickBot="1" x14ac:dyDescent="0.25">
      <c r="A849" s="15">
        <v>647</v>
      </c>
      <c r="B849" s="16" t="s">
        <v>1581</v>
      </c>
      <c r="C849" s="15" t="s">
        <v>1582</v>
      </c>
      <c r="D849" s="17"/>
      <c r="E849" s="18">
        <v>1.25</v>
      </c>
      <c r="F849" s="19">
        <v>0.14199999999999999</v>
      </c>
      <c r="G849" s="19">
        <v>0</v>
      </c>
      <c r="H849" s="20">
        <v>2.7E-2</v>
      </c>
      <c r="I849" s="21">
        <f t="shared" si="91"/>
        <v>69.846391785745169</v>
      </c>
      <c r="J849" s="21">
        <f t="shared" si="92"/>
        <v>87.307989732181454</v>
      </c>
      <c r="K849" s="21" t="str">
        <f t="shared" si="93"/>
        <v>B</v>
      </c>
      <c r="L849" s="5">
        <f t="shared" si="94"/>
        <v>1.7749999999999999</v>
      </c>
      <c r="M849" s="22">
        <f t="shared" si="95"/>
        <v>0</v>
      </c>
      <c r="N849" s="22">
        <f t="shared" si="96"/>
        <v>0.33750000000000002</v>
      </c>
      <c r="O849" s="22" t="s">
        <v>1352</v>
      </c>
      <c r="P849" s="5">
        <f>L849*pricing!$O$3</f>
        <v>1.4377500000000001</v>
      </c>
      <c r="Q849" s="5">
        <f>M849*pricing!$O$4</f>
        <v>0</v>
      </c>
      <c r="R849" s="5">
        <f>N849*pricing!$O$5</f>
        <v>0.21600000000000003</v>
      </c>
      <c r="S849" s="23"/>
      <c r="T849" s="5">
        <f>P849*pricing!$L$3</f>
        <v>44.043691668502554</v>
      </c>
      <c r="U849" s="5">
        <f>Q849*pricing!$L$4</f>
        <v>0</v>
      </c>
      <c r="V849" s="5">
        <f>R849*pricing!$L$5</f>
        <v>43.264298063678915</v>
      </c>
      <c r="W849" s="5" t="s">
        <v>1352</v>
      </c>
      <c r="X849" s="5">
        <f t="shared" si="97"/>
        <v>87.307989732181468</v>
      </c>
      <c r="Y849" s="6" t="s">
        <v>32</v>
      </c>
      <c r="Z849" s="7" t="s">
        <v>33</v>
      </c>
      <c r="AA849" s="7" t="s">
        <v>34</v>
      </c>
      <c r="AB849" s="7" t="s">
        <v>35</v>
      </c>
      <c r="AC849" s="7" t="s">
        <v>36</v>
      </c>
    </row>
    <row r="850" spans="1:29" ht="17.25" customHeight="1" thickTop="1" thickBot="1" x14ac:dyDescent="0.25">
      <c r="A850" s="15">
        <v>648</v>
      </c>
      <c r="B850" s="16" t="s">
        <v>1583</v>
      </c>
      <c r="C850" s="15" t="s">
        <v>1584</v>
      </c>
      <c r="D850" s="17"/>
      <c r="E850" s="18">
        <v>0.5</v>
      </c>
      <c r="F850" s="19">
        <v>3.2000000000000001E-2</v>
      </c>
      <c r="G850" s="19">
        <v>0.18099999999999999</v>
      </c>
      <c r="H850" s="20">
        <v>3.6999999999999998E-2</v>
      </c>
      <c r="I850" s="21">
        <f t="shared" si="91"/>
        <v>109.31173513672132</v>
      </c>
      <c r="J850" s="21">
        <f t="shared" si="92"/>
        <v>54.655867568360662</v>
      </c>
      <c r="K850" s="21" t="str">
        <f t="shared" si="93"/>
        <v>A</v>
      </c>
      <c r="L850" s="5">
        <f t="shared" si="94"/>
        <v>0.16</v>
      </c>
      <c r="M850" s="22">
        <f t="shared" si="95"/>
        <v>0.90500000000000003</v>
      </c>
      <c r="N850" s="22">
        <f t="shared" si="96"/>
        <v>0.185</v>
      </c>
      <c r="O850" s="22" t="s">
        <v>1352</v>
      </c>
      <c r="P850" s="5">
        <f>L850*pricing!$O$3</f>
        <v>0.12960000000000002</v>
      </c>
      <c r="Q850" s="5">
        <f>M850*pricing!$O$4</f>
        <v>0.67874999999999996</v>
      </c>
      <c r="R850" s="5">
        <f>N850*pricing!$O$5</f>
        <v>0.11840000000000001</v>
      </c>
      <c r="S850" s="23"/>
      <c r="T850" s="5">
        <f>P850*pricing!$L$3</f>
        <v>3.9701355870199486</v>
      </c>
      <c r="U850" s="5">
        <f>Q850*pricing!$L$4</f>
        <v>26.970487116805604</v>
      </c>
      <c r="V850" s="5">
        <f>R850*pricing!$L$5</f>
        <v>23.715244864535109</v>
      </c>
      <c r="W850" s="5" t="s">
        <v>1352</v>
      </c>
      <c r="X850" s="5">
        <f t="shared" si="97"/>
        <v>54.655867568360662</v>
      </c>
      <c r="Y850" s="6" t="s">
        <v>32</v>
      </c>
      <c r="Z850" s="7" t="s">
        <v>33</v>
      </c>
      <c r="AA850" s="7" t="s">
        <v>34</v>
      </c>
      <c r="AB850" s="7" t="s">
        <v>35</v>
      </c>
      <c r="AC850" s="7" t="s">
        <v>36</v>
      </c>
    </row>
    <row r="851" spans="1:29" ht="17.25" customHeight="1" thickTop="1" thickBot="1" x14ac:dyDescent="0.25">
      <c r="A851" s="15">
        <v>650</v>
      </c>
      <c r="B851" s="16" t="s">
        <v>1585</v>
      </c>
      <c r="C851" s="15" t="s">
        <v>1586</v>
      </c>
      <c r="D851" s="17"/>
      <c r="E851" s="18">
        <v>1.4</v>
      </c>
      <c r="F851" s="19">
        <v>0.44600000000000001</v>
      </c>
      <c r="G851" s="19">
        <v>0</v>
      </c>
      <c r="H851" s="20">
        <v>0</v>
      </c>
      <c r="I851" s="21">
        <f t="shared" si="91"/>
        <v>110.66752948818106</v>
      </c>
      <c r="J851" s="21">
        <f t="shared" si="92"/>
        <v>154.93454128345348</v>
      </c>
      <c r="K851" s="21" t="str">
        <f t="shared" si="93"/>
        <v>A</v>
      </c>
      <c r="L851" s="5">
        <f t="shared" si="94"/>
        <v>6.2439999999999998</v>
      </c>
      <c r="M851" s="22">
        <f t="shared" si="95"/>
        <v>0</v>
      </c>
      <c r="N851" s="22">
        <f t="shared" si="96"/>
        <v>0</v>
      </c>
      <c r="O851" s="22" t="s">
        <v>1352</v>
      </c>
      <c r="P851" s="5">
        <f>L851*pricing!$O$3</f>
        <v>5.0576400000000001</v>
      </c>
      <c r="Q851" s="5">
        <f>M851*pricing!$O$4</f>
        <v>0</v>
      </c>
      <c r="R851" s="5">
        <f>N851*pricing!$O$5</f>
        <v>0</v>
      </c>
      <c r="S851" s="23"/>
      <c r="T851" s="5">
        <f>P851*pricing!$L$3</f>
        <v>154.93454128345348</v>
      </c>
      <c r="U851" s="5">
        <f>Q851*pricing!$L$4</f>
        <v>0</v>
      </c>
      <c r="V851" s="5">
        <f>R851*pricing!$L$5</f>
        <v>0</v>
      </c>
      <c r="W851" s="5" t="s">
        <v>1352</v>
      </c>
      <c r="X851" s="5">
        <f t="shared" si="97"/>
        <v>154.93454128345348</v>
      </c>
      <c r="Y851" s="6" t="s">
        <v>32</v>
      </c>
      <c r="Z851" s="7" t="s">
        <v>33</v>
      </c>
      <c r="AA851" s="7" t="s">
        <v>34</v>
      </c>
      <c r="AB851" s="7" t="s">
        <v>35</v>
      </c>
      <c r="AC851" s="7" t="s">
        <v>36</v>
      </c>
    </row>
    <row r="852" spans="1:29" ht="17.25" customHeight="1" thickTop="1" thickBot="1" x14ac:dyDescent="0.25">
      <c r="A852" s="15">
        <v>651</v>
      </c>
      <c r="B852" s="16" t="s">
        <v>1587</v>
      </c>
      <c r="C852" s="15" t="s">
        <v>1588</v>
      </c>
      <c r="D852" s="17"/>
      <c r="E852" s="18">
        <v>1.4</v>
      </c>
      <c r="F852" s="19">
        <v>5.7000000000000002E-2</v>
      </c>
      <c r="G852" s="19">
        <v>0.26400000000000001</v>
      </c>
      <c r="H852" s="20">
        <v>4.2000000000000003E-2</v>
      </c>
      <c r="I852" s="21">
        <f t="shared" si="91"/>
        <v>146.6599615055849</v>
      </c>
      <c r="J852" s="21">
        <f t="shared" si="92"/>
        <v>205.32394610781884</v>
      </c>
      <c r="K852" s="21" t="str">
        <f t="shared" si="93"/>
        <v>A</v>
      </c>
      <c r="L852" s="5">
        <f t="shared" si="94"/>
        <v>0.79799999999999993</v>
      </c>
      <c r="M852" s="22">
        <f t="shared" si="95"/>
        <v>3.6959999999999997</v>
      </c>
      <c r="N852" s="22">
        <f t="shared" si="96"/>
        <v>0.58799999999999997</v>
      </c>
      <c r="O852" s="22" t="s">
        <v>1352</v>
      </c>
      <c r="P852" s="5">
        <f>L852*pricing!$O$3</f>
        <v>0.64637999999999995</v>
      </c>
      <c r="Q852" s="5">
        <f>M852*pricing!$O$4</f>
        <v>2.7719999999999998</v>
      </c>
      <c r="R852" s="5">
        <f>N852*pricing!$O$5</f>
        <v>0.37631999999999999</v>
      </c>
      <c r="S852" s="23"/>
      <c r="T852" s="5">
        <f>P852*pricing!$L$3</f>
        <v>19.801051240261991</v>
      </c>
      <c r="U852" s="5">
        <f>Q852*pricing!$L$4</f>
        <v>110.14687335216962</v>
      </c>
      <c r="V852" s="5">
        <f>R852*pricing!$L$5</f>
        <v>75.376021515387251</v>
      </c>
      <c r="W852" s="5" t="s">
        <v>1352</v>
      </c>
      <c r="X852" s="5">
        <f t="shared" si="97"/>
        <v>205.32394610781887</v>
      </c>
      <c r="Y852" s="6" t="s">
        <v>32</v>
      </c>
      <c r="Z852" s="7" t="s">
        <v>33</v>
      </c>
      <c r="AA852" s="7" t="s">
        <v>34</v>
      </c>
      <c r="AB852" s="7" t="s">
        <v>35</v>
      </c>
      <c r="AC852" s="7" t="s">
        <v>36</v>
      </c>
    </row>
    <row r="853" spans="1:29" ht="17.25" customHeight="1" thickTop="1" thickBot="1" x14ac:dyDescent="0.25">
      <c r="A853" s="15">
        <v>652</v>
      </c>
      <c r="B853" s="16" t="s">
        <v>1589</v>
      </c>
      <c r="C853" s="15" t="s">
        <v>1590</v>
      </c>
      <c r="D853" s="17"/>
      <c r="E853" s="18">
        <v>2.2000000000000002</v>
      </c>
      <c r="F853" s="19">
        <v>0.22500000000000001</v>
      </c>
      <c r="G853" s="19">
        <v>0</v>
      </c>
      <c r="H853" s="20">
        <v>0.04</v>
      </c>
      <c r="I853" s="21">
        <f t="shared" si="91"/>
        <v>107.10623680497635</v>
      </c>
      <c r="J853" s="21">
        <f t="shared" si="92"/>
        <v>235.63372097094799</v>
      </c>
      <c r="K853" s="21" t="str">
        <f t="shared" si="93"/>
        <v>A</v>
      </c>
      <c r="L853" s="5">
        <f t="shared" si="94"/>
        <v>4.95</v>
      </c>
      <c r="M853" s="22">
        <f t="shared" si="95"/>
        <v>0</v>
      </c>
      <c r="N853" s="22">
        <f t="shared" si="96"/>
        <v>0.88000000000000012</v>
      </c>
      <c r="O853" s="22" t="s">
        <v>1352</v>
      </c>
      <c r="P853" s="5">
        <f>L853*pricing!$O$3</f>
        <v>4.0095000000000001</v>
      </c>
      <c r="Q853" s="5">
        <f>M853*pricing!$O$4</f>
        <v>0</v>
      </c>
      <c r="R853" s="5">
        <f>N853*pricing!$O$5</f>
        <v>0.56320000000000003</v>
      </c>
      <c r="S853" s="23"/>
      <c r="T853" s="5">
        <f>P853*pricing!$L$3</f>
        <v>122.82606972342965</v>
      </c>
      <c r="U853" s="5">
        <f>Q853*pricing!$L$4</f>
        <v>0</v>
      </c>
      <c r="V853" s="5">
        <f>R853*pricing!$L$5</f>
        <v>112.80765124751835</v>
      </c>
      <c r="W853" s="5" t="s">
        <v>1352</v>
      </c>
      <c r="X853" s="5">
        <f t="shared" si="97"/>
        <v>235.63372097094799</v>
      </c>
      <c r="Y853" s="6" t="s">
        <v>32</v>
      </c>
      <c r="Z853" s="7" t="s">
        <v>33</v>
      </c>
      <c r="AA853" s="7" t="s">
        <v>34</v>
      </c>
      <c r="AB853" s="7" t="s">
        <v>35</v>
      </c>
      <c r="AC853" s="7" t="s">
        <v>36</v>
      </c>
    </row>
    <row r="854" spans="1:29" ht="17.25" customHeight="1" thickTop="1" thickBot="1" x14ac:dyDescent="0.25">
      <c r="A854" s="15">
        <v>653</v>
      </c>
      <c r="B854" s="16" t="s">
        <v>1591</v>
      </c>
      <c r="C854" s="15" t="s">
        <v>1592</v>
      </c>
      <c r="D854" s="17"/>
      <c r="E854" s="18">
        <v>0.85</v>
      </c>
      <c r="F854" s="19">
        <v>0.13500000000000001</v>
      </c>
      <c r="G854" s="19">
        <v>0</v>
      </c>
      <c r="H854" s="20">
        <v>2.7E-2</v>
      </c>
      <c r="I854" s="21">
        <f t="shared" si="91"/>
        <v>68.109457466423947</v>
      </c>
      <c r="J854" s="21">
        <f t="shared" si="92"/>
        <v>57.893038846460357</v>
      </c>
      <c r="K854" s="21" t="str">
        <f t="shared" si="93"/>
        <v>B</v>
      </c>
      <c r="L854" s="5">
        <f t="shared" si="94"/>
        <v>1.1475</v>
      </c>
      <c r="M854" s="22">
        <f t="shared" si="95"/>
        <v>0</v>
      </c>
      <c r="N854" s="22">
        <f t="shared" si="96"/>
        <v>0.22949999999999998</v>
      </c>
      <c r="O854" s="22" t="s">
        <v>1352</v>
      </c>
      <c r="P854" s="5">
        <f>L854*pricing!$O$3</f>
        <v>0.92947500000000005</v>
      </c>
      <c r="Q854" s="5">
        <f>M854*pricing!$O$4</f>
        <v>0</v>
      </c>
      <c r="R854" s="5">
        <f>N854*pricing!$O$5</f>
        <v>0.14687999999999998</v>
      </c>
      <c r="S854" s="23"/>
      <c r="T854" s="5">
        <f>P854*pricing!$L$3</f>
        <v>28.473316163158692</v>
      </c>
      <c r="U854" s="5">
        <f>Q854*pricing!$L$4</f>
        <v>0</v>
      </c>
      <c r="V854" s="5">
        <f>R854*pricing!$L$5</f>
        <v>29.419722683301657</v>
      </c>
      <c r="W854" s="5" t="s">
        <v>1352</v>
      </c>
      <c r="X854" s="5">
        <f t="shared" si="97"/>
        <v>57.89303884646035</v>
      </c>
      <c r="Y854" s="6" t="s">
        <v>32</v>
      </c>
      <c r="Z854" s="7" t="s">
        <v>33</v>
      </c>
      <c r="AA854" s="7" t="s">
        <v>34</v>
      </c>
      <c r="AB854" s="7" t="s">
        <v>35</v>
      </c>
      <c r="AC854" s="7" t="s">
        <v>36</v>
      </c>
    </row>
    <row r="855" spans="1:29" ht="17.25" customHeight="1" thickTop="1" thickBot="1" x14ac:dyDescent="0.25">
      <c r="A855" s="15">
        <v>654</v>
      </c>
      <c r="B855" s="16" t="s">
        <v>1593</v>
      </c>
      <c r="C855" s="15" t="s">
        <v>1594</v>
      </c>
      <c r="D855" s="17"/>
      <c r="E855" s="18">
        <v>1.7</v>
      </c>
      <c r="F855" s="19">
        <v>0</v>
      </c>
      <c r="G855" s="19">
        <v>0.38900000000000001</v>
      </c>
      <c r="H855" s="20">
        <v>4.2999999999999997E-2</v>
      </c>
      <c r="I855" s="21">
        <f t="shared" si="91"/>
        <v>171.05031263337608</v>
      </c>
      <c r="J855" s="21">
        <f t="shared" si="92"/>
        <v>290.78553147673932</v>
      </c>
      <c r="K855" s="21" t="str">
        <f t="shared" si="93"/>
        <v>A</v>
      </c>
      <c r="L855" s="5">
        <f t="shared" si="94"/>
        <v>0</v>
      </c>
      <c r="M855" s="22">
        <f t="shared" si="95"/>
        <v>6.6129999999999995</v>
      </c>
      <c r="N855" s="22">
        <f t="shared" si="96"/>
        <v>0.73099999999999998</v>
      </c>
      <c r="O855" s="22" t="s">
        <v>1352</v>
      </c>
      <c r="P855" s="5">
        <f>L855*pricing!$O$3</f>
        <v>0</v>
      </c>
      <c r="Q855" s="5">
        <f>M855*pricing!$O$4</f>
        <v>4.9597499999999997</v>
      </c>
      <c r="R855" s="5">
        <f>N855*pricing!$O$5</f>
        <v>0.46783999999999998</v>
      </c>
      <c r="S855" s="23"/>
      <c r="T855" s="5">
        <f>P855*pricing!$L$3</f>
        <v>0</v>
      </c>
      <c r="U855" s="5">
        <f>Q855*pricing!$L$4</f>
        <v>197.07826663363034</v>
      </c>
      <c r="V855" s="5">
        <f>R855*pricing!$L$5</f>
        <v>93.707264843108987</v>
      </c>
      <c r="W855" s="5" t="s">
        <v>1352</v>
      </c>
      <c r="X855" s="5">
        <f t="shared" si="97"/>
        <v>290.78553147673932</v>
      </c>
      <c r="Y855" s="6" t="s">
        <v>32</v>
      </c>
      <c r="Z855" s="7" t="s">
        <v>33</v>
      </c>
      <c r="AA855" s="7" t="s">
        <v>34</v>
      </c>
      <c r="AB855" s="7" t="s">
        <v>35</v>
      </c>
      <c r="AC855" s="7" t="s">
        <v>36</v>
      </c>
    </row>
    <row r="856" spans="1:29" ht="17.25" customHeight="1" thickTop="1" thickBot="1" x14ac:dyDescent="0.25">
      <c r="A856" s="15">
        <v>655</v>
      </c>
      <c r="B856" s="16" t="s">
        <v>1595</v>
      </c>
      <c r="C856" s="15" t="s">
        <v>1596</v>
      </c>
      <c r="D856" s="17"/>
      <c r="E856" s="18">
        <v>1</v>
      </c>
      <c r="F856" s="19">
        <v>0.253</v>
      </c>
      <c r="G856" s="19">
        <v>0</v>
      </c>
      <c r="H856" s="20">
        <v>0</v>
      </c>
      <c r="I856" s="21">
        <f t="shared" si="91"/>
        <v>62.777768969752934</v>
      </c>
      <c r="J856" s="21">
        <f t="shared" si="92"/>
        <v>62.777768969752934</v>
      </c>
      <c r="K856" s="21" t="str">
        <f t="shared" si="93"/>
        <v>B</v>
      </c>
      <c r="L856" s="5">
        <f t="shared" si="94"/>
        <v>2.5300000000000002</v>
      </c>
      <c r="M856" s="22">
        <f t="shared" si="95"/>
        <v>0</v>
      </c>
      <c r="N856" s="22">
        <f t="shared" si="96"/>
        <v>0</v>
      </c>
      <c r="O856" s="22" t="s">
        <v>1352</v>
      </c>
      <c r="P856" s="5">
        <f>L856*pricing!$O$3</f>
        <v>2.0493000000000001</v>
      </c>
      <c r="Q856" s="5">
        <f>M856*pricing!$O$4</f>
        <v>0</v>
      </c>
      <c r="R856" s="5">
        <f>N856*pricing!$O$5</f>
        <v>0</v>
      </c>
      <c r="S856" s="23"/>
      <c r="T856" s="5">
        <f>P856*pricing!$L$3</f>
        <v>62.777768969752934</v>
      </c>
      <c r="U856" s="5">
        <f>Q856*pricing!$L$4</f>
        <v>0</v>
      </c>
      <c r="V856" s="5">
        <f>R856*pricing!$L$5</f>
        <v>0</v>
      </c>
      <c r="W856" s="5" t="s">
        <v>1352</v>
      </c>
      <c r="X856" s="5">
        <f t="shared" si="97"/>
        <v>62.777768969752934</v>
      </c>
      <c r="Y856" s="6" t="s">
        <v>32</v>
      </c>
      <c r="Z856" s="7" t="s">
        <v>33</v>
      </c>
      <c r="AA856" s="7" t="s">
        <v>34</v>
      </c>
      <c r="AB856" s="7" t="s">
        <v>35</v>
      </c>
      <c r="AC856" s="7" t="s">
        <v>36</v>
      </c>
    </row>
    <row r="857" spans="1:29" ht="17.25" customHeight="1" thickTop="1" thickBot="1" x14ac:dyDescent="0.25">
      <c r="A857" s="15">
        <v>656</v>
      </c>
      <c r="B857" s="16" t="s">
        <v>1597</v>
      </c>
      <c r="C857" s="15" t="s">
        <v>1598</v>
      </c>
      <c r="D857" s="17"/>
      <c r="E857" s="18">
        <v>0.45</v>
      </c>
      <c r="F857" s="19">
        <v>0</v>
      </c>
      <c r="G857" s="19">
        <v>0.44700000000000001</v>
      </c>
      <c r="H857" s="20">
        <v>3.6999999999999998E-2</v>
      </c>
      <c r="I857" s="21">
        <f t="shared" si="91"/>
        <v>180.64383493583378</v>
      </c>
      <c r="J857" s="21">
        <f t="shared" si="92"/>
        <v>81.289725721125208</v>
      </c>
      <c r="K857" s="21" t="str">
        <f t="shared" si="93"/>
        <v>A</v>
      </c>
      <c r="L857" s="5">
        <f t="shared" si="94"/>
        <v>0</v>
      </c>
      <c r="M857" s="22">
        <f t="shared" si="95"/>
        <v>2.0114999999999998</v>
      </c>
      <c r="N857" s="22">
        <f t="shared" si="96"/>
        <v>0.16649999999999998</v>
      </c>
      <c r="O857" s="22" t="s">
        <v>1352</v>
      </c>
      <c r="P857" s="5">
        <f>L857*pricing!$O$3</f>
        <v>0</v>
      </c>
      <c r="Q857" s="5">
        <f>M857*pricing!$O$4</f>
        <v>1.5086249999999999</v>
      </c>
      <c r="R857" s="5">
        <f>N857*pricing!$O$5</f>
        <v>0.10655999999999999</v>
      </c>
      <c r="S857" s="23"/>
      <c r="T857" s="5">
        <f>P857*pricing!$L$3</f>
        <v>0</v>
      </c>
      <c r="U857" s="5">
        <f>Q857*pricing!$L$4</f>
        <v>59.946005343043616</v>
      </c>
      <c r="V857" s="5">
        <f>R857*pricing!$L$5</f>
        <v>21.343720378081592</v>
      </c>
      <c r="W857" s="5" t="s">
        <v>1352</v>
      </c>
      <c r="X857" s="5">
        <f t="shared" si="97"/>
        <v>81.289725721125208</v>
      </c>
      <c r="Y857" s="6" t="s">
        <v>32</v>
      </c>
      <c r="Z857" s="7" t="s">
        <v>33</v>
      </c>
      <c r="AA857" s="7" t="s">
        <v>34</v>
      </c>
      <c r="AB857" s="7" t="s">
        <v>35</v>
      </c>
      <c r="AC857" s="7" t="s">
        <v>36</v>
      </c>
    </row>
    <row r="858" spans="1:29" ht="17.25" customHeight="1" thickTop="1" thickBot="1" x14ac:dyDescent="0.25">
      <c r="A858" s="15">
        <v>657</v>
      </c>
      <c r="B858" s="16" t="s">
        <v>1599</v>
      </c>
      <c r="C858" s="15" t="s">
        <v>1600</v>
      </c>
      <c r="D858" s="17"/>
      <c r="E858" s="18">
        <v>0.25</v>
      </c>
      <c r="F858" s="19">
        <v>0.78900000000000003</v>
      </c>
      <c r="G858" s="19">
        <v>0</v>
      </c>
      <c r="H858" s="20">
        <v>0</v>
      </c>
      <c r="I858" s="21">
        <f t="shared" si="91"/>
        <v>195.77731113492123</v>
      </c>
      <c r="J858" s="21">
        <f t="shared" si="92"/>
        <v>48.944327783730309</v>
      </c>
      <c r="K858" s="21" t="str">
        <f t="shared" si="93"/>
        <v>A</v>
      </c>
      <c r="L858" s="5">
        <f t="shared" si="94"/>
        <v>1.9725000000000001</v>
      </c>
      <c r="M858" s="22">
        <f t="shared" si="95"/>
        <v>0</v>
      </c>
      <c r="N858" s="22">
        <f t="shared" si="96"/>
        <v>0</v>
      </c>
      <c r="O858" s="22" t="s">
        <v>1352</v>
      </c>
      <c r="P858" s="5">
        <f>L858*pricing!$O$3</f>
        <v>1.5977250000000003</v>
      </c>
      <c r="Q858" s="5">
        <f>M858*pricing!$O$4</f>
        <v>0</v>
      </c>
      <c r="R858" s="5">
        <f>N858*pricing!$O$5</f>
        <v>0</v>
      </c>
      <c r="S858" s="23"/>
      <c r="T858" s="5">
        <f>P858*pricing!$L$3</f>
        <v>48.944327783730309</v>
      </c>
      <c r="U858" s="5">
        <f>Q858*pricing!$L$4</f>
        <v>0</v>
      </c>
      <c r="V858" s="5">
        <f>R858*pricing!$L$5</f>
        <v>0</v>
      </c>
      <c r="W858" s="5" t="s">
        <v>1352</v>
      </c>
      <c r="X858" s="5">
        <f t="shared" si="97"/>
        <v>48.944327783730309</v>
      </c>
      <c r="Y858" s="6" t="s">
        <v>32</v>
      </c>
      <c r="Z858" s="7" t="s">
        <v>33</v>
      </c>
      <c r="AA858" s="7" t="s">
        <v>34</v>
      </c>
      <c r="AB858" s="7" t="s">
        <v>35</v>
      </c>
      <c r="AC858" s="7" t="s">
        <v>36</v>
      </c>
    </row>
    <row r="859" spans="1:29" ht="17.25" customHeight="1" thickTop="1" thickBot="1" x14ac:dyDescent="0.25">
      <c r="A859" s="15">
        <v>658</v>
      </c>
      <c r="B859" s="16" t="s">
        <v>1601</v>
      </c>
      <c r="C859" s="15" t="s">
        <v>1602</v>
      </c>
      <c r="D859" s="17"/>
      <c r="E859" s="18">
        <v>3.05</v>
      </c>
      <c r="F859" s="19">
        <v>0.214</v>
      </c>
      <c r="G859" s="19">
        <v>0.109</v>
      </c>
      <c r="H859" s="20">
        <v>0</v>
      </c>
      <c r="I859" s="21">
        <f t="shared" si="91"/>
        <v>85.584354589450498</v>
      </c>
      <c r="J859" s="21">
        <f t="shared" si="92"/>
        <v>261.03228149782399</v>
      </c>
      <c r="K859" s="21" t="str">
        <f t="shared" si="93"/>
        <v>A</v>
      </c>
      <c r="L859" s="5">
        <f t="shared" si="94"/>
        <v>6.5269999999999992</v>
      </c>
      <c r="M859" s="22">
        <f t="shared" si="95"/>
        <v>3.3244999999999996</v>
      </c>
      <c r="N859" s="22">
        <f t="shared" si="96"/>
        <v>0</v>
      </c>
      <c r="O859" s="22" t="s">
        <v>1352</v>
      </c>
      <c r="P859" s="5">
        <f>L859*pricing!$O$3</f>
        <v>5.2868699999999995</v>
      </c>
      <c r="Q859" s="5">
        <f>M859*pricing!$O$4</f>
        <v>2.4933749999999995</v>
      </c>
      <c r="R859" s="5">
        <f>N859*pricing!$O$5</f>
        <v>0</v>
      </c>
      <c r="S859" s="23"/>
      <c r="T859" s="5">
        <f>P859*pricing!$L$3</f>
        <v>161.95671860299498</v>
      </c>
      <c r="U859" s="5">
        <f>Q859*pricing!$L$4</f>
        <v>99.075562894828977</v>
      </c>
      <c r="V859" s="5">
        <f>R859*pricing!$L$5</f>
        <v>0</v>
      </c>
      <c r="W859" s="5" t="s">
        <v>1352</v>
      </c>
      <c r="X859" s="5">
        <f t="shared" si="97"/>
        <v>261.03228149782399</v>
      </c>
      <c r="Y859" s="6" t="s">
        <v>32</v>
      </c>
      <c r="Z859" s="7" t="s">
        <v>33</v>
      </c>
      <c r="AA859" s="7" t="s">
        <v>34</v>
      </c>
      <c r="AB859" s="7" t="s">
        <v>35</v>
      </c>
      <c r="AC859" s="7" t="s">
        <v>36</v>
      </c>
    </row>
    <row r="860" spans="1:29" ht="17.25" customHeight="1" thickTop="1" thickBot="1" x14ac:dyDescent="0.25">
      <c r="A860" s="15">
        <v>659</v>
      </c>
      <c r="B860" s="16" t="s">
        <v>1603</v>
      </c>
      <c r="C860" s="15" t="s">
        <v>1604</v>
      </c>
      <c r="D860" s="17"/>
      <c r="E860" s="18">
        <v>1.4</v>
      </c>
      <c r="F860" s="19">
        <v>1.6E-2</v>
      </c>
      <c r="G860" s="19">
        <v>0.246</v>
      </c>
      <c r="H860" s="20">
        <v>2.1999999999999999E-2</v>
      </c>
      <c r="I860" s="21">
        <f t="shared" si="91"/>
        <v>105.484090727454</v>
      </c>
      <c r="J860" s="21">
        <f t="shared" si="92"/>
        <v>147.6777270184356</v>
      </c>
      <c r="K860" s="21" t="str">
        <f t="shared" si="93"/>
        <v>A</v>
      </c>
      <c r="L860" s="5">
        <f t="shared" si="94"/>
        <v>0.224</v>
      </c>
      <c r="M860" s="22">
        <f t="shared" si="95"/>
        <v>3.444</v>
      </c>
      <c r="N860" s="22">
        <f t="shared" si="96"/>
        <v>0.308</v>
      </c>
      <c r="O860" s="22" t="s">
        <v>1352</v>
      </c>
      <c r="P860" s="5">
        <f>L860*pricing!$O$3</f>
        <v>0.18144000000000002</v>
      </c>
      <c r="Q860" s="5">
        <f>M860*pricing!$O$4</f>
        <v>2.5830000000000002</v>
      </c>
      <c r="R860" s="5">
        <f>N860*pricing!$O$5</f>
        <v>0.19711999999999999</v>
      </c>
      <c r="S860" s="23"/>
      <c r="T860" s="5">
        <f>P860*pricing!$L$3</f>
        <v>5.558189821827928</v>
      </c>
      <c r="U860" s="5">
        <f>Q860*pricing!$L$4</f>
        <v>102.63685925997626</v>
      </c>
      <c r="V860" s="5">
        <f>R860*pricing!$L$5</f>
        <v>39.482677936631418</v>
      </c>
      <c r="W860" s="5" t="s">
        <v>1352</v>
      </c>
      <c r="X860" s="5">
        <f t="shared" si="97"/>
        <v>147.6777270184356</v>
      </c>
      <c r="Y860" s="6" t="s">
        <v>32</v>
      </c>
      <c r="Z860" s="7" t="s">
        <v>33</v>
      </c>
      <c r="AA860" s="7" t="s">
        <v>34</v>
      </c>
      <c r="AB860" s="7" t="s">
        <v>35</v>
      </c>
      <c r="AC860" s="7" t="s">
        <v>36</v>
      </c>
    </row>
    <row r="861" spans="1:29" ht="17.25" customHeight="1" thickTop="1" thickBot="1" x14ac:dyDescent="0.25">
      <c r="A861" s="15">
        <v>660</v>
      </c>
      <c r="B861" s="16" t="s">
        <v>1605</v>
      </c>
      <c r="C861" s="15" t="s">
        <v>1606</v>
      </c>
      <c r="D861" s="17"/>
      <c r="E861" s="18">
        <v>0.8</v>
      </c>
      <c r="F861" s="19">
        <v>0.20100000000000001</v>
      </c>
      <c r="G861" s="19">
        <v>0</v>
      </c>
      <c r="H861" s="20">
        <v>0</v>
      </c>
      <c r="I861" s="21">
        <f t="shared" si="91"/>
        <v>49.874828311938103</v>
      </c>
      <c r="J861" s="21">
        <f t="shared" si="92"/>
        <v>39.899862649550485</v>
      </c>
      <c r="K861" s="21" t="str">
        <f t="shared" si="93"/>
        <v>Γ</v>
      </c>
      <c r="L861" s="5">
        <f t="shared" si="94"/>
        <v>1.6080000000000003</v>
      </c>
      <c r="M861" s="22">
        <f t="shared" si="95"/>
        <v>0</v>
      </c>
      <c r="N861" s="22">
        <f t="shared" si="96"/>
        <v>0</v>
      </c>
      <c r="O861" s="22" t="s">
        <v>1352</v>
      </c>
      <c r="P861" s="5">
        <f>L861*pricing!$O$3</f>
        <v>1.3024800000000003</v>
      </c>
      <c r="Q861" s="5">
        <f>M861*pricing!$O$4</f>
        <v>0</v>
      </c>
      <c r="R861" s="5">
        <f>N861*pricing!$O$5</f>
        <v>0</v>
      </c>
      <c r="S861" s="23"/>
      <c r="T861" s="5">
        <f>P861*pricing!$L$3</f>
        <v>39.899862649550485</v>
      </c>
      <c r="U861" s="5">
        <f>Q861*pricing!$L$4</f>
        <v>0</v>
      </c>
      <c r="V861" s="5">
        <f>R861*pricing!$L$5</f>
        <v>0</v>
      </c>
      <c r="W861" s="5" t="s">
        <v>1352</v>
      </c>
      <c r="X861" s="5">
        <f t="shared" si="97"/>
        <v>39.899862649550485</v>
      </c>
      <c r="Y861" s="6" t="s">
        <v>32</v>
      </c>
      <c r="Z861" s="7" t="s">
        <v>33</v>
      </c>
      <c r="AA861" s="7" t="s">
        <v>34</v>
      </c>
      <c r="AB861" s="7" t="s">
        <v>35</v>
      </c>
      <c r="AC861" s="7" t="s">
        <v>36</v>
      </c>
    </row>
    <row r="862" spans="1:29" ht="17.25" customHeight="1" thickTop="1" thickBot="1" x14ac:dyDescent="0.25">
      <c r="A862" s="15">
        <v>661</v>
      </c>
      <c r="B862" s="16" t="s">
        <v>1607</v>
      </c>
      <c r="C862" s="15" t="s">
        <v>1608</v>
      </c>
      <c r="D862" s="17"/>
      <c r="E862" s="18">
        <v>0.75</v>
      </c>
      <c r="F862" s="19">
        <v>0.38100000000000001</v>
      </c>
      <c r="G862" s="19">
        <v>0</v>
      </c>
      <c r="H862" s="20">
        <v>0</v>
      </c>
      <c r="I862" s="21">
        <f t="shared" si="91"/>
        <v>94.538853665912526</v>
      </c>
      <c r="J862" s="21">
        <f t="shared" si="92"/>
        <v>70.904140249434391</v>
      </c>
      <c r="K862" s="21" t="str">
        <f t="shared" si="93"/>
        <v>A</v>
      </c>
      <c r="L862" s="5">
        <f t="shared" si="94"/>
        <v>2.8574999999999999</v>
      </c>
      <c r="M862" s="22">
        <f t="shared" si="95"/>
        <v>0</v>
      </c>
      <c r="N862" s="22">
        <f t="shared" si="96"/>
        <v>0</v>
      </c>
      <c r="O862" s="22" t="s">
        <v>1352</v>
      </c>
      <c r="P862" s="5">
        <f>L862*pricing!$O$3</f>
        <v>2.314575</v>
      </c>
      <c r="Q862" s="5">
        <f>M862*pricing!$O$4</f>
        <v>0</v>
      </c>
      <c r="R862" s="5">
        <f>N862*pricing!$O$5</f>
        <v>0</v>
      </c>
      <c r="S862" s="23"/>
      <c r="T862" s="5">
        <f>P862*pricing!$L$3</f>
        <v>70.904140249434391</v>
      </c>
      <c r="U862" s="5">
        <f>Q862*pricing!$L$4</f>
        <v>0</v>
      </c>
      <c r="V862" s="5">
        <f>R862*pricing!$L$5</f>
        <v>0</v>
      </c>
      <c r="W862" s="5" t="s">
        <v>1352</v>
      </c>
      <c r="X862" s="5">
        <f t="shared" si="97"/>
        <v>70.904140249434391</v>
      </c>
      <c r="Y862" s="6" t="s">
        <v>32</v>
      </c>
      <c r="Z862" s="7" t="s">
        <v>33</v>
      </c>
      <c r="AA862" s="7" t="s">
        <v>34</v>
      </c>
      <c r="AB862" s="7" t="s">
        <v>35</v>
      </c>
      <c r="AC862" s="7" t="s">
        <v>36</v>
      </c>
    </row>
    <row r="863" spans="1:29" ht="17.25" customHeight="1" thickTop="1" thickBot="1" x14ac:dyDescent="0.25">
      <c r="A863" s="15">
        <v>662</v>
      </c>
      <c r="B863" s="16" t="s">
        <v>1609</v>
      </c>
      <c r="C863" s="15" t="s">
        <v>1610</v>
      </c>
      <c r="D863" s="17"/>
      <c r="E863" s="18">
        <v>1.45</v>
      </c>
      <c r="F863" s="19">
        <v>0</v>
      </c>
      <c r="G863" s="19">
        <v>0.23300000000000001</v>
      </c>
      <c r="H863" s="20">
        <v>4.2999999999999997E-2</v>
      </c>
      <c r="I863" s="21">
        <f t="shared" si="91"/>
        <v>124.55974920551228</v>
      </c>
      <c r="J863" s="21">
        <f t="shared" si="92"/>
        <v>180.6116363479928</v>
      </c>
      <c r="K863" s="21" t="str">
        <f t="shared" si="93"/>
        <v>A</v>
      </c>
      <c r="L863" s="5">
        <f t="shared" si="94"/>
        <v>0</v>
      </c>
      <c r="M863" s="22">
        <f t="shared" si="95"/>
        <v>3.3784999999999998</v>
      </c>
      <c r="N863" s="22">
        <f t="shared" si="96"/>
        <v>0.62349999999999994</v>
      </c>
      <c r="O863" s="22" t="s">
        <v>1352</v>
      </c>
      <c r="P863" s="5">
        <f>L863*pricing!$O$3</f>
        <v>0</v>
      </c>
      <c r="Q863" s="5">
        <f>M863*pricing!$O$4</f>
        <v>2.5338750000000001</v>
      </c>
      <c r="R863" s="5">
        <f>N863*pricing!$O$5</f>
        <v>0.39903999999999995</v>
      </c>
      <c r="S863" s="23"/>
      <c r="T863" s="5">
        <f>P863*pricing!$L$3</f>
        <v>0</v>
      </c>
      <c r="U863" s="5">
        <f>Q863*pricing!$L$4</f>
        <v>100.68485162887043</v>
      </c>
      <c r="V863" s="5">
        <f>R863*pricing!$L$5</f>
        <v>79.926784719122367</v>
      </c>
      <c r="W863" s="5" t="s">
        <v>1352</v>
      </c>
      <c r="X863" s="5">
        <f t="shared" si="97"/>
        <v>180.6116363479928</v>
      </c>
      <c r="Y863" s="6" t="s">
        <v>32</v>
      </c>
      <c r="Z863" s="7" t="s">
        <v>33</v>
      </c>
      <c r="AA863" s="7" t="s">
        <v>34</v>
      </c>
      <c r="AB863" s="7" t="s">
        <v>35</v>
      </c>
      <c r="AC863" s="7" t="s">
        <v>36</v>
      </c>
    </row>
    <row r="864" spans="1:29" ht="17.25" customHeight="1" thickTop="1" thickBot="1" x14ac:dyDescent="0.25">
      <c r="A864" s="15">
        <v>663</v>
      </c>
      <c r="B864" s="16" t="s">
        <v>1611</v>
      </c>
      <c r="C864" s="15" t="s">
        <v>1612</v>
      </c>
      <c r="D864" s="17"/>
      <c r="E864" s="18">
        <v>1.1000000000000001</v>
      </c>
      <c r="F864" s="19">
        <v>0.09</v>
      </c>
      <c r="G864" s="19">
        <v>4.0000000000000001E-3</v>
      </c>
      <c r="H864" s="20">
        <v>3.9E-2</v>
      </c>
      <c r="I864" s="21">
        <f t="shared" si="91"/>
        <v>73.518378390602422</v>
      </c>
      <c r="J864" s="21">
        <f t="shared" si="92"/>
        <v>80.870216229662674</v>
      </c>
      <c r="K864" s="21" t="str">
        <f t="shared" si="93"/>
        <v>B</v>
      </c>
      <c r="L864" s="5">
        <f t="shared" si="94"/>
        <v>0.99</v>
      </c>
      <c r="M864" s="22">
        <f t="shared" si="95"/>
        <v>4.4000000000000004E-2</v>
      </c>
      <c r="N864" s="22">
        <f t="shared" si="96"/>
        <v>0.42899999999999999</v>
      </c>
      <c r="O864" s="22" t="s">
        <v>1352</v>
      </c>
      <c r="P864" s="5">
        <f>L864*pricing!$O$3</f>
        <v>0.80190000000000006</v>
      </c>
      <c r="Q864" s="5">
        <f>M864*pricing!$O$4</f>
        <v>3.3000000000000002E-2</v>
      </c>
      <c r="R864" s="5">
        <f>N864*pricing!$O$5</f>
        <v>0.27456000000000003</v>
      </c>
      <c r="S864" s="23"/>
      <c r="T864" s="5">
        <f>P864*pricing!$L$3</f>
        <v>24.565213944685929</v>
      </c>
      <c r="U864" s="5">
        <f>Q864*pricing!$L$4</f>
        <v>1.3112723018115433</v>
      </c>
      <c r="V864" s="5">
        <f>R864*pricing!$L$5</f>
        <v>54.993729983165196</v>
      </c>
      <c r="W864" s="5" t="s">
        <v>1352</v>
      </c>
      <c r="X864" s="5">
        <f t="shared" si="97"/>
        <v>80.870216229662674</v>
      </c>
      <c r="Y864" s="6" t="s">
        <v>32</v>
      </c>
      <c r="Z864" s="7" t="s">
        <v>33</v>
      </c>
      <c r="AA864" s="7" t="s">
        <v>34</v>
      </c>
      <c r="AB864" s="7" t="s">
        <v>35</v>
      </c>
      <c r="AC864" s="7" t="s">
        <v>36</v>
      </c>
    </row>
    <row r="865" spans="1:29" ht="17.25" customHeight="1" thickTop="1" thickBot="1" x14ac:dyDescent="0.25">
      <c r="A865" s="15">
        <v>664</v>
      </c>
      <c r="B865" s="16" t="s">
        <v>1613</v>
      </c>
      <c r="C865" s="15" t="s">
        <v>1614</v>
      </c>
      <c r="D865" s="17"/>
      <c r="E865" s="18">
        <v>0.95</v>
      </c>
      <c r="F865" s="19">
        <v>2.5000000000000001E-2</v>
      </c>
      <c r="G865" s="19">
        <v>0.23300000000000001</v>
      </c>
      <c r="H865" s="20">
        <v>1.9E-2</v>
      </c>
      <c r="I865" s="21">
        <f t="shared" si="91"/>
        <v>99.99736299272594</v>
      </c>
      <c r="J865" s="21">
        <f t="shared" si="92"/>
        <v>94.99749484308964</v>
      </c>
      <c r="K865" s="21" t="str">
        <f t="shared" si="93"/>
        <v>A</v>
      </c>
      <c r="L865" s="5">
        <f t="shared" si="94"/>
        <v>0.23749999999999999</v>
      </c>
      <c r="M865" s="22">
        <f t="shared" si="95"/>
        <v>2.2134999999999998</v>
      </c>
      <c r="N865" s="22">
        <f t="shared" si="96"/>
        <v>0.18049999999999999</v>
      </c>
      <c r="O865" s="22" t="s">
        <v>1352</v>
      </c>
      <c r="P865" s="5">
        <f>L865*pricing!$O$3</f>
        <v>0.19237499999999999</v>
      </c>
      <c r="Q865" s="5">
        <f>M865*pricing!$O$4</f>
        <v>1.6601249999999999</v>
      </c>
      <c r="R865" s="5">
        <f>N865*pricing!$O$5</f>
        <v>0.11552</v>
      </c>
      <c r="S865" s="23"/>
      <c r="T865" s="5">
        <f>P865*pricing!$L$3</f>
        <v>5.8931700119827353</v>
      </c>
      <c r="U865" s="5">
        <f>Q865*pricing!$L$4</f>
        <v>65.965937274087523</v>
      </c>
      <c r="V865" s="5">
        <f>R865*pricing!$L$5</f>
        <v>23.138387557019389</v>
      </c>
      <c r="W865" s="5" t="s">
        <v>1352</v>
      </c>
      <c r="X865" s="5">
        <f t="shared" si="97"/>
        <v>94.99749484308964</v>
      </c>
      <c r="Y865" s="6" t="s">
        <v>32</v>
      </c>
      <c r="Z865" s="7" t="s">
        <v>33</v>
      </c>
      <c r="AA865" s="7" t="s">
        <v>34</v>
      </c>
      <c r="AB865" s="7" t="s">
        <v>35</v>
      </c>
      <c r="AC865" s="7" t="s">
        <v>36</v>
      </c>
    </row>
    <row r="866" spans="1:29" ht="17.25" customHeight="1" thickTop="1" thickBot="1" x14ac:dyDescent="0.25">
      <c r="A866" s="15">
        <v>665</v>
      </c>
      <c r="B866" s="16" t="s">
        <v>1615</v>
      </c>
      <c r="C866" s="15" t="s">
        <v>1616</v>
      </c>
      <c r="D866" s="17"/>
      <c r="E866" s="18">
        <v>1.1499999999999999</v>
      </c>
      <c r="F866" s="19">
        <v>0</v>
      </c>
      <c r="G866" s="19">
        <v>0.22600000000000001</v>
      </c>
      <c r="H866" s="20">
        <v>3.2000000000000001E-2</v>
      </c>
      <c r="I866" s="21">
        <f t="shared" si="91"/>
        <v>108.3726777739632</v>
      </c>
      <c r="J866" s="21">
        <f t="shared" si="92"/>
        <v>124.62857944005768</v>
      </c>
      <c r="K866" s="21" t="str">
        <f t="shared" si="93"/>
        <v>A</v>
      </c>
      <c r="L866" s="5">
        <f t="shared" si="94"/>
        <v>0</v>
      </c>
      <c r="M866" s="22">
        <f t="shared" si="95"/>
        <v>2.5989999999999998</v>
      </c>
      <c r="N866" s="22">
        <f t="shared" si="96"/>
        <v>0.36799999999999999</v>
      </c>
      <c r="O866" s="22" t="s">
        <v>1352</v>
      </c>
      <c r="P866" s="5">
        <f>L866*pricing!$O$3</f>
        <v>0</v>
      </c>
      <c r="Q866" s="5">
        <f>M866*pricing!$O$4</f>
        <v>1.9492499999999997</v>
      </c>
      <c r="R866" s="5">
        <f>N866*pricing!$O$5</f>
        <v>0.23552000000000001</v>
      </c>
      <c r="S866" s="23"/>
      <c r="T866" s="5">
        <f>P866*pricing!$L$3</f>
        <v>0</v>
      </c>
      <c r="U866" s="5">
        <f>Q866*pricing!$L$4</f>
        <v>77.454470736550007</v>
      </c>
      <c r="V866" s="5">
        <f>R866*pricing!$L$5</f>
        <v>47.17410870350767</v>
      </c>
      <c r="W866" s="5" t="s">
        <v>1352</v>
      </c>
      <c r="X866" s="5">
        <f t="shared" si="97"/>
        <v>124.62857944005768</v>
      </c>
      <c r="Y866" s="6" t="s">
        <v>32</v>
      </c>
      <c r="Z866" s="7" t="s">
        <v>33</v>
      </c>
      <c r="AA866" s="7" t="s">
        <v>34</v>
      </c>
      <c r="AB866" s="7" t="s">
        <v>35</v>
      </c>
      <c r="AC866" s="7" t="s">
        <v>36</v>
      </c>
    </row>
    <row r="867" spans="1:29" ht="17.25" customHeight="1" thickTop="1" thickBot="1" x14ac:dyDescent="0.25">
      <c r="A867" s="15">
        <v>666</v>
      </c>
      <c r="B867" s="16" t="s">
        <v>1617</v>
      </c>
      <c r="C867" s="15" t="s">
        <v>1618</v>
      </c>
      <c r="D867" s="17"/>
      <c r="E867" s="18">
        <v>1.2</v>
      </c>
      <c r="F867" s="19">
        <v>0.45300000000000001</v>
      </c>
      <c r="G867" s="19">
        <v>0</v>
      </c>
      <c r="H867" s="20">
        <v>0</v>
      </c>
      <c r="I867" s="21">
        <f t="shared" si="91"/>
        <v>112.40446380750231</v>
      </c>
      <c r="J867" s="21">
        <f t="shared" si="92"/>
        <v>134.88535656900277</v>
      </c>
      <c r="K867" s="21" t="str">
        <f t="shared" si="93"/>
        <v>A</v>
      </c>
      <c r="L867" s="5">
        <f t="shared" si="94"/>
        <v>5.4359999999999999</v>
      </c>
      <c r="M867" s="22">
        <f t="shared" si="95"/>
        <v>0</v>
      </c>
      <c r="N867" s="22">
        <f t="shared" si="96"/>
        <v>0</v>
      </c>
      <c r="O867" s="22" t="s">
        <v>1352</v>
      </c>
      <c r="P867" s="5">
        <f>L867*pricing!$O$3</f>
        <v>4.4031600000000006</v>
      </c>
      <c r="Q867" s="5">
        <f>M867*pricing!$O$4</f>
        <v>0</v>
      </c>
      <c r="R867" s="5">
        <f>N867*pricing!$O$5</f>
        <v>0</v>
      </c>
      <c r="S867" s="23"/>
      <c r="T867" s="5">
        <f>P867*pricing!$L$3</f>
        <v>134.88535656900277</v>
      </c>
      <c r="U867" s="5">
        <f>Q867*pricing!$L$4</f>
        <v>0</v>
      </c>
      <c r="V867" s="5">
        <f>R867*pricing!$L$5</f>
        <v>0</v>
      </c>
      <c r="W867" s="5" t="s">
        <v>1352</v>
      </c>
      <c r="X867" s="5">
        <f t="shared" si="97"/>
        <v>134.88535656900277</v>
      </c>
      <c r="Y867" s="6" t="s">
        <v>32</v>
      </c>
      <c r="Z867" s="7" t="s">
        <v>33</v>
      </c>
      <c r="AA867" s="7" t="s">
        <v>34</v>
      </c>
      <c r="AB867" s="7" t="s">
        <v>35</v>
      </c>
      <c r="AC867" s="7" t="s">
        <v>36</v>
      </c>
    </row>
    <row r="868" spans="1:29" ht="17.25" customHeight="1" thickTop="1" thickBot="1" x14ac:dyDescent="0.25">
      <c r="A868" s="15">
        <v>667</v>
      </c>
      <c r="B868" s="16" t="s">
        <v>1619</v>
      </c>
      <c r="C868" s="15" t="s">
        <v>1620</v>
      </c>
      <c r="D868" s="17"/>
      <c r="E868" s="18">
        <v>0.9</v>
      </c>
      <c r="F868" s="19">
        <v>0</v>
      </c>
      <c r="G868" s="19">
        <v>0.215</v>
      </c>
      <c r="H868" s="20">
        <v>3.6999999999999998E-2</v>
      </c>
      <c r="I868" s="21">
        <f t="shared" si="91"/>
        <v>111.50402265849789</v>
      </c>
      <c r="J868" s="21">
        <f t="shared" si="92"/>
        <v>100.3536203926481</v>
      </c>
      <c r="K868" s="21" t="str">
        <f t="shared" si="93"/>
        <v>A</v>
      </c>
      <c r="L868" s="5">
        <f t="shared" si="94"/>
        <v>0</v>
      </c>
      <c r="M868" s="22">
        <f t="shared" si="95"/>
        <v>1.9350000000000001</v>
      </c>
      <c r="N868" s="22">
        <f t="shared" si="96"/>
        <v>0.33299999999999996</v>
      </c>
      <c r="O868" s="22" t="s">
        <v>1352</v>
      </c>
      <c r="P868" s="5">
        <f>L868*pricing!$O$3</f>
        <v>0</v>
      </c>
      <c r="Q868" s="5">
        <f>M868*pricing!$O$4</f>
        <v>1.4512499999999999</v>
      </c>
      <c r="R868" s="5">
        <f>N868*pricing!$O$5</f>
        <v>0.21311999999999998</v>
      </c>
      <c r="S868" s="23"/>
      <c r="T868" s="5">
        <f>P868*pricing!$L$3</f>
        <v>0</v>
      </c>
      <c r="U868" s="5">
        <f>Q868*pricing!$L$4</f>
        <v>57.666179636484912</v>
      </c>
      <c r="V868" s="5">
        <f>R868*pricing!$L$5</f>
        <v>42.687440756163184</v>
      </c>
      <c r="W868" s="5" t="s">
        <v>1352</v>
      </c>
      <c r="X868" s="5">
        <f t="shared" si="97"/>
        <v>100.3536203926481</v>
      </c>
      <c r="Y868" s="6" t="s">
        <v>32</v>
      </c>
      <c r="Z868" s="7" t="s">
        <v>33</v>
      </c>
      <c r="AA868" s="7" t="s">
        <v>34</v>
      </c>
      <c r="AB868" s="7" t="s">
        <v>35</v>
      </c>
      <c r="AC868" s="7" t="s">
        <v>36</v>
      </c>
    </row>
    <row r="869" spans="1:29" ht="17.25" customHeight="1" thickTop="1" thickBot="1" x14ac:dyDescent="0.25">
      <c r="A869" s="15">
        <v>668</v>
      </c>
      <c r="B869" s="16" t="s">
        <v>1621</v>
      </c>
      <c r="C869" s="25" t="s">
        <v>1622</v>
      </c>
      <c r="D869" s="26"/>
      <c r="E869" s="18">
        <v>0.97</v>
      </c>
      <c r="F869" s="19">
        <v>0</v>
      </c>
      <c r="G869" s="19">
        <v>0.16200000000000001</v>
      </c>
      <c r="H869" s="20">
        <v>2.9000000000000001E-2</v>
      </c>
      <c r="I869" s="21">
        <f t="shared" si="91"/>
        <v>85.453910727811731</v>
      </c>
      <c r="J869" s="21">
        <f t="shared" si="92"/>
        <v>82.890293405977374</v>
      </c>
      <c r="K869" s="21" t="str">
        <f t="shared" si="93"/>
        <v>A</v>
      </c>
      <c r="L869" s="5">
        <f t="shared" si="94"/>
        <v>0</v>
      </c>
      <c r="M869" s="22">
        <f t="shared" si="95"/>
        <v>1.5714000000000001</v>
      </c>
      <c r="N869" s="22">
        <f t="shared" si="96"/>
        <v>0.28129999999999999</v>
      </c>
      <c r="O869" s="22" t="s">
        <v>1352</v>
      </c>
      <c r="P869" s="5">
        <f>L869*pricing!$O$3</f>
        <v>0</v>
      </c>
      <c r="Q869" s="5">
        <f>M869*pricing!$O$4</f>
        <v>1.17855</v>
      </c>
      <c r="R869" s="5">
        <f>N869*pricing!$O$5</f>
        <v>0.180032</v>
      </c>
      <c r="S869" s="23"/>
      <c r="T869" s="5">
        <f>P869*pricing!$L$3</f>
        <v>0</v>
      </c>
      <c r="U869" s="5">
        <f>Q869*pricing!$L$4</f>
        <v>46.830302160605889</v>
      </c>
      <c r="V869" s="5">
        <f>R869*pricing!$L$5</f>
        <v>36.059991245371485</v>
      </c>
      <c r="W869" s="5" t="s">
        <v>1352</v>
      </c>
      <c r="X869" s="5">
        <f t="shared" si="97"/>
        <v>82.890293405977374</v>
      </c>
      <c r="Y869" s="6" t="s">
        <v>32</v>
      </c>
      <c r="Z869" s="7" t="s">
        <v>33</v>
      </c>
      <c r="AA869" s="7" t="s">
        <v>34</v>
      </c>
      <c r="AB869" s="7" t="s">
        <v>35</v>
      </c>
      <c r="AC869" s="7" t="s">
        <v>36</v>
      </c>
    </row>
    <row r="870" spans="1:29" ht="17.25" customHeight="1" thickTop="1" thickBot="1" x14ac:dyDescent="0.25">
      <c r="A870" s="15">
        <v>669</v>
      </c>
      <c r="B870" s="16" t="s">
        <v>1623</v>
      </c>
      <c r="C870" s="15" t="s">
        <v>1624</v>
      </c>
      <c r="D870" s="17"/>
      <c r="E870" s="18">
        <v>0.85</v>
      </c>
      <c r="F870" s="19">
        <v>0</v>
      </c>
      <c r="G870" s="19">
        <v>3.3000000000000002E-2</v>
      </c>
      <c r="H870" s="20">
        <v>3.3000000000000002E-2</v>
      </c>
      <c r="I870" s="21">
        <f t="shared" si="91"/>
        <v>52.137411481405955</v>
      </c>
      <c r="J870" s="21">
        <f t="shared" si="92"/>
        <v>44.316799759195064</v>
      </c>
      <c r="K870" s="21" t="str">
        <f t="shared" si="93"/>
        <v>Γ</v>
      </c>
      <c r="L870" s="5">
        <f t="shared" si="94"/>
        <v>0</v>
      </c>
      <c r="M870" s="22">
        <f t="shared" si="95"/>
        <v>0.28050000000000003</v>
      </c>
      <c r="N870" s="22">
        <f t="shared" si="96"/>
        <v>0.28050000000000003</v>
      </c>
      <c r="O870" s="22" t="s">
        <v>1352</v>
      </c>
      <c r="P870" s="5">
        <f>L870*pricing!$O$3</f>
        <v>0</v>
      </c>
      <c r="Q870" s="5">
        <f>M870*pricing!$O$4</f>
        <v>0.21037500000000003</v>
      </c>
      <c r="R870" s="5">
        <f>N870*pricing!$O$5</f>
        <v>0.17952000000000001</v>
      </c>
      <c r="S870" s="23"/>
      <c r="T870" s="5">
        <f>P870*pricing!$L$3</f>
        <v>0</v>
      </c>
      <c r="U870" s="5">
        <f>Q870*pricing!$L$4</f>
        <v>8.3593609240485893</v>
      </c>
      <c r="V870" s="5">
        <f>R870*pricing!$L$5</f>
        <v>35.957438835146476</v>
      </c>
      <c r="W870" s="5" t="s">
        <v>1352</v>
      </c>
      <c r="X870" s="5">
        <f t="shared" si="97"/>
        <v>44.316799759195064</v>
      </c>
      <c r="Y870" s="6" t="s">
        <v>32</v>
      </c>
      <c r="Z870" s="7" t="s">
        <v>33</v>
      </c>
      <c r="AA870" s="7" t="s">
        <v>34</v>
      </c>
      <c r="AB870" s="7" t="s">
        <v>35</v>
      </c>
      <c r="AC870" s="7" t="s">
        <v>36</v>
      </c>
    </row>
    <row r="871" spans="1:29" ht="17.25" customHeight="1" thickTop="1" thickBot="1" x14ac:dyDescent="0.25">
      <c r="A871" s="15">
        <v>670</v>
      </c>
      <c r="B871" s="16" t="s">
        <v>1625</v>
      </c>
      <c r="C871" s="15" t="s">
        <v>1626</v>
      </c>
      <c r="D871" s="17"/>
      <c r="E871" s="18">
        <v>0.65</v>
      </c>
      <c r="F871" s="19">
        <v>0</v>
      </c>
      <c r="G871" s="19">
        <v>0.189</v>
      </c>
      <c r="H871" s="20">
        <v>3.3000000000000002E-2</v>
      </c>
      <c r="I871" s="21">
        <f t="shared" si="91"/>
        <v>98.627974909269753</v>
      </c>
      <c r="J871" s="21">
        <f t="shared" si="92"/>
        <v>64.108183691025346</v>
      </c>
      <c r="K871" s="21" t="str">
        <f t="shared" si="93"/>
        <v>A</v>
      </c>
      <c r="L871" s="5">
        <f t="shared" si="94"/>
        <v>0</v>
      </c>
      <c r="M871" s="22">
        <f t="shared" si="95"/>
        <v>1.2284999999999999</v>
      </c>
      <c r="N871" s="22">
        <f t="shared" si="96"/>
        <v>0.2145</v>
      </c>
      <c r="O871" s="22" t="s">
        <v>1352</v>
      </c>
      <c r="P871" s="5">
        <f>L871*pricing!$O$3</f>
        <v>0</v>
      </c>
      <c r="Q871" s="5">
        <f>M871*pricing!$O$4</f>
        <v>0.92137499999999994</v>
      </c>
      <c r="R871" s="5">
        <f>N871*pricing!$O$5</f>
        <v>0.13728000000000001</v>
      </c>
      <c r="S871" s="23"/>
      <c r="T871" s="5">
        <f>P871*pricing!$L$3</f>
        <v>0</v>
      </c>
      <c r="U871" s="5">
        <f>Q871*pricing!$L$4</f>
        <v>36.611318699442748</v>
      </c>
      <c r="V871" s="5">
        <f>R871*pricing!$L$5</f>
        <v>27.496864991582598</v>
      </c>
      <c r="W871" s="5" t="s">
        <v>1352</v>
      </c>
      <c r="X871" s="5">
        <f t="shared" si="97"/>
        <v>64.108183691025346</v>
      </c>
      <c r="Y871" s="6" t="s">
        <v>32</v>
      </c>
      <c r="Z871" s="7" t="s">
        <v>33</v>
      </c>
      <c r="AA871" s="7" t="s">
        <v>34</v>
      </c>
      <c r="AB871" s="7" t="s">
        <v>35</v>
      </c>
      <c r="AC871" s="7" t="s">
        <v>36</v>
      </c>
    </row>
    <row r="872" spans="1:29" ht="17.25" customHeight="1" thickTop="1" thickBot="1" x14ac:dyDescent="0.25">
      <c r="A872" s="15">
        <v>671</v>
      </c>
      <c r="B872" s="16" t="s">
        <v>1627</v>
      </c>
      <c r="C872" s="15" t="s">
        <v>1628</v>
      </c>
      <c r="D872" s="17"/>
      <c r="E872" s="18">
        <v>1.2</v>
      </c>
      <c r="F872" s="19">
        <v>0</v>
      </c>
      <c r="G872" s="19">
        <v>0.22800000000000001</v>
      </c>
      <c r="H872" s="20">
        <v>0.04</v>
      </c>
      <c r="I872" s="21">
        <f t="shared" si="91"/>
        <v>119.22395166092467</v>
      </c>
      <c r="J872" s="21">
        <f t="shared" si="92"/>
        <v>143.0687419931096</v>
      </c>
      <c r="K872" s="21" t="str">
        <f t="shared" si="93"/>
        <v>A</v>
      </c>
      <c r="L872" s="5">
        <f t="shared" si="94"/>
        <v>0</v>
      </c>
      <c r="M872" s="22">
        <f t="shared" si="95"/>
        <v>2.7360000000000002</v>
      </c>
      <c r="N872" s="22">
        <f t="shared" si="96"/>
        <v>0.48</v>
      </c>
      <c r="O872" s="22" t="s">
        <v>1352</v>
      </c>
      <c r="P872" s="5">
        <f>L872*pricing!$O$3</f>
        <v>0</v>
      </c>
      <c r="Q872" s="5">
        <f>M872*pricing!$O$4</f>
        <v>2.052</v>
      </c>
      <c r="R872" s="5">
        <f>N872*pricing!$O$5</f>
        <v>0.30719999999999997</v>
      </c>
      <c r="S872" s="23"/>
      <c r="T872" s="5">
        <f>P872*pricing!$L$3</f>
        <v>0</v>
      </c>
      <c r="U872" s="5">
        <f>Q872*pricing!$L$4</f>
        <v>81.537295858099597</v>
      </c>
      <c r="V872" s="5">
        <f>R872*pricing!$L$5</f>
        <v>61.53144613501</v>
      </c>
      <c r="W872" s="5" t="s">
        <v>1352</v>
      </c>
      <c r="X872" s="5">
        <f t="shared" si="97"/>
        <v>143.0687419931096</v>
      </c>
      <c r="Y872" s="6" t="s">
        <v>33</v>
      </c>
      <c r="Z872" s="7" t="s">
        <v>34</v>
      </c>
      <c r="AA872" s="7" t="s">
        <v>34</v>
      </c>
      <c r="AB872" s="7" t="s">
        <v>35</v>
      </c>
      <c r="AC872" s="7" t="s">
        <v>36</v>
      </c>
    </row>
    <row r="873" spans="1:29" ht="17.25" customHeight="1" thickTop="1" thickBot="1" x14ac:dyDescent="0.25">
      <c r="A873" s="15">
        <v>672</v>
      </c>
      <c r="B873" s="16" t="s">
        <v>1629</v>
      </c>
      <c r="C873" s="15" t="s">
        <v>1630</v>
      </c>
      <c r="D873" s="17"/>
      <c r="E873" s="18">
        <v>2.65</v>
      </c>
      <c r="F873" s="19">
        <v>0.20699999999999999</v>
      </c>
      <c r="G873" s="19">
        <v>0.10299999999999999</v>
      </c>
      <c r="H873" s="20">
        <v>0</v>
      </c>
      <c r="I873" s="21">
        <f t="shared" si="91"/>
        <v>82.059321676749889</v>
      </c>
      <c r="J873" s="21">
        <f t="shared" si="92"/>
        <v>217.45720244338719</v>
      </c>
      <c r="K873" s="21" t="str">
        <f t="shared" si="93"/>
        <v>A</v>
      </c>
      <c r="L873" s="5">
        <f t="shared" si="94"/>
        <v>5.4855</v>
      </c>
      <c r="M873" s="22">
        <f t="shared" si="95"/>
        <v>2.7294999999999998</v>
      </c>
      <c r="N873" s="22">
        <f t="shared" si="96"/>
        <v>0</v>
      </c>
      <c r="O873" s="22" t="s">
        <v>1352</v>
      </c>
      <c r="P873" s="5">
        <f>L873*pricing!$O$3</f>
        <v>4.4432550000000006</v>
      </c>
      <c r="Q873" s="5">
        <f>M873*pricing!$O$4</f>
        <v>2.0471249999999999</v>
      </c>
      <c r="R873" s="5">
        <f>N873*pricing!$O$5</f>
        <v>0</v>
      </c>
      <c r="S873" s="23"/>
      <c r="T873" s="5">
        <f>P873*pricing!$L$3</f>
        <v>136.11361726623704</v>
      </c>
      <c r="U873" s="5">
        <f>Q873*pricing!$L$4</f>
        <v>81.34358517715016</v>
      </c>
      <c r="V873" s="5">
        <f>R873*pricing!$L$5</f>
        <v>0</v>
      </c>
      <c r="W873" s="5" t="s">
        <v>1352</v>
      </c>
      <c r="X873" s="5">
        <f t="shared" si="97"/>
        <v>217.45720244338719</v>
      </c>
      <c r="Y873" s="6" t="s">
        <v>32</v>
      </c>
      <c r="Z873" s="7" t="s">
        <v>33</v>
      </c>
      <c r="AA873" s="7" t="s">
        <v>34</v>
      </c>
      <c r="AB873" s="7" t="s">
        <v>35</v>
      </c>
      <c r="AC873" s="7" t="s">
        <v>36</v>
      </c>
    </row>
    <row r="874" spans="1:29" ht="17.25" customHeight="1" thickTop="1" thickBot="1" x14ac:dyDescent="0.25">
      <c r="A874" s="15">
        <v>673</v>
      </c>
      <c r="B874" s="16" t="s">
        <v>1631</v>
      </c>
      <c r="C874" s="15" t="s">
        <v>1632</v>
      </c>
      <c r="D874" s="17"/>
      <c r="E874" s="18">
        <v>0.75</v>
      </c>
      <c r="F874" s="19">
        <v>0</v>
      </c>
      <c r="G874" s="19">
        <v>0.26100000000000001</v>
      </c>
      <c r="H874" s="20">
        <v>0.04</v>
      </c>
      <c r="I874" s="21">
        <f t="shared" si="91"/>
        <v>129.05849392451125</v>
      </c>
      <c r="J874" s="21">
        <f t="shared" si="92"/>
        <v>96.79387044338344</v>
      </c>
      <c r="K874" s="21" t="str">
        <f t="shared" si="93"/>
        <v>A</v>
      </c>
      <c r="L874" s="5">
        <f t="shared" si="94"/>
        <v>0</v>
      </c>
      <c r="M874" s="22">
        <f t="shared" si="95"/>
        <v>1.9575</v>
      </c>
      <c r="N874" s="22">
        <f t="shared" si="96"/>
        <v>0.3</v>
      </c>
      <c r="O874" s="22" t="s">
        <v>1352</v>
      </c>
      <c r="P874" s="5">
        <f>L874*pricing!$O$3</f>
        <v>0</v>
      </c>
      <c r="Q874" s="5">
        <f>M874*pricing!$O$4</f>
        <v>1.4681250000000001</v>
      </c>
      <c r="R874" s="5">
        <f>N874*pricing!$O$5</f>
        <v>0.192</v>
      </c>
      <c r="S874" s="23"/>
      <c r="T874" s="5">
        <f>P874*pricing!$L$3</f>
        <v>0</v>
      </c>
      <c r="U874" s="5">
        <f>Q874*pricing!$L$4</f>
        <v>58.336716609002188</v>
      </c>
      <c r="V874" s="5">
        <f>R874*pricing!$L$5</f>
        <v>38.457153834381252</v>
      </c>
      <c r="W874" s="5" t="s">
        <v>1352</v>
      </c>
      <c r="X874" s="5">
        <f t="shared" si="97"/>
        <v>96.79387044338344</v>
      </c>
      <c r="Y874" s="6" t="s">
        <v>32</v>
      </c>
      <c r="Z874" s="7" t="s">
        <v>33</v>
      </c>
      <c r="AA874" s="7" t="s">
        <v>34</v>
      </c>
      <c r="AB874" s="7" t="s">
        <v>35</v>
      </c>
      <c r="AC874" s="7" t="s">
        <v>36</v>
      </c>
    </row>
    <row r="875" spans="1:29" ht="17.25" customHeight="1" thickTop="1" thickBot="1" x14ac:dyDescent="0.25">
      <c r="A875" s="15">
        <v>674</v>
      </c>
      <c r="B875" s="16" t="s">
        <v>1633</v>
      </c>
      <c r="C875" s="15" t="s">
        <v>1634</v>
      </c>
      <c r="D875" s="17"/>
      <c r="E875" s="18">
        <v>0.6</v>
      </c>
      <c r="F875" s="19">
        <v>3.4000000000000002E-2</v>
      </c>
      <c r="G875" s="19">
        <v>0.41899999999999998</v>
      </c>
      <c r="H875" s="20">
        <v>0.03</v>
      </c>
      <c r="I875" s="21">
        <f t="shared" si="91"/>
        <v>171.76257706112511</v>
      </c>
      <c r="J875" s="21">
        <f t="shared" si="92"/>
        <v>103.05754623667507</v>
      </c>
      <c r="K875" s="21" t="str">
        <f t="shared" si="93"/>
        <v>A</v>
      </c>
      <c r="L875" s="5">
        <f t="shared" si="94"/>
        <v>0.20400000000000001</v>
      </c>
      <c r="M875" s="22">
        <f t="shared" si="95"/>
        <v>2.5139999999999993</v>
      </c>
      <c r="N875" s="22">
        <f t="shared" si="96"/>
        <v>0.18</v>
      </c>
      <c r="O875" s="22" t="s">
        <v>1352</v>
      </c>
      <c r="P875" s="5">
        <f>L875*pricing!$O$3</f>
        <v>0.16524000000000003</v>
      </c>
      <c r="Q875" s="5">
        <f>M875*pricing!$O$4</f>
        <v>1.8854999999999995</v>
      </c>
      <c r="R875" s="5">
        <f>N875*pricing!$O$5</f>
        <v>0.1152</v>
      </c>
      <c r="S875" s="23"/>
      <c r="T875" s="5">
        <f>P875*pricing!$L$3</f>
        <v>5.0619228734504347</v>
      </c>
      <c r="U875" s="5">
        <f>Q875*pricing!$L$4</f>
        <v>74.921331062595883</v>
      </c>
      <c r="V875" s="5">
        <f>R875*pricing!$L$5</f>
        <v>23.074292300628752</v>
      </c>
      <c r="W875" s="5" t="s">
        <v>1352</v>
      </c>
      <c r="X875" s="5">
        <f t="shared" si="97"/>
        <v>103.05754623667507</v>
      </c>
      <c r="Y875" s="6" t="s">
        <v>32</v>
      </c>
      <c r="Z875" s="7" t="s">
        <v>33</v>
      </c>
      <c r="AA875" s="7" t="s">
        <v>34</v>
      </c>
      <c r="AB875" s="7" t="s">
        <v>35</v>
      </c>
      <c r="AC875" s="7" t="s">
        <v>36</v>
      </c>
    </row>
    <row r="876" spans="1:29" ht="17.25" customHeight="1" thickTop="1" thickBot="1" x14ac:dyDescent="0.25">
      <c r="A876" s="15">
        <v>675</v>
      </c>
      <c r="B876" s="16" t="s">
        <v>1635</v>
      </c>
      <c r="C876" s="15" t="s">
        <v>1636</v>
      </c>
      <c r="D876" s="17"/>
      <c r="E876" s="18">
        <v>0.6</v>
      </c>
      <c r="F876" s="19">
        <v>1.9E-2</v>
      </c>
      <c r="G876" s="19">
        <v>0.55400000000000005</v>
      </c>
      <c r="H876" s="20">
        <v>2.1000000000000001E-2</v>
      </c>
      <c r="I876" s="21">
        <f t="shared" si="91"/>
        <v>196.73564714901559</v>
      </c>
      <c r="J876" s="21">
        <f t="shared" si="92"/>
        <v>118.04138828940935</v>
      </c>
      <c r="K876" s="21" t="str">
        <f t="shared" si="93"/>
        <v>A</v>
      </c>
      <c r="L876" s="5">
        <f t="shared" si="94"/>
        <v>0.11399999999999999</v>
      </c>
      <c r="M876" s="22">
        <f t="shared" si="95"/>
        <v>3.3240000000000003</v>
      </c>
      <c r="N876" s="22">
        <f t="shared" si="96"/>
        <v>0.126</v>
      </c>
      <c r="O876" s="22" t="s">
        <v>1352</v>
      </c>
      <c r="P876" s="5">
        <f>L876*pricing!$O$3</f>
        <v>9.2339999999999992E-2</v>
      </c>
      <c r="Q876" s="5">
        <f>M876*pricing!$O$4</f>
        <v>2.4930000000000003</v>
      </c>
      <c r="R876" s="5">
        <f>N876*pricing!$O$5</f>
        <v>8.0640000000000003E-2</v>
      </c>
      <c r="S876" s="23"/>
      <c r="T876" s="5">
        <f>P876*pricing!$L$3</f>
        <v>2.8287216057517126</v>
      </c>
      <c r="U876" s="5">
        <f>Q876*pricing!$L$4</f>
        <v>99.060662073217514</v>
      </c>
      <c r="V876" s="5">
        <f>R876*pricing!$L$5</f>
        <v>16.152004610440127</v>
      </c>
      <c r="W876" s="5" t="s">
        <v>1352</v>
      </c>
      <c r="X876" s="5">
        <f t="shared" si="97"/>
        <v>118.04138828940935</v>
      </c>
      <c r="Y876" s="6" t="s">
        <v>32</v>
      </c>
      <c r="Z876" s="7" t="s">
        <v>33</v>
      </c>
      <c r="AA876" s="7" t="s">
        <v>34</v>
      </c>
      <c r="AB876" s="7" t="s">
        <v>35</v>
      </c>
      <c r="AC876" s="7" t="s">
        <v>36</v>
      </c>
    </row>
    <row r="877" spans="1:29" ht="17.25" customHeight="1" thickTop="1" thickBot="1" x14ac:dyDescent="0.25">
      <c r="A877" s="15">
        <v>676</v>
      </c>
      <c r="B877" s="16" t="s">
        <v>1637</v>
      </c>
      <c r="C877" s="15" t="s">
        <v>1638</v>
      </c>
      <c r="D877" s="17"/>
      <c r="E877" s="18">
        <v>1.2</v>
      </c>
      <c r="F877" s="19">
        <v>0.223</v>
      </c>
      <c r="G877" s="19">
        <v>0</v>
      </c>
      <c r="H877" s="20">
        <v>5.1999999999999998E-2</v>
      </c>
      <c r="I877" s="21">
        <f t="shared" si="91"/>
        <v>121.99283139035138</v>
      </c>
      <c r="J877" s="21">
        <f t="shared" si="92"/>
        <v>146.39139766842166</v>
      </c>
      <c r="K877" s="21" t="str">
        <f t="shared" si="93"/>
        <v>A</v>
      </c>
      <c r="L877" s="5">
        <f t="shared" si="94"/>
        <v>2.6760000000000002</v>
      </c>
      <c r="M877" s="22">
        <f t="shared" si="95"/>
        <v>0</v>
      </c>
      <c r="N877" s="22">
        <f t="shared" si="96"/>
        <v>0.624</v>
      </c>
      <c r="O877" s="22" t="s">
        <v>1352</v>
      </c>
      <c r="P877" s="5">
        <f>L877*pricing!$O$3</f>
        <v>2.1675600000000004</v>
      </c>
      <c r="Q877" s="5">
        <f>M877*pricing!$O$4</f>
        <v>0</v>
      </c>
      <c r="R877" s="5">
        <f>N877*pricing!$O$5</f>
        <v>0.39935999999999999</v>
      </c>
      <c r="S877" s="23"/>
      <c r="T877" s="5">
        <f>P877*pricing!$L$3</f>
        <v>66.40051769290865</v>
      </c>
      <c r="U877" s="5">
        <f>Q877*pricing!$L$4</f>
        <v>0</v>
      </c>
      <c r="V877" s="5">
        <f>R877*pricing!$L$5</f>
        <v>79.99087997551301</v>
      </c>
      <c r="W877" s="5" t="s">
        <v>1352</v>
      </c>
      <c r="X877" s="5">
        <f t="shared" si="97"/>
        <v>146.39139766842166</v>
      </c>
      <c r="Y877" s="6" t="s">
        <v>32</v>
      </c>
      <c r="Z877" s="7" t="s">
        <v>33</v>
      </c>
      <c r="AA877" s="7" t="s">
        <v>34</v>
      </c>
      <c r="AB877" s="7" t="s">
        <v>35</v>
      </c>
      <c r="AC877" s="7" t="s">
        <v>36</v>
      </c>
    </row>
    <row r="878" spans="1:29" ht="17.25" customHeight="1" thickTop="1" thickBot="1" x14ac:dyDescent="0.25">
      <c r="A878" s="15">
        <v>677</v>
      </c>
      <c r="B878" s="16" t="s">
        <v>1639</v>
      </c>
      <c r="C878" s="15" t="s">
        <v>1640</v>
      </c>
      <c r="D878" s="17"/>
      <c r="E878" s="18">
        <v>1.8</v>
      </c>
      <c r="F878" s="19">
        <v>0.152</v>
      </c>
      <c r="G878" s="19">
        <v>0</v>
      </c>
      <c r="H878" s="20">
        <v>2.9000000000000001E-2</v>
      </c>
      <c r="I878" s="21">
        <f t="shared" si="91"/>
        <v>74.891536783258061</v>
      </c>
      <c r="J878" s="21">
        <f t="shared" si="92"/>
        <v>134.80476620986451</v>
      </c>
      <c r="K878" s="21" t="str">
        <f t="shared" si="93"/>
        <v>B</v>
      </c>
      <c r="L878" s="5">
        <f t="shared" si="94"/>
        <v>2.7360000000000002</v>
      </c>
      <c r="M878" s="22">
        <f t="shared" si="95"/>
        <v>0</v>
      </c>
      <c r="N878" s="22">
        <f t="shared" si="96"/>
        <v>0.52200000000000002</v>
      </c>
      <c r="O878" s="22" t="s">
        <v>1352</v>
      </c>
      <c r="P878" s="5">
        <f>L878*pricing!$O$3</f>
        <v>2.2161600000000004</v>
      </c>
      <c r="Q878" s="5">
        <f>M878*pricing!$O$4</f>
        <v>0</v>
      </c>
      <c r="R878" s="5">
        <f>N878*pricing!$O$5</f>
        <v>0.33408000000000004</v>
      </c>
      <c r="S878" s="23"/>
      <c r="T878" s="5">
        <f>P878*pricing!$L$3</f>
        <v>67.889318538041124</v>
      </c>
      <c r="U878" s="5">
        <f>Q878*pricing!$L$4</f>
        <v>0</v>
      </c>
      <c r="V878" s="5">
        <f>R878*pricing!$L$5</f>
        <v>66.915447671823387</v>
      </c>
      <c r="W878" s="5" t="s">
        <v>1352</v>
      </c>
      <c r="X878" s="5">
        <f t="shared" si="97"/>
        <v>134.80476620986451</v>
      </c>
      <c r="Y878" s="6" t="s">
        <v>32</v>
      </c>
      <c r="Z878" s="7" t="s">
        <v>33</v>
      </c>
      <c r="AA878" s="7" t="s">
        <v>34</v>
      </c>
      <c r="AB878" s="7" t="s">
        <v>35</v>
      </c>
      <c r="AC878" s="7" t="s">
        <v>36</v>
      </c>
    </row>
    <row r="879" spans="1:29" ht="17.25" customHeight="1" thickTop="1" thickBot="1" x14ac:dyDescent="0.25">
      <c r="A879" s="15">
        <v>678</v>
      </c>
      <c r="B879" s="16" t="s">
        <v>1641</v>
      </c>
      <c r="C879" s="15" t="s">
        <v>1642</v>
      </c>
      <c r="D879" s="17"/>
      <c r="E879" s="18">
        <v>2.7</v>
      </c>
      <c r="F879" s="19">
        <v>0.154</v>
      </c>
      <c r="G879" s="19">
        <v>0</v>
      </c>
      <c r="H879" s="20">
        <v>3.3000000000000002E-2</v>
      </c>
      <c r="I879" s="21">
        <f t="shared" si="91"/>
        <v>80.515424242886382</v>
      </c>
      <c r="J879" s="21">
        <f t="shared" si="92"/>
        <v>217.39164545579325</v>
      </c>
      <c r="K879" s="21" t="str">
        <f t="shared" si="93"/>
        <v>A</v>
      </c>
      <c r="L879" s="5">
        <f t="shared" si="94"/>
        <v>4.1580000000000004</v>
      </c>
      <c r="M879" s="22">
        <f t="shared" si="95"/>
        <v>0</v>
      </c>
      <c r="N879" s="22">
        <f t="shared" si="96"/>
        <v>0.89100000000000013</v>
      </c>
      <c r="O879" s="22" t="s">
        <v>1352</v>
      </c>
      <c r="P879" s="5">
        <f>L879*pricing!$O$3</f>
        <v>3.3679800000000006</v>
      </c>
      <c r="Q879" s="5">
        <f>M879*pricing!$O$4</f>
        <v>0</v>
      </c>
      <c r="R879" s="5">
        <f>N879*pricing!$O$5</f>
        <v>0.57024000000000008</v>
      </c>
      <c r="S879" s="23"/>
      <c r="T879" s="5">
        <f>P879*pricing!$L$3</f>
        <v>103.17389856768092</v>
      </c>
      <c r="U879" s="5">
        <f>Q879*pricing!$L$4</f>
        <v>0</v>
      </c>
      <c r="V879" s="5">
        <f>R879*pricing!$L$5</f>
        <v>114.21774688811234</v>
      </c>
      <c r="W879" s="5" t="s">
        <v>1352</v>
      </c>
      <c r="X879" s="5">
        <f t="shared" si="97"/>
        <v>217.39164545579325</v>
      </c>
      <c r="Y879" s="6" t="s">
        <v>32</v>
      </c>
      <c r="Z879" s="7" t="s">
        <v>33</v>
      </c>
      <c r="AA879" s="7" t="s">
        <v>34</v>
      </c>
      <c r="AB879" s="7" t="s">
        <v>35</v>
      </c>
      <c r="AC879" s="7" t="s">
        <v>36</v>
      </c>
    </row>
    <row r="880" spans="1:29" ht="17.25" customHeight="1" thickTop="1" thickBot="1" x14ac:dyDescent="0.25">
      <c r="A880" s="15">
        <v>679</v>
      </c>
      <c r="B880" s="16" t="s">
        <v>1643</v>
      </c>
      <c r="C880" s="15" t="s">
        <v>1644</v>
      </c>
      <c r="D880" s="17"/>
      <c r="E880" s="18">
        <v>0.75</v>
      </c>
      <c r="F880" s="19">
        <v>0</v>
      </c>
      <c r="G880" s="19">
        <v>0.45700000000000002</v>
      </c>
      <c r="H880" s="20">
        <v>1.7000000000000001E-2</v>
      </c>
      <c r="I880" s="21">
        <f t="shared" si="91"/>
        <v>157.9858967018786</v>
      </c>
      <c r="J880" s="21">
        <f t="shared" si="92"/>
        <v>118.48942252640896</v>
      </c>
      <c r="K880" s="21" t="str">
        <f t="shared" si="93"/>
        <v>A</v>
      </c>
      <c r="L880" s="5">
        <f t="shared" si="94"/>
        <v>0</v>
      </c>
      <c r="M880" s="22">
        <f t="shared" si="95"/>
        <v>3.4275000000000002</v>
      </c>
      <c r="N880" s="22">
        <f t="shared" si="96"/>
        <v>0.1275</v>
      </c>
      <c r="O880" s="22" t="s">
        <v>1352</v>
      </c>
      <c r="P880" s="5">
        <f>L880*pricing!$O$3</f>
        <v>0</v>
      </c>
      <c r="Q880" s="5">
        <f>M880*pricing!$O$4</f>
        <v>2.5706250000000002</v>
      </c>
      <c r="R880" s="5">
        <f>N880*pricing!$O$5</f>
        <v>8.1600000000000006E-2</v>
      </c>
      <c r="S880" s="23"/>
      <c r="T880" s="5">
        <f>P880*pricing!$L$3</f>
        <v>0</v>
      </c>
      <c r="U880" s="5">
        <f>Q880*pricing!$L$4</f>
        <v>102.14513214679693</v>
      </c>
      <c r="V880" s="5">
        <f>R880*pricing!$L$5</f>
        <v>16.344290379612033</v>
      </c>
      <c r="W880" s="5" t="s">
        <v>1352</v>
      </c>
      <c r="X880" s="5">
        <f t="shared" si="97"/>
        <v>118.48942252640896</v>
      </c>
      <c r="Y880" s="6" t="s">
        <v>32</v>
      </c>
      <c r="Z880" s="7" t="s">
        <v>33</v>
      </c>
      <c r="AA880" s="7" t="s">
        <v>34</v>
      </c>
      <c r="AB880" s="7" t="s">
        <v>35</v>
      </c>
      <c r="AC880" s="7" t="s">
        <v>36</v>
      </c>
    </row>
    <row r="881" spans="1:29" ht="17.25" customHeight="1" thickTop="1" thickBot="1" x14ac:dyDescent="0.25">
      <c r="A881" s="15">
        <v>680</v>
      </c>
      <c r="B881" s="16" t="s">
        <v>1645</v>
      </c>
      <c r="C881" s="15">
        <v>11107661</v>
      </c>
      <c r="D881" s="17"/>
      <c r="E881" s="18">
        <v>1.1499999999999999</v>
      </c>
      <c r="F881" s="19">
        <v>0.749</v>
      </c>
      <c r="G881" s="19">
        <v>0</v>
      </c>
      <c r="H881" s="20">
        <v>0</v>
      </c>
      <c r="I881" s="21">
        <f t="shared" si="91"/>
        <v>185.85197216737137</v>
      </c>
      <c r="J881" s="21">
        <f t="shared" si="92"/>
        <v>213.72976799247706</v>
      </c>
      <c r="K881" s="21" t="str">
        <f t="shared" si="93"/>
        <v>A</v>
      </c>
      <c r="L881" s="5">
        <f t="shared" si="94"/>
        <v>8.6135000000000002</v>
      </c>
      <c r="M881" s="22">
        <f t="shared" si="95"/>
        <v>0</v>
      </c>
      <c r="N881" s="22">
        <f t="shared" si="96"/>
        <v>0</v>
      </c>
      <c r="O881" s="22" t="s">
        <v>1352</v>
      </c>
      <c r="P881" s="5">
        <f>L881*pricing!$O$3</f>
        <v>6.976935000000001</v>
      </c>
      <c r="Q881" s="5">
        <f>M881*pricing!$O$4</f>
        <v>0</v>
      </c>
      <c r="R881" s="5">
        <f>N881*pricing!$O$5</f>
        <v>0</v>
      </c>
      <c r="S881" s="23"/>
      <c r="T881" s="5">
        <f>P881*pricing!$L$3</f>
        <v>213.72976799247706</v>
      </c>
      <c r="U881" s="5">
        <f>Q881*pricing!$L$4</f>
        <v>0</v>
      </c>
      <c r="V881" s="5">
        <f>R881*pricing!$L$5</f>
        <v>0</v>
      </c>
      <c r="W881" s="5" t="s">
        <v>1352</v>
      </c>
      <c r="X881" s="5">
        <f t="shared" si="97"/>
        <v>213.72976799247706</v>
      </c>
      <c r="Y881" s="6" t="s">
        <v>32</v>
      </c>
      <c r="Z881" s="7" t="s">
        <v>33</v>
      </c>
      <c r="AA881" s="7" t="s">
        <v>34</v>
      </c>
      <c r="AB881" s="7" t="s">
        <v>35</v>
      </c>
      <c r="AC881" s="7" t="s">
        <v>36</v>
      </c>
    </row>
    <row r="882" spans="1:29" ht="17.25" customHeight="1" thickTop="1" thickBot="1" x14ac:dyDescent="0.25">
      <c r="A882" s="15">
        <v>681</v>
      </c>
      <c r="B882" s="16" t="s">
        <v>1646</v>
      </c>
      <c r="C882" s="15" t="s">
        <v>1647</v>
      </c>
      <c r="D882" s="17"/>
      <c r="E882" s="18">
        <v>0.5</v>
      </c>
      <c r="F882" s="19">
        <v>0</v>
      </c>
      <c r="G882" s="19">
        <v>0.23300000000000001</v>
      </c>
      <c r="H882" s="20">
        <v>4.5999999999999999E-2</v>
      </c>
      <c r="I882" s="21">
        <f t="shared" si="91"/>
        <v>128.40546458895039</v>
      </c>
      <c r="J882" s="21">
        <f t="shared" si="92"/>
        <v>64.202732294475197</v>
      </c>
      <c r="K882" s="21" t="str">
        <f t="shared" si="93"/>
        <v>A</v>
      </c>
      <c r="L882" s="5">
        <f t="shared" si="94"/>
        <v>0</v>
      </c>
      <c r="M882" s="22">
        <f t="shared" si="95"/>
        <v>1.165</v>
      </c>
      <c r="N882" s="22">
        <f t="shared" si="96"/>
        <v>0.22999999999999998</v>
      </c>
      <c r="O882" s="22" t="s">
        <v>1352</v>
      </c>
      <c r="P882" s="5">
        <f>L882*pricing!$O$3</f>
        <v>0</v>
      </c>
      <c r="Q882" s="5">
        <f>M882*pricing!$O$4</f>
        <v>0.87375000000000003</v>
      </c>
      <c r="R882" s="5">
        <f>N882*pricing!$O$5</f>
        <v>0.1472</v>
      </c>
      <c r="S882" s="23"/>
      <c r="T882" s="5">
        <f>P882*pricing!$L$3</f>
        <v>0</v>
      </c>
      <c r="U882" s="5">
        <f>Q882*pricing!$L$4</f>
        <v>34.71891435478291</v>
      </c>
      <c r="V882" s="5">
        <f>R882*pricing!$L$5</f>
        <v>29.483817939692294</v>
      </c>
      <c r="W882" s="5" t="s">
        <v>1352</v>
      </c>
      <c r="X882" s="5">
        <f t="shared" si="97"/>
        <v>64.202732294475197</v>
      </c>
      <c r="Y882" s="6" t="s">
        <v>32</v>
      </c>
      <c r="Z882" s="7" t="s">
        <v>33</v>
      </c>
      <c r="AA882" s="7" t="s">
        <v>34</v>
      </c>
      <c r="AB882" s="7" t="s">
        <v>35</v>
      </c>
      <c r="AC882" s="7" t="s">
        <v>36</v>
      </c>
    </row>
    <row r="883" spans="1:29" ht="17.25" customHeight="1" thickTop="1" thickBot="1" x14ac:dyDescent="0.25">
      <c r="A883" s="15">
        <v>682</v>
      </c>
      <c r="B883" s="16" t="s">
        <v>1648</v>
      </c>
      <c r="C883" s="15" t="s">
        <v>1649</v>
      </c>
      <c r="D883" s="17"/>
      <c r="E883" s="18">
        <v>1.1499999999999999</v>
      </c>
      <c r="F883" s="19">
        <v>0.47499999999999998</v>
      </c>
      <c r="G883" s="19">
        <v>0</v>
      </c>
      <c r="H883" s="20">
        <v>0</v>
      </c>
      <c r="I883" s="21">
        <f t="shared" si="91"/>
        <v>117.86340023965468</v>
      </c>
      <c r="J883" s="21">
        <f t="shared" si="92"/>
        <v>135.54291027560288</v>
      </c>
      <c r="K883" s="21" t="str">
        <f t="shared" si="93"/>
        <v>A</v>
      </c>
      <c r="L883" s="5">
        <f t="shared" si="94"/>
        <v>5.4624999999999986</v>
      </c>
      <c r="M883" s="22">
        <f t="shared" si="95"/>
        <v>0</v>
      </c>
      <c r="N883" s="22">
        <f t="shared" si="96"/>
        <v>0</v>
      </c>
      <c r="O883" s="22" t="s">
        <v>1352</v>
      </c>
      <c r="P883" s="5">
        <f>L883*pricing!$O$3</f>
        <v>4.4246249999999989</v>
      </c>
      <c r="Q883" s="5">
        <f>M883*pricing!$O$4</f>
        <v>0</v>
      </c>
      <c r="R883" s="5">
        <f>N883*pricing!$O$5</f>
        <v>0</v>
      </c>
      <c r="S883" s="23"/>
      <c r="T883" s="5">
        <f>P883*pricing!$L$3</f>
        <v>135.54291027560288</v>
      </c>
      <c r="U883" s="5">
        <f>Q883*pricing!$L$4</f>
        <v>0</v>
      </c>
      <c r="V883" s="5">
        <f>R883*pricing!$L$5</f>
        <v>0</v>
      </c>
      <c r="W883" s="5" t="s">
        <v>1352</v>
      </c>
      <c r="X883" s="5">
        <f t="shared" si="97"/>
        <v>135.54291027560288</v>
      </c>
      <c r="Y883" s="6" t="s">
        <v>32</v>
      </c>
      <c r="Z883" s="7" t="s">
        <v>33</v>
      </c>
      <c r="AA883" s="7" t="s">
        <v>34</v>
      </c>
      <c r="AB883" s="7" t="s">
        <v>35</v>
      </c>
      <c r="AC883" s="7" t="s">
        <v>36</v>
      </c>
    </row>
    <row r="884" spans="1:29" ht="17.25" customHeight="1" thickTop="1" thickBot="1" x14ac:dyDescent="0.25">
      <c r="A884" s="15">
        <v>269</v>
      </c>
      <c r="B884" s="16" t="s">
        <v>1650</v>
      </c>
      <c r="C884" s="15" t="s">
        <v>1651</v>
      </c>
      <c r="D884" s="17"/>
      <c r="E884" s="18">
        <v>4</v>
      </c>
      <c r="F884" s="19">
        <v>0.13100000000000001</v>
      </c>
      <c r="G884" s="19">
        <v>5.2999999999999999E-2</v>
      </c>
      <c r="H884" s="20">
        <v>0</v>
      </c>
      <c r="I884" s="21">
        <f t="shared" si="91"/>
        <v>48.300356026910329</v>
      </c>
      <c r="J884" s="21">
        <f t="shared" si="92"/>
        <v>193.20142410764132</v>
      </c>
      <c r="K884" s="21" t="str">
        <f t="shared" si="93"/>
        <v>Γ</v>
      </c>
      <c r="L884" s="5">
        <f t="shared" si="94"/>
        <v>5.24</v>
      </c>
      <c r="M884" s="22">
        <f t="shared" si="95"/>
        <v>2.12</v>
      </c>
      <c r="N884" s="22">
        <f t="shared" si="96"/>
        <v>0</v>
      </c>
      <c r="O884" s="22" t="s">
        <v>1352</v>
      </c>
      <c r="P884" s="5">
        <f>L884*pricing!$O$3</f>
        <v>4.2444000000000006</v>
      </c>
      <c r="Q884" s="5">
        <f>M884*pricing!$O$4</f>
        <v>1.59</v>
      </c>
      <c r="R884" s="5">
        <f>N884*pricing!$O$5</f>
        <v>0</v>
      </c>
      <c r="S884" s="23"/>
      <c r="T884" s="5">
        <f>P884*pricing!$L$3</f>
        <v>130.02194047490332</v>
      </c>
      <c r="U884" s="5">
        <f>Q884*pricing!$L$4</f>
        <v>63.179483632737998</v>
      </c>
      <c r="V884" s="5">
        <f>R884*pricing!$L$5</f>
        <v>0</v>
      </c>
      <c r="W884" s="5" t="s">
        <v>1352</v>
      </c>
      <c r="X884" s="5">
        <f t="shared" si="97"/>
        <v>193.20142410764132</v>
      </c>
      <c r="Y884" s="6" t="s">
        <v>32</v>
      </c>
      <c r="Z884" s="7" t="s">
        <v>33</v>
      </c>
      <c r="AA884" s="7" t="s">
        <v>34</v>
      </c>
      <c r="AB884" s="7" t="s">
        <v>35</v>
      </c>
      <c r="AC884" s="7" t="s">
        <v>36</v>
      </c>
    </row>
    <row r="885" spans="1:29" ht="17.25" customHeight="1" thickTop="1" thickBot="1" x14ac:dyDescent="0.25">
      <c r="A885" s="15">
        <v>683</v>
      </c>
      <c r="B885" s="16" t="s">
        <v>1652</v>
      </c>
      <c r="C885" s="25" t="s">
        <v>1653</v>
      </c>
      <c r="D885" s="17"/>
      <c r="E885" s="18">
        <v>3.15</v>
      </c>
      <c r="F885" s="19">
        <v>0.115</v>
      </c>
      <c r="G885" s="19">
        <v>0</v>
      </c>
      <c r="H885" s="20">
        <v>0</v>
      </c>
      <c r="I885" s="21">
        <f t="shared" si="91"/>
        <v>28.535349531705879</v>
      </c>
      <c r="J885" s="21">
        <f t="shared" si="92"/>
        <v>89.88635102487352</v>
      </c>
      <c r="K885" s="21" t="str">
        <f t="shared" si="93"/>
        <v>Δ</v>
      </c>
      <c r="L885" s="5">
        <f t="shared" si="94"/>
        <v>3.6225000000000001</v>
      </c>
      <c r="M885" s="22">
        <f t="shared" si="95"/>
        <v>0</v>
      </c>
      <c r="N885" s="22">
        <f t="shared" si="96"/>
        <v>0</v>
      </c>
      <c r="O885" s="22" t="s">
        <v>1352</v>
      </c>
      <c r="P885" s="5">
        <f>L885*pricing!$O$3</f>
        <v>2.9342250000000001</v>
      </c>
      <c r="Q885" s="5">
        <f>M885*pricing!$O$4</f>
        <v>0</v>
      </c>
      <c r="R885" s="5">
        <f>N885*pricing!$O$5</f>
        <v>0</v>
      </c>
      <c r="S885" s="23"/>
      <c r="T885" s="5">
        <f>P885*pricing!$L$3</f>
        <v>89.88635102487352</v>
      </c>
      <c r="U885" s="5">
        <f>Q885*pricing!$L$4</f>
        <v>0</v>
      </c>
      <c r="V885" s="5">
        <f>R885*pricing!$L$5</f>
        <v>0</v>
      </c>
      <c r="W885" s="5" t="s">
        <v>1352</v>
      </c>
      <c r="X885" s="5">
        <f t="shared" si="97"/>
        <v>89.88635102487352</v>
      </c>
      <c r="Y885" s="6" t="s">
        <v>32</v>
      </c>
      <c r="Z885" s="7" t="s">
        <v>33</v>
      </c>
      <c r="AA885" s="7" t="s">
        <v>34</v>
      </c>
      <c r="AB885" s="7" t="s">
        <v>35</v>
      </c>
      <c r="AC885" s="7" t="s">
        <v>36</v>
      </c>
    </row>
    <row r="886" spans="1:29" ht="17.25" customHeight="1" thickTop="1" thickBot="1" x14ac:dyDescent="0.25">
      <c r="A886" s="15">
        <v>684</v>
      </c>
      <c r="B886" s="16" t="s">
        <v>1654</v>
      </c>
      <c r="C886" s="25" t="s">
        <v>1655</v>
      </c>
      <c r="D886" s="26"/>
      <c r="E886" s="18">
        <v>1.05</v>
      </c>
      <c r="F886" s="19">
        <v>0.86799999999999999</v>
      </c>
      <c r="G886" s="19">
        <v>0</v>
      </c>
      <c r="H886" s="20">
        <v>0</v>
      </c>
      <c r="I886" s="21">
        <f t="shared" si="91"/>
        <v>215.3798555958322</v>
      </c>
      <c r="J886" s="21">
        <f t="shared" si="92"/>
        <v>226.14884837562383</v>
      </c>
      <c r="K886" s="21" t="str">
        <f t="shared" si="93"/>
        <v>A</v>
      </c>
      <c r="L886" s="5">
        <f t="shared" si="94"/>
        <v>9.1140000000000008</v>
      </c>
      <c r="M886" s="22">
        <f t="shared" si="95"/>
        <v>0</v>
      </c>
      <c r="N886" s="22">
        <f t="shared" si="96"/>
        <v>0</v>
      </c>
      <c r="O886" s="22" t="s">
        <v>1352</v>
      </c>
      <c r="P886" s="5">
        <f>L886*pricing!$O$3</f>
        <v>7.382340000000001</v>
      </c>
      <c r="Q886" s="5">
        <f>M886*pricing!$O$4</f>
        <v>0</v>
      </c>
      <c r="R886" s="5">
        <f>N886*pricing!$O$5</f>
        <v>0</v>
      </c>
      <c r="S886" s="23"/>
      <c r="T886" s="5">
        <f>P886*pricing!$L$3</f>
        <v>226.14884837562383</v>
      </c>
      <c r="U886" s="5">
        <f>Q886*pricing!$L$4</f>
        <v>0</v>
      </c>
      <c r="V886" s="5">
        <f>R886*pricing!$L$5</f>
        <v>0</v>
      </c>
      <c r="W886" s="5" t="s">
        <v>1352</v>
      </c>
      <c r="X886" s="5">
        <f t="shared" si="97"/>
        <v>226.14884837562383</v>
      </c>
      <c r="Y886" s="6" t="s">
        <v>32</v>
      </c>
      <c r="Z886" s="7" t="s">
        <v>33</v>
      </c>
      <c r="AA886" s="7" t="s">
        <v>34</v>
      </c>
      <c r="AB886" s="7" t="s">
        <v>35</v>
      </c>
      <c r="AC886" s="7" t="s">
        <v>36</v>
      </c>
    </row>
    <row r="887" spans="1:29" ht="17.25" customHeight="1" thickTop="1" thickBot="1" x14ac:dyDescent="0.25">
      <c r="A887" s="15">
        <v>685</v>
      </c>
      <c r="B887" s="16" t="s">
        <v>1656</v>
      </c>
      <c r="C887" s="25" t="s">
        <v>1657</v>
      </c>
      <c r="D887" s="17"/>
      <c r="E887" s="18">
        <v>2.15</v>
      </c>
      <c r="F887" s="19">
        <v>0.46300000000000002</v>
      </c>
      <c r="G887" s="19">
        <v>0</v>
      </c>
      <c r="H887" s="20">
        <v>0</v>
      </c>
      <c r="I887" s="21">
        <f t="shared" si="91"/>
        <v>114.88579854938978</v>
      </c>
      <c r="J887" s="21">
        <f t="shared" si="92"/>
        <v>247.00446688118799</v>
      </c>
      <c r="K887" s="21" t="str">
        <f t="shared" si="93"/>
        <v>A</v>
      </c>
      <c r="L887" s="5">
        <f t="shared" si="94"/>
        <v>9.9545000000000012</v>
      </c>
      <c r="M887" s="22">
        <f t="shared" si="95"/>
        <v>0</v>
      </c>
      <c r="N887" s="22">
        <f t="shared" si="96"/>
        <v>0</v>
      </c>
      <c r="O887" s="22" t="s">
        <v>1352</v>
      </c>
      <c r="P887" s="5">
        <f>L887*pricing!$O$3</f>
        <v>8.0631450000000022</v>
      </c>
      <c r="Q887" s="5">
        <f>M887*pricing!$O$4</f>
        <v>0</v>
      </c>
      <c r="R887" s="5">
        <f>N887*pricing!$O$5</f>
        <v>0</v>
      </c>
      <c r="S887" s="23"/>
      <c r="T887" s="5">
        <f>P887*pricing!$L$3</f>
        <v>247.00446688118802</v>
      </c>
      <c r="U887" s="5">
        <f>Q887*pricing!$L$4</f>
        <v>0</v>
      </c>
      <c r="V887" s="5">
        <f>R887*pricing!$L$5</f>
        <v>0</v>
      </c>
      <c r="W887" s="5" t="s">
        <v>1352</v>
      </c>
      <c r="X887" s="5">
        <f t="shared" si="97"/>
        <v>247.00446688118802</v>
      </c>
      <c r="Y887" s="6" t="s">
        <v>32</v>
      </c>
      <c r="Z887" s="7" t="s">
        <v>33</v>
      </c>
      <c r="AA887" s="7" t="s">
        <v>34</v>
      </c>
      <c r="AB887" s="7" t="s">
        <v>35</v>
      </c>
      <c r="AC887" s="7" t="s">
        <v>36</v>
      </c>
    </row>
    <row r="888" spans="1:29" ht="17.25" customHeight="1" thickTop="1" thickBot="1" x14ac:dyDescent="0.25">
      <c r="A888" s="15">
        <v>687</v>
      </c>
      <c r="B888" s="16" t="s">
        <v>1658</v>
      </c>
      <c r="C888" s="25" t="s">
        <v>1659</v>
      </c>
      <c r="D888" s="17"/>
      <c r="E888" s="18">
        <v>2.5</v>
      </c>
      <c r="F888" s="19">
        <v>0.10100000000000001</v>
      </c>
      <c r="G888" s="19">
        <v>5.3999999999999999E-2</v>
      </c>
      <c r="H888" s="20">
        <v>0</v>
      </c>
      <c r="I888" s="21">
        <f t="shared" si="91"/>
        <v>41.154368233477825</v>
      </c>
      <c r="J888" s="21">
        <f t="shared" si="92"/>
        <v>102.88592058369457</v>
      </c>
      <c r="K888" s="21" t="str">
        <f t="shared" si="93"/>
        <v>Γ</v>
      </c>
      <c r="L888" s="5">
        <f t="shared" si="94"/>
        <v>2.5249999999999999</v>
      </c>
      <c r="M888" s="22">
        <f t="shared" si="95"/>
        <v>1.35</v>
      </c>
      <c r="N888" s="22">
        <f t="shared" si="96"/>
        <v>0</v>
      </c>
      <c r="O888" s="22" t="s">
        <v>1352</v>
      </c>
      <c r="P888" s="5">
        <f>L888*pricing!$O$3</f>
        <v>2.0452500000000002</v>
      </c>
      <c r="Q888" s="5">
        <f>M888*pricing!$O$4</f>
        <v>1.0125000000000002</v>
      </c>
      <c r="R888" s="5">
        <f>N888*pricing!$O$5</f>
        <v>0</v>
      </c>
      <c r="S888" s="23"/>
      <c r="T888" s="5">
        <f>P888*pricing!$L$3</f>
        <v>62.653702232658567</v>
      </c>
      <c r="U888" s="5">
        <f>Q888*pricing!$L$4</f>
        <v>40.232218351035996</v>
      </c>
      <c r="V888" s="5">
        <f>R888*pricing!$L$5</f>
        <v>0</v>
      </c>
      <c r="W888" s="5" t="s">
        <v>1352</v>
      </c>
      <c r="X888" s="5">
        <f t="shared" si="97"/>
        <v>102.88592058369457</v>
      </c>
      <c r="Y888" s="6" t="s">
        <v>32</v>
      </c>
      <c r="Z888" s="7" t="s">
        <v>33</v>
      </c>
      <c r="AA888" s="7" t="s">
        <v>34</v>
      </c>
      <c r="AB888" s="7" t="s">
        <v>35</v>
      </c>
      <c r="AC888" s="7" t="s">
        <v>36</v>
      </c>
    </row>
    <row r="889" spans="1:29" ht="17.25" customHeight="1" thickTop="1" thickBot="1" x14ac:dyDescent="0.25">
      <c r="A889" s="15">
        <v>58</v>
      </c>
      <c r="B889" s="16" t="s">
        <v>1660</v>
      </c>
      <c r="C889" s="25" t="s">
        <v>1661</v>
      </c>
      <c r="D889" s="17"/>
      <c r="E889" s="18">
        <v>0.6</v>
      </c>
      <c r="F889" s="19">
        <v>3.2000000000000001E-2</v>
      </c>
      <c r="G889" s="19">
        <v>0.75</v>
      </c>
      <c r="H889" s="20">
        <v>0.03</v>
      </c>
      <c r="I889" s="21">
        <f t="shared" si="91"/>
        <v>269.90974918084328</v>
      </c>
      <c r="J889" s="21">
        <f t="shared" si="92"/>
        <v>161.94584950850597</v>
      </c>
      <c r="K889" s="21" t="str">
        <f t="shared" si="93"/>
        <v>A</v>
      </c>
      <c r="L889" s="5">
        <f t="shared" si="94"/>
        <v>0.19199999999999998</v>
      </c>
      <c r="M889" s="22">
        <f t="shared" si="95"/>
        <v>4.5</v>
      </c>
      <c r="N889" s="22">
        <f t="shared" si="96"/>
        <v>0.18</v>
      </c>
      <c r="O889" s="22" t="s">
        <v>1352</v>
      </c>
      <c r="P889" s="5">
        <f>L889*pricing!$O$3</f>
        <v>0.15551999999999999</v>
      </c>
      <c r="Q889" s="5">
        <f>M889*pricing!$O$4</f>
        <v>3.375</v>
      </c>
      <c r="R889" s="5">
        <f>N889*pricing!$O$5</f>
        <v>0.1152</v>
      </c>
      <c r="S889" s="23"/>
      <c r="T889" s="5">
        <f>P889*pricing!$L$3</f>
        <v>4.7641627044239376</v>
      </c>
      <c r="U889" s="5">
        <f>Q889*pricing!$L$4</f>
        <v>134.10739450345329</v>
      </c>
      <c r="V889" s="5">
        <f>R889*pricing!$L$5</f>
        <v>23.074292300628752</v>
      </c>
      <c r="W889" s="5" t="s">
        <v>1352</v>
      </c>
      <c r="X889" s="5">
        <f t="shared" si="97"/>
        <v>161.94584950850597</v>
      </c>
      <c r="Y889" s="6" t="s">
        <v>32</v>
      </c>
      <c r="Z889" s="7" t="s">
        <v>33</v>
      </c>
      <c r="AA889" s="7" t="s">
        <v>34</v>
      </c>
      <c r="AB889" s="7" t="s">
        <v>35</v>
      </c>
      <c r="AC889" s="7" t="s">
        <v>36</v>
      </c>
    </row>
    <row r="890" spans="1:29" ht="17.25" customHeight="1" thickTop="1" thickBot="1" x14ac:dyDescent="0.25">
      <c r="A890" s="15">
        <v>63</v>
      </c>
      <c r="B890" s="16" t="s">
        <v>1662</v>
      </c>
      <c r="C890" s="25" t="s">
        <v>1663</v>
      </c>
      <c r="D890" s="17"/>
      <c r="E890" s="18">
        <v>1.6</v>
      </c>
      <c r="F890" s="19">
        <v>0</v>
      </c>
      <c r="G890" s="19">
        <v>0.35499999999999998</v>
      </c>
      <c r="H890" s="20">
        <v>3.5000000000000003E-2</v>
      </c>
      <c r="I890" s="21">
        <f t="shared" si="91"/>
        <v>150.66251291505793</v>
      </c>
      <c r="J890" s="21">
        <f t="shared" si="92"/>
        <v>241.06002066409269</v>
      </c>
      <c r="K890" s="21" t="str">
        <f t="shared" si="93"/>
        <v>A</v>
      </c>
      <c r="L890" s="5">
        <f t="shared" si="94"/>
        <v>0</v>
      </c>
      <c r="M890" s="22">
        <f t="shared" si="95"/>
        <v>5.68</v>
      </c>
      <c r="N890" s="22">
        <f t="shared" si="96"/>
        <v>0.56000000000000005</v>
      </c>
      <c r="O890" s="22" t="s">
        <v>1352</v>
      </c>
      <c r="P890" s="5">
        <f>L890*pricing!$O$3</f>
        <v>0</v>
      </c>
      <c r="Q890" s="5">
        <f>M890*pricing!$O$4</f>
        <v>4.26</v>
      </c>
      <c r="R890" s="5">
        <f>N890*pricing!$O$5</f>
        <v>0.35840000000000005</v>
      </c>
      <c r="S890" s="23"/>
      <c r="T890" s="5">
        <f>P890*pricing!$L$3</f>
        <v>0</v>
      </c>
      <c r="U890" s="5">
        <f>Q890*pricing!$L$4</f>
        <v>169.27333350658103</v>
      </c>
      <c r="V890" s="5">
        <f>R890*pricing!$L$5</f>
        <v>71.786687157511679</v>
      </c>
      <c r="W890" s="5" t="s">
        <v>1352</v>
      </c>
      <c r="X890" s="5">
        <f t="shared" si="97"/>
        <v>241.06002066409269</v>
      </c>
      <c r="Y890" s="6" t="s">
        <v>32</v>
      </c>
      <c r="Z890" s="7" t="s">
        <v>33</v>
      </c>
      <c r="AA890" s="7" t="s">
        <v>34</v>
      </c>
      <c r="AB890" s="7" t="s">
        <v>35</v>
      </c>
      <c r="AC890" s="7" t="s">
        <v>36</v>
      </c>
    </row>
    <row r="891" spans="1:29" ht="17.25" customHeight="1" thickTop="1" thickBot="1" x14ac:dyDescent="0.25">
      <c r="A891" s="15">
        <v>108</v>
      </c>
      <c r="B891" s="16" t="s">
        <v>1664</v>
      </c>
      <c r="C891" s="25" t="s">
        <v>1665</v>
      </c>
      <c r="D891" s="26"/>
      <c r="E891" s="18">
        <v>0.95</v>
      </c>
      <c r="F891" s="19">
        <v>0</v>
      </c>
      <c r="G891" s="19">
        <v>0.20899999999999999</v>
      </c>
      <c r="H891" s="20">
        <v>3.2000000000000001E-2</v>
      </c>
      <c r="I891" s="21">
        <f t="shared" si="91"/>
        <v>103.30639842605497</v>
      </c>
      <c r="J891" s="21">
        <f t="shared" si="92"/>
        <v>98.141078504752215</v>
      </c>
      <c r="K891" s="21" t="str">
        <f t="shared" si="93"/>
        <v>A</v>
      </c>
      <c r="L891" s="5">
        <f t="shared" si="94"/>
        <v>0</v>
      </c>
      <c r="M891" s="22">
        <f t="shared" si="95"/>
        <v>1.9854999999999998</v>
      </c>
      <c r="N891" s="22">
        <f t="shared" si="96"/>
        <v>0.30399999999999999</v>
      </c>
      <c r="O891" s="22" t="s">
        <v>1352</v>
      </c>
      <c r="P891" s="5">
        <f>L891*pricing!$O$3</f>
        <v>0</v>
      </c>
      <c r="Q891" s="5">
        <f>M891*pricing!$O$4</f>
        <v>1.4891249999999998</v>
      </c>
      <c r="R891" s="5">
        <f>N891*pricing!$O$5</f>
        <v>0.19456000000000001</v>
      </c>
      <c r="S891" s="23"/>
      <c r="T891" s="5">
        <f>P891*pricing!$L$3</f>
        <v>0</v>
      </c>
      <c r="U891" s="5">
        <f>Q891*pricing!$L$4</f>
        <v>59.171162619245884</v>
      </c>
      <c r="V891" s="5">
        <f>R891*pricing!$L$5</f>
        <v>38.969915885506339</v>
      </c>
      <c r="W891" s="5" t="s">
        <v>1352</v>
      </c>
      <c r="X891" s="5">
        <f t="shared" si="97"/>
        <v>98.141078504752215</v>
      </c>
      <c r="Y891" s="6" t="s">
        <v>32</v>
      </c>
      <c r="Z891" s="7" t="s">
        <v>33</v>
      </c>
      <c r="AA891" s="7" t="s">
        <v>34</v>
      </c>
      <c r="AB891" s="7" t="s">
        <v>35</v>
      </c>
      <c r="AC891" s="7" t="s">
        <v>36</v>
      </c>
    </row>
    <row r="892" spans="1:29" ht="17.25" customHeight="1" thickTop="1" thickBot="1" x14ac:dyDescent="0.25">
      <c r="A892" s="15">
        <v>693</v>
      </c>
      <c r="B892" s="16" t="s">
        <v>1666</v>
      </c>
      <c r="C892" s="15" t="s">
        <v>1667</v>
      </c>
      <c r="D892" s="17"/>
      <c r="E892" s="18">
        <v>0.55000000000000004</v>
      </c>
      <c r="F892" s="19">
        <v>9.0999999999999998E-2</v>
      </c>
      <c r="G892" s="19">
        <v>0</v>
      </c>
      <c r="H892" s="20">
        <v>4.4999999999999998E-2</v>
      </c>
      <c r="I892" s="21">
        <f t="shared" si="91"/>
        <v>80.265876902747834</v>
      </c>
      <c r="J892" s="21">
        <f t="shared" si="92"/>
        <v>44.146232296511315</v>
      </c>
      <c r="K892" s="21" t="str">
        <f t="shared" si="93"/>
        <v>A</v>
      </c>
      <c r="L892" s="5">
        <f t="shared" si="94"/>
        <v>0.50050000000000006</v>
      </c>
      <c r="M892" s="22">
        <f t="shared" si="95"/>
        <v>0</v>
      </c>
      <c r="N892" s="22">
        <f t="shared" si="96"/>
        <v>0.2475</v>
      </c>
      <c r="O892" s="22" t="s">
        <v>1352</v>
      </c>
      <c r="P892" s="5">
        <f>L892*pricing!$O$3</f>
        <v>0.40540500000000007</v>
      </c>
      <c r="Q892" s="5">
        <f>M892*pricing!$O$4</f>
        <v>0</v>
      </c>
      <c r="R892" s="5">
        <f>N892*pricing!$O$5</f>
        <v>0.15840000000000001</v>
      </c>
      <c r="S892" s="23"/>
      <c r="T892" s="5">
        <f>P892*pricing!$L$3</f>
        <v>12.419080383146778</v>
      </c>
      <c r="U892" s="5">
        <f>Q892*pricing!$L$4</f>
        <v>0</v>
      </c>
      <c r="V892" s="5">
        <f>R892*pricing!$L$5</f>
        <v>31.727151913364537</v>
      </c>
      <c r="W892" s="5" t="s">
        <v>1352</v>
      </c>
      <c r="X892" s="5">
        <f t="shared" si="97"/>
        <v>44.146232296511315</v>
      </c>
      <c r="Y892" s="6" t="s">
        <v>32</v>
      </c>
      <c r="Z892" s="7" t="s">
        <v>33</v>
      </c>
      <c r="AA892" s="7" t="s">
        <v>34</v>
      </c>
      <c r="AB892" s="7" t="s">
        <v>35</v>
      </c>
      <c r="AC892" s="7" t="s">
        <v>36</v>
      </c>
    </row>
    <row r="893" spans="1:29" ht="17.25" customHeight="1" thickTop="1" thickBot="1" x14ac:dyDescent="0.25">
      <c r="A893" s="15">
        <v>688</v>
      </c>
      <c r="B893" s="16" t="s">
        <v>1668</v>
      </c>
      <c r="C893" s="25" t="s">
        <v>1669</v>
      </c>
      <c r="D893" s="17"/>
      <c r="E893" s="18">
        <v>0.65</v>
      </c>
      <c r="F893" s="19">
        <v>0</v>
      </c>
      <c r="G893" s="19">
        <v>0.39600000000000002</v>
      </c>
      <c r="H893" s="20">
        <v>2.3E-2</v>
      </c>
      <c r="I893" s="21">
        <f t="shared" si="91"/>
        <v>147.4983251027312</v>
      </c>
      <c r="J893" s="21">
        <f t="shared" si="92"/>
        <v>95.873911316775278</v>
      </c>
      <c r="K893" s="21" t="str">
        <f t="shared" si="93"/>
        <v>A</v>
      </c>
      <c r="L893" s="5">
        <f t="shared" si="94"/>
        <v>0</v>
      </c>
      <c r="M893" s="22">
        <f t="shared" si="95"/>
        <v>2.5740000000000003</v>
      </c>
      <c r="N893" s="22">
        <f t="shared" si="96"/>
        <v>0.14949999999999999</v>
      </c>
      <c r="O893" s="22" t="s">
        <v>1352</v>
      </c>
      <c r="P893" s="5">
        <f>L893*pricing!$O$3</f>
        <v>0</v>
      </c>
      <c r="Q893" s="5">
        <f>M893*pricing!$O$4</f>
        <v>1.9305000000000003</v>
      </c>
      <c r="R893" s="5">
        <f>N893*pricing!$O$5</f>
        <v>9.5680000000000001E-2</v>
      </c>
      <c r="S893" s="23"/>
      <c r="T893" s="5">
        <f>P893*pricing!$L$3</f>
        <v>0</v>
      </c>
      <c r="U893" s="5">
        <f>Q893*pricing!$L$4</f>
        <v>76.709429655975299</v>
      </c>
      <c r="V893" s="5">
        <f>R893*pricing!$L$5</f>
        <v>19.164481660799993</v>
      </c>
      <c r="W893" s="5" t="s">
        <v>1352</v>
      </c>
      <c r="X893" s="5">
        <f t="shared" si="97"/>
        <v>95.873911316775292</v>
      </c>
      <c r="Y893" s="6" t="s">
        <v>32</v>
      </c>
      <c r="Z893" s="7" t="s">
        <v>33</v>
      </c>
      <c r="AA893" s="7" t="s">
        <v>34</v>
      </c>
      <c r="AB893" s="7" t="s">
        <v>35</v>
      </c>
      <c r="AC893" s="7" t="s">
        <v>36</v>
      </c>
    </row>
    <row r="894" spans="1:29" ht="17.25" customHeight="1" thickTop="1" thickBot="1" x14ac:dyDescent="0.25">
      <c r="A894" s="15">
        <v>689</v>
      </c>
      <c r="B894" s="16" t="s">
        <v>1670</v>
      </c>
      <c r="C894" s="25" t="s">
        <v>1671</v>
      </c>
      <c r="D894" s="17"/>
      <c r="E894" s="18">
        <v>0.8</v>
      </c>
      <c r="F894" s="19">
        <v>0</v>
      </c>
      <c r="G894" s="19">
        <v>0.621</v>
      </c>
      <c r="H894" s="20">
        <v>5.5E-2</v>
      </c>
      <c r="I894" s="21">
        <f t="shared" si="91"/>
        <v>255.57298644446448</v>
      </c>
      <c r="J894" s="21">
        <f t="shared" si="92"/>
        <v>204.45838915557158</v>
      </c>
      <c r="K894" s="21" t="str">
        <f t="shared" si="93"/>
        <v>A</v>
      </c>
      <c r="L894" s="5">
        <f t="shared" si="94"/>
        <v>0</v>
      </c>
      <c r="M894" s="22">
        <f t="shared" si="95"/>
        <v>4.968</v>
      </c>
      <c r="N894" s="22">
        <f t="shared" si="96"/>
        <v>0.44000000000000006</v>
      </c>
      <c r="O894" s="22" t="s">
        <v>1352</v>
      </c>
      <c r="P894" s="5">
        <f>L894*pricing!$O$3</f>
        <v>0</v>
      </c>
      <c r="Q894" s="5">
        <f>M894*pricing!$O$4</f>
        <v>3.726</v>
      </c>
      <c r="R894" s="5">
        <f>N894*pricing!$O$5</f>
        <v>0.28160000000000002</v>
      </c>
      <c r="S894" s="23"/>
      <c r="T894" s="5">
        <f>P894*pricing!$L$3</f>
        <v>0</v>
      </c>
      <c r="U894" s="5">
        <f>Q894*pricing!$L$4</f>
        <v>148.05456353181242</v>
      </c>
      <c r="V894" s="5">
        <f>R894*pricing!$L$5</f>
        <v>56.403825623759175</v>
      </c>
      <c r="W894" s="5" t="s">
        <v>1352</v>
      </c>
      <c r="X894" s="5">
        <f t="shared" si="97"/>
        <v>204.45838915557158</v>
      </c>
      <c r="Y894" s="6" t="s">
        <v>32</v>
      </c>
      <c r="Z894" s="7" t="s">
        <v>33</v>
      </c>
      <c r="AA894" s="7" t="s">
        <v>34</v>
      </c>
      <c r="AB894" s="7" t="s">
        <v>35</v>
      </c>
      <c r="AC894" s="7" t="s">
        <v>36</v>
      </c>
    </row>
    <row r="895" spans="1:29" ht="17.25" customHeight="1" thickTop="1" thickBot="1" x14ac:dyDescent="0.25">
      <c r="A895" s="15">
        <v>690</v>
      </c>
      <c r="B895" s="16" t="s">
        <v>1672</v>
      </c>
      <c r="C895" s="25" t="s">
        <v>1673</v>
      </c>
      <c r="D895" s="17"/>
      <c r="E895" s="18">
        <v>1.25</v>
      </c>
      <c r="F895" s="19">
        <v>0.312</v>
      </c>
      <c r="G895" s="19">
        <v>0</v>
      </c>
      <c r="H895" s="20">
        <v>0</v>
      </c>
      <c r="I895" s="21">
        <f t="shared" si="91"/>
        <v>77.417643946889001</v>
      </c>
      <c r="J895" s="21">
        <f t="shared" si="92"/>
        <v>96.772054933611258</v>
      </c>
      <c r="K895" s="21" t="str">
        <f t="shared" si="93"/>
        <v>B</v>
      </c>
      <c r="L895" s="5">
        <f t="shared" si="94"/>
        <v>3.9000000000000004</v>
      </c>
      <c r="M895" s="22">
        <f t="shared" si="95"/>
        <v>0</v>
      </c>
      <c r="N895" s="22">
        <f t="shared" si="96"/>
        <v>0</v>
      </c>
      <c r="O895" s="22" t="s">
        <v>1352</v>
      </c>
      <c r="P895" s="5">
        <f>L895*pricing!$O$3</f>
        <v>3.1590000000000007</v>
      </c>
      <c r="Q895" s="5">
        <f>M895*pricing!$O$4</f>
        <v>0</v>
      </c>
      <c r="R895" s="5">
        <f>N895*pricing!$O$5</f>
        <v>0</v>
      </c>
      <c r="S895" s="23"/>
      <c r="T895" s="5">
        <f>P895*pricing!$L$3</f>
        <v>96.772054933611258</v>
      </c>
      <c r="U895" s="5">
        <f>Q895*pricing!$L$4</f>
        <v>0</v>
      </c>
      <c r="V895" s="5">
        <f>R895*pricing!$L$5</f>
        <v>0</v>
      </c>
      <c r="W895" s="5" t="s">
        <v>1352</v>
      </c>
      <c r="X895" s="5">
        <f t="shared" si="97"/>
        <v>96.772054933611258</v>
      </c>
      <c r="Y895" s="6" t="s">
        <v>32</v>
      </c>
      <c r="Z895" s="7" t="s">
        <v>33</v>
      </c>
      <c r="AA895" s="7" t="s">
        <v>34</v>
      </c>
      <c r="AB895" s="7" t="s">
        <v>35</v>
      </c>
      <c r="AC895" s="7" t="s">
        <v>36</v>
      </c>
    </row>
    <row r="896" spans="1:29" ht="17.25" customHeight="1" thickTop="1" thickBot="1" x14ac:dyDescent="0.25">
      <c r="A896" s="15">
        <v>691</v>
      </c>
      <c r="B896" s="16" t="s">
        <v>1674</v>
      </c>
      <c r="C896" s="25" t="s">
        <v>1675</v>
      </c>
      <c r="D896" s="26"/>
      <c r="E896" s="18">
        <v>0.8</v>
      </c>
      <c r="F896" s="19">
        <v>0</v>
      </c>
      <c r="G896" s="19">
        <v>0.311</v>
      </c>
      <c r="H896" s="20">
        <v>2.4E-2</v>
      </c>
      <c r="I896" s="21">
        <f t="shared" si="91"/>
        <v>123.44883349100274</v>
      </c>
      <c r="J896" s="21">
        <f t="shared" si="92"/>
        <v>98.759066792802201</v>
      </c>
      <c r="K896" s="21" t="str">
        <f t="shared" si="93"/>
        <v>A</v>
      </c>
      <c r="L896" s="5">
        <f t="shared" si="94"/>
        <v>0</v>
      </c>
      <c r="M896" s="22">
        <f t="shared" si="95"/>
        <v>2.4880000000000004</v>
      </c>
      <c r="N896" s="22">
        <f t="shared" si="96"/>
        <v>0.192</v>
      </c>
      <c r="O896" s="22" t="s">
        <v>1676</v>
      </c>
      <c r="P896" s="5">
        <f>L896*pricing!$O$3</f>
        <v>0</v>
      </c>
      <c r="Q896" s="5">
        <f>M896*pricing!$O$4</f>
        <v>1.8660000000000003</v>
      </c>
      <c r="R896" s="5">
        <f>N896*pricing!$O$5</f>
        <v>0.12288</v>
      </c>
      <c r="S896" s="23"/>
      <c r="T896" s="5">
        <f>P896*pricing!$L$3</f>
        <v>0</v>
      </c>
      <c r="U896" s="5">
        <f>Q896*pricing!$L$4</f>
        <v>74.146488338798193</v>
      </c>
      <c r="V896" s="5">
        <f>R896*pricing!$L$5</f>
        <v>24.612578454004002</v>
      </c>
      <c r="W896" s="5" t="s">
        <v>1676</v>
      </c>
      <c r="X896" s="5">
        <f t="shared" si="97"/>
        <v>98.759066792802201</v>
      </c>
      <c r="Y896" s="6" t="s">
        <v>32</v>
      </c>
      <c r="Z896" s="7" t="s">
        <v>33</v>
      </c>
      <c r="AA896" s="7" t="s">
        <v>34</v>
      </c>
      <c r="AB896" s="7" t="s">
        <v>35</v>
      </c>
      <c r="AC896" s="7" t="s">
        <v>36</v>
      </c>
    </row>
    <row r="897" spans="1:29" ht="17.25" customHeight="1" thickTop="1" thickBot="1" x14ac:dyDescent="0.25">
      <c r="A897" s="15">
        <v>692</v>
      </c>
      <c r="B897" s="16" t="s">
        <v>1677</v>
      </c>
      <c r="C897" s="25">
        <v>752340901</v>
      </c>
      <c r="D897" s="26"/>
      <c r="E897" s="18">
        <v>0.8</v>
      </c>
      <c r="F897" s="19">
        <v>0</v>
      </c>
      <c r="G897" s="19">
        <v>6.6000000000000003E-2</v>
      </c>
      <c r="H897" s="20">
        <v>0.02</v>
      </c>
      <c r="I897" s="21">
        <f t="shared" si="91"/>
        <v>45.307187083427323</v>
      </c>
      <c r="J897" s="21">
        <f t="shared" si="92"/>
        <v>36.245749666741858</v>
      </c>
      <c r="K897" s="21" t="str">
        <f t="shared" si="93"/>
        <v>Γ</v>
      </c>
      <c r="L897" s="5">
        <f t="shared" si="94"/>
        <v>0</v>
      </c>
      <c r="M897" s="22">
        <f t="shared" si="95"/>
        <v>0.52800000000000002</v>
      </c>
      <c r="N897" s="22">
        <f t="shared" si="96"/>
        <v>0.16</v>
      </c>
      <c r="O897" s="22" t="s">
        <v>1676</v>
      </c>
      <c r="P897" s="5">
        <f>L897*pricing!$O$3</f>
        <v>0</v>
      </c>
      <c r="Q897" s="5">
        <f>M897*pricing!$O$4</f>
        <v>0.39600000000000002</v>
      </c>
      <c r="R897" s="5">
        <f>N897*pricing!$O$5</f>
        <v>0.1024</v>
      </c>
      <c r="S897" s="23"/>
      <c r="T897" s="5">
        <f>P897*pricing!$L$3</f>
        <v>0</v>
      </c>
      <c r="U897" s="5">
        <f>Q897*pricing!$L$4</f>
        <v>15.735267621738521</v>
      </c>
      <c r="V897" s="5">
        <f>R897*pricing!$L$5</f>
        <v>20.510482045003336</v>
      </c>
      <c r="W897" s="5" t="s">
        <v>1676</v>
      </c>
      <c r="X897" s="5">
        <f t="shared" si="97"/>
        <v>36.245749666741858</v>
      </c>
      <c r="Y897" s="6" t="s">
        <v>32</v>
      </c>
      <c r="Z897" s="7" t="s">
        <v>33</v>
      </c>
      <c r="AA897" s="7" t="s">
        <v>34</v>
      </c>
      <c r="AB897" s="7" t="s">
        <v>35</v>
      </c>
      <c r="AC897" s="7" t="s">
        <v>36</v>
      </c>
    </row>
    <row r="898" spans="1:29" ht="17.25" customHeight="1" thickTop="1" thickBot="1" x14ac:dyDescent="0.25">
      <c r="A898" s="15">
        <v>698</v>
      </c>
      <c r="B898" s="16" t="s">
        <v>1678</v>
      </c>
      <c r="C898" s="15">
        <v>7594372</v>
      </c>
      <c r="D898" s="17"/>
      <c r="E898" s="18">
        <v>0.8</v>
      </c>
      <c r="F898" s="19">
        <v>0</v>
      </c>
      <c r="G898" s="19">
        <v>0.39200000000000002</v>
      </c>
      <c r="H898" s="20">
        <v>2.5999999999999999E-2</v>
      </c>
      <c r="I898" s="21">
        <f t="shared" ref="I898:I961" si="98">IF(X898&gt;0,X898/E898,0)</f>
        <v>150.15197475724975</v>
      </c>
      <c r="J898" s="21">
        <f t="shared" ref="J898:J961" si="99">I898*E898</f>
        <v>120.1215798057998</v>
      </c>
      <c r="K898" s="21" t="str">
        <f t="shared" ref="K898:K961" si="100">IF(I898&lt;25,"Ε",IF(I898&lt;40,"Δ",IF(I898&lt;60,"Γ",IF(I898&lt;80,"B","A"))))</f>
        <v>A</v>
      </c>
      <c r="L898" s="5">
        <f t="shared" ref="L898:L961" si="101">E898*F898*10</f>
        <v>0</v>
      </c>
      <c r="M898" s="22">
        <f t="shared" ref="M898:M961" si="102">E898*G898*10</f>
        <v>3.1360000000000006</v>
      </c>
      <c r="N898" s="22">
        <f t="shared" ref="N898:N961" si="103">E898*H898*10</f>
        <v>0.20799999999999999</v>
      </c>
      <c r="O898" s="22" t="s">
        <v>1676</v>
      </c>
      <c r="P898" s="5">
        <f>L898*pricing!$O$3</f>
        <v>0</v>
      </c>
      <c r="Q898" s="5">
        <f>M898*pricing!$O$4</f>
        <v>2.3520000000000003</v>
      </c>
      <c r="R898" s="5">
        <f>N898*pricing!$O$5</f>
        <v>0.13311999999999999</v>
      </c>
      <c r="S898" s="23"/>
      <c r="T898" s="5">
        <f>P898*pricing!$L$3</f>
        <v>0</v>
      </c>
      <c r="U898" s="5">
        <f>Q898*pricing!$L$4</f>
        <v>93.457953147295456</v>
      </c>
      <c r="V898" s="5">
        <f>R898*pricing!$L$5</f>
        <v>26.663626658504334</v>
      </c>
      <c r="W898" s="5" t="s">
        <v>1676</v>
      </c>
      <c r="X898" s="5">
        <f t="shared" ref="X898:X961" si="104">SUM(T898:V898)</f>
        <v>120.1215798057998</v>
      </c>
      <c r="Y898" s="6" t="s">
        <v>32</v>
      </c>
      <c r="Z898" s="7" t="s">
        <v>33</v>
      </c>
      <c r="AA898" s="7" t="s">
        <v>34</v>
      </c>
      <c r="AB898" s="7" t="s">
        <v>35</v>
      </c>
      <c r="AC898" s="7" t="s">
        <v>36</v>
      </c>
    </row>
    <row r="899" spans="1:29" ht="17.25" customHeight="1" thickTop="1" thickBot="1" x14ac:dyDescent="0.25">
      <c r="A899" s="15">
        <v>699</v>
      </c>
      <c r="B899" s="16" t="s">
        <v>1679</v>
      </c>
      <c r="C899" s="15">
        <v>752341001</v>
      </c>
      <c r="D899" s="17"/>
      <c r="E899" s="18">
        <v>0.85</v>
      </c>
      <c r="F899" s="19">
        <v>0</v>
      </c>
      <c r="G899" s="19">
        <v>0.03</v>
      </c>
      <c r="H899" s="20">
        <v>2.1999999999999999E-2</v>
      </c>
      <c r="I899" s="21">
        <f t="shared" si="98"/>
        <v>37.142405778776471</v>
      </c>
      <c r="J899" s="21">
        <f t="shared" si="99"/>
        <v>31.571044911959998</v>
      </c>
      <c r="K899" s="21" t="str">
        <f t="shared" si="100"/>
        <v>Δ</v>
      </c>
      <c r="L899" s="5">
        <f t="shared" si="101"/>
        <v>0</v>
      </c>
      <c r="M899" s="22">
        <f t="shared" si="102"/>
        <v>0.255</v>
      </c>
      <c r="N899" s="22">
        <f t="shared" si="103"/>
        <v>0.18699999999999997</v>
      </c>
      <c r="O899" s="22" t="s">
        <v>1676</v>
      </c>
      <c r="P899" s="5">
        <f>L899*pricing!$O$3</f>
        <v>0</v>
      </c>
      <c r="Q899" s="5">
        <f>M899*pricing!$O$4</f>
        <v>0.19125</v>
      </c>
      <c r="R899" s="5">
        <f>N899*pricing!$O$5</f>
        <v>0.11967999999999998</v>
      </c>
      <c r="S899" s="23"/>
      <c r="T899" s="5">
        <f>P899*pricing!$L$3</f>
        <v>0</v>
      </c>
      <c r="U899" s="5">
        <f>Q899*pricing!$L$4</f>
        <v>7.599419021862353</v>
      </c>
      <c r="V899" s="5">
        <f>R899*pricing!$L$5</f>
        <v>23.971625890097645</v>
      </c>
      <c r="W899" s="5" t="s">
        <v>1676</v>
      </c>
      <c r="X899" s="5">
        <f t="shared" si="104"/>
        <v>31.571044911959998</v>
      </c>
      <c r="Y899" s="6" t="s">
        <v>32</v>
      </c>
      <c r="Z899" s="7" t="s">
        <v>33</v>
      </c>
      <c r="AA899" s="7" t="s">
        <v>34</v>
      </c>
      <c r="AB899" s="7" t="s">
        <v>35</v>
      </c>
      <c r="AC899" s="7" t="s">
        <v>36</v>
      </c>
    </row>
    <row r="900" spans="1:29" ht="17.25" customHeight="1" thickTop="1" thickBot="1" x14ac:dyDescent="0.25">
      <c r="A900" s="15">
        <v>700</v>
      </c>
      <c r="B900" s="16" t="s">
        <v>1680</v>
      </c>
      <c r="C900" s="15">
        <v>751424201</v>
      </c>
      <c r="D900" s="17"/>
      <c r="E900" s="18">
        <v>0.8</v>
      </c>
      <c r="F900" s="19">
        <v>0</v>
      </c>
      <c r="G900" s="19">
        <v>0.42299999999999999</v>
      </c>
      <c r="H900" s="20">
        <v>3.3000000000000002E-2</v>
      </c>
      <c r="I900" s="21">
        <f t="shared" si="98"/>
        <v>168.36382005106549</v>
      </c>
      <c r="J900" s="21">
        <f t="shared" si="99"/>
        <v>134.6910560408524</v>
      </c>
      <c r="K900" s="21" t="str">
        <f t="shared" si="100"/>
        <v>A</v>
      </c>
      <c r="L900" s="5">
        <f t="shared" si="101"/>
        <v>0</v>
      </c>
      <c r="M900" s="22">
        <f t="shared" si="102"/>
        <v>3.3840000000000003</v>
      </c>
      <c r="N900" s="22">
        <f t="shared" si="103"/>
        <v>0.26400000000000001</v>
      </c>
      <c r="O900" s="22" t="s">
        <v>1676</v>
      </c>
      <c r="P900" s="5">
        <f>L900*pricing!$O$3</f>
        <v>0</v>
      </c>
      <c r="Q900" s="5">
        <f>M900*pricing!$O$4</f>
        <v>2.5380000000000003</v>
      </c>
      <c r="R900" s="5">
        <f>N900*pricing!$O$5</f>
        <v>0.16896</v>
      </c>
      <c r="S900" s="23"/>
      <c r="T900" s="5">
        <f>P900*pricing!$L$3</f>
        <v>0</v>
      </c>
      <c r="U900" s="5">
        <f>Q900*pricing!$L$4</f>
        <v>100.84876066659689</v>
      </c>
      <c r="V900" s="5">
        <f>R900*pricing!$L$5</f>
        <v>33.842295374255499</v>
      </c>
      <c r="W900" s="5" t="s">
        <v>1676</v>
      </c>
      <c r="X900" s="5">
        <f t="shared" si="104"/>
        <v>134.6910560408524</v>
      </c>
      <c r="Y900" s="6" t="s">
        <v>32</v>
      </c>
      <c r="Z900" s="7" t="s">
        <v>33</v>
      </c>
      <c r="AA900" s="7" t="s">
        <v>34</v>
      </c>
      <c r="AB900" s="7" t="s">
        <v>35</v>
      </c>
      <c r="AC900" s="7" t="s">
        <v>36</v>
      </c>
    </row>
    <row r="901" spans="1:29" ht="17.25" customHeight="1" thickTop="1" thickBot="1" x14ac:dyDescent="0.25">
      <c r="A901" s="15">
        <v>701</v>
      </c>
      <c r="B901" s="16" t="s">
        <v>1681</v>
      </c>
      <c r="C901" s="15">
        <v>8616198</v>
      </c>
      <c r="D901" s="17"/>
      <c r="E901" s="18">
        <v>0.8</v>
      </c>
      <c r="F901" s="19">
        <v>0</v>
      </c>
      <c r="G901" s="19">
        <v>0.40300000000000002</v>
      </c>
      <c r="H901" s="20">
        <v>3.4000000000000002E-2</v>
      </c>
      <c r="I901" s="21">
        <f t="shared" si="98"/>
        <v>163.68539653428024</v>
      </c>
      <c r="J901" s="21">
        <f t="shared" si="99"/>
        <v>130.94831722742421</v>
      </c>
      <c r="K901" s="21" t="str">
        <f t="shared" si="100"/>
        <v>A</v>
      </c>
      <c r="L901" s="5">
        <f t="shared" si="101"/>
        <v>0</v>
      </c>
      <c r="M901" s="22">
        <f t="shared" si="102"/>
        <v>3.2240000000000002</v>
      </c>
      <c r="N901" s="22">
        <f t="shared" si="103"/>
        <v>0.27200000000000002</v>
      </c>
      <c r="O901" s="22" t="s">
        <v>1676</v>
      </c>
      <c r="P901" s="5">
        <f>L901*pricing!$O$3</f>
        <v>0</v>
      </c>
      <c r="Q901" s="5">
        <f>M901*pricing!$O$4</f>
        <v>2.4180000000000001</v>
      </c>
      <c r="R901" s="5">
        <f>N901*pricing!$O$5</f>
        <v>0.17408000000000001</v>
      </c>
      <c r="S901" s="23"/>
      <c r="T901" s="5">
        <f>P901*pricing!$L$3</f>
        <v>0</v>
      </c>
      <c r="U901" s="5">
        <f>Q901*pricing!$L$4</f>
        <v>96.080497750918539</v>
      </c>
      <c r="V901" s="5">
        <f>R901*pricing!$L$5</f>
        <v>34.867819476505673</v>
      </c>
      <c r="W901" s="5" t="s">
        <v>1676</v>
      </c>
      <c r="X901" s="5">
        <f t="shared" si="104"/>
        <v>130.94831722742421</v>
      </c>
      <c r="Y901" s="6" t="s">
        <v>32</v>
      </c>
      <c r="Z901" s="7" t="s">
        <v>33</v>
      </c>
      <c r="AA901" s="7" t="s">
        <v>34</v>
      </c>
      <c r="AB901" s="7" t="s">
        <v>35</v>
      </c>
      <c r="AC901" s="7" t="s">
        <v>36</v>
      </c>
    </row>
    <row r="902" spans="1:29" ht="17.25" customHeight="1" thickTop="1" thickBot="1" x14ac:dyDescent="0.25">
      <c r="A902" s="15">
        <v>702</v>
      </c>
      <c r="B902" s="16" t="s">
        <v>1682</v>
      </c>
      <c r="C902" s="15">
        <v>8616303</v>
      </c>
      <c r="D902" s="17"/>
      <c r="E902" s="18">
        <v>0.85</v>
      </c>
      <c r="F902" s="19">
        <v>0</v>
      </c>
      <c r="G902" s="19">
        <v>0.61499999999999999</v>
      </c>
      <c r="H902" s="20">
        <v>2.8000000000000001E-2</v>
      </c>
      <c r="I902" s="21">
        <f t="shared" si="98"/>
        <v>219.17344940014198</v>
      </c>
      <c r="J902" s="21">
        <f t="shared" si="99"/>
        <v>186.29743199012069</v>
      </c>
      <c r="K902" s="21" t="str">
        <f t="shared" si="100"/>
        <v>A</v>
      </c>
      <c r="L902" s="5">
        <f t="shared" si="101"/>
        <v>0</v>
      </c>
      <c r="M902" s="22">
        <f t="shared" si="102"/>
        <v>5.2274999999999991</v>
      </c>
      <c r="N902" s="22">
        <f t="shared" si="103"/>
        <v>0.23799999999999999</v>
      </c>
      <c r="O902" s="22" t="s">
        <v>1676</v>
      </c>
      <c r="P902" s="5">
        <f>L902*pricing!$O$3</f>
        <v>0</v>
      </c>
      <c r="Q902" s="5">
        <f>M902*pricing!$O$4</f>
        <v>3.9206249999999994</v>
      </c>
      <c r="R902" s="5">
        <f>N902*pricing!$O$5</f>
        <v>0.15231999999999998</v>
      </c>
      <c r="S902" s="23"/>
      <c r="T902" s="5">
        <f>P902*pricing!$L$3</f>
        <v>0</v>
      </c>
      <c r="U902" s="5">
        <f>Q902*pricing!$L$4</f>
        <v>155.78808994817823</v>
      </c>
      <c r="V902" s="5">
        <f>R902*pricing!$L$5</f>
        <v>30.509342041942457</v>
      </c>
      <c r="W902" s="5" t="s">
        <v>1676</v>
      </c>
      <c r="X902" s="5">
        <f t="shared" si="104"/>
        <v>186.29743199012069</v>
      </c>
      <c r="Y902" s="6" t="s">
        <v>32</v>
      </c>
      <c r="Z902" s="7" t="s">
        <v>33</v>
      </c>
      <c r="AA902" s="7" t="s">
        <v>34</v>
      </c>
      <c r="AB902" s="7" t="s">
        <v>35</v>
      </c>
      <c r="AC902" s="7" t="s">
        <v>36</v>
      </c>
    </row>
    <row r="903" spans="1:29" ht="17.25" customHeight="1" thickTop="1" thickBot="1" x14ac:dyDescent="0.25">
      <c r="A903" s="15">
        <v>703</v>
      </c>
      <c r="B903" s="16" t="s">
        <v>1683</v>
      </c>
      <c r="C903" s="15">
        <v>7566814</v>
      </c>
      <c r="D903" s="17"/>
      <c r="E903" s="18">
        <v>0.85</v>
      </c>
      <c r="F903" s="19">
        <v>0</v>
      </c>
      <c r="G903" s="19">
        <v>0.437</v>
      </c>
      <c r="H903" s="20">
        <v>5.7000000000000002E-2</v>
      </c>
      <c r="I903" s="21">
        <f t="shared" si="98"/>
        <v>203.30177316978902</v>
      </c>
      <c r="J903" s="21">
        <f t="shared" si="99"/>
        <v>172.80650719432066</v>
      </c>
      <c r="K903" s="21" t="str">
        <f t="shared" si="100"/>
        <v>A</v>
      </c>
      <c r="L903" s="5">
        <f t="shared" si="101"/>
        <v>0</v>
      </c>
      <c r="M903" s="22">
        <f t="shared" si="102"/>
        <v>3.7145000000000001</v>
      </c>
      <c r="N903" s="22">
        <f t="shared" si="103"/>
        <v>0.48449999999999999</v>
      </c>
      <c r="O903" s="22" t="s">
        <v>1676</v>
      </c>
      <c r="P903" s="5">
        <f>L903*pricing!$O$3</f>
        <v>0</v>
      </c>
      <c r="Q903" s="5">
        <f>M903*pricing!$O$4</f>
        <v>2.7858749999999999</v>
      </c>
      <c r="R903" s="5">
        <f>N903*pricing!$O$5</f>
        <v>0.31008000000000002</v>
      </c>
      <c r="S903" s="23"/>
      <c r="T903" s="5">
        <f>P903*pricing!$L$3</f>
        <v>0</v>
      </c>
      <c r="U903" s="5">
        <f>Q903*pricing!$L$4</f>
        <v>110.69820375179494</v>
      </c>
      <c r="V903" s="5">
        <f>R903*pricing!$L$5</f>
        <v>62.108303442525731</v>
      </c>
      <c r="W903" s="5" t="s">
        <v>1676</v>
      </c>
      <c r="X903" s="5">
        <f t="shared" si="104"/>
        <v>172.80650719432066</v>
      </c>
      <c r="Y903" s="6" t="s">
        <v>32</v>
      </c>
      <c r="Z903" s="7" t="s">
        <v>33</v>
      </c>
      <c r="AA903" s="7" t="s">
        <v>34</v>
      </c>
      <c r="AB903" s="7" t="s">
        <v>35</v>
      </c>
      <c r="AC903" s="7" t="s">
        <v>36</v>
      </c>
    </row>
    <row r="904" spans="1:29" ht="17.25" customHeight="1" thickTop="1" thickBot="1" x14ac:dyDescent="0.25">
      <c r="A904" s="15">
        <v>704</v>
      </c>
      <c r="B904" s="16" t="s">
        <v>1684</v>
      </c>
      <c r="C904" s="15" t="s">
        <v>1685</v>
      </c>
      <c r="D904" s="17"/>
      <c r="E904" s="18">
        <v>0.7</v>
      </c>
      <c r="F904" s="19">
        <v>0.61499999999999999</v>
      </c>
      <c r="G904" s="19">
        <v>0</v>
      </c>
      <c r="H904" s="20">
        <v>0</v>
      </c>
      <c r="I904" s="21">
        <f t="shared" si="98"/>
        <v>152.60208662607926</v>
      </c>
      <c r="J904" s="21">
        <f t="shared" si="99"/>
        <v>106.82146063825547</v>
      </c>
      <c r="K904" s="21" t="str">
        <f t="shared" si="100"/>
        <v>A</v>
      </c>
      <c r="L904" s="5">
        <f t="shared" si="101"/>
        <v>4.3049999999999997</v>
      </c>
      <c r="M904" s="22">
        <f t="shared" si="102"/>
        <v>0</v>
      </c>
      <c r="N904" s="22">
        <f t="shared" si="103"/>
        <v>0</v>
      </c>
      <c r="O904" s="22" t="s">
        <v>1676</v>
      </c>
      <c r="P904" s="5">
        <f>L904*pricing!$O$3</f>
        <v>3.48705</v>
      </c>
      <c r="Q904" s="5">
        <f>M904*pricing!$O$4</f>
        <v>0</v>
      </c>
      <c r="R904" s="5">
        <f>N904*pricing!$O$5</f>
        <v>0</v>
      </c>
      <c r="S904" s="23"/>
      <c r="T904" s="5">
        <f>P904*pricing!$L$3</f>
        <v>106.82146063825547</v>
      </c>
      <c r="U904" s="5">
        <f>Q904*pricing!$L$4</f>
        <v>0</v>
      </c>
      <c r="V904" s="5">
        <f>R904*pricing!$L$5</f>
        <v>0</v>
      </c>
      <c r="W904" s="5" t="s">
        <v>1676</v>
      </c>
      <c r="X904" s="5">
        <f t="shared" si="104"/>
        <v>106.82146063825547</v>
      </c>
      <c r="Y904" s="6" t="s">
        <v>32</v>
      </c>
      <c r="Z904" s="7" t="s">
        <v>33</v>
      </c>
      <c r="AA904" s="7" t="s">
        <v>34</v>
      </c>
      <c r="AB904" s="7" t="s">
        <v>35</v>
      </c>
      <c r="AC904" s="7" t="s">
        <v>36</v>
      </c>
    </row>
    <row r="905" spans="1:29" ht="17.25" customHeight="1" thickTop="1" thickBot="1" x14ac:dyDescent="0.25">
      <c r="A905" s="15">
        <v>705</v>
      </c>
      <c r="B905" s="16" t="s">
        <v>1686</v>
      </c>
      <c r="C905" s="15">
        <v>751817401</v>
      </c>
      <c r="D905" s="17"/>
      <c r="E905" s="18">
        <v>0.8</v>
      </c>
      <c r="F905" s="19">
        <v>0</v>
      </c>
      <c r="G905" s="19">
        <v>0.20499999999999999</v>
      </c>
      <c r="H905" s="20">
        <v>0.03</v>
      </c>
      <c r="I905" s="21">
        <f t="shared" si="98"/>
        <v>99.550522441509983</v>
      </c>
      <c r="J905" s="21">
        <f t="shared" si="99"/>
        <v>79.640417953207987</v>
      </c>
      <c r="K905" s="21" t="str">
        <f t="shared" si="100"/>
        <v>A</v>
      </c>
      <c r="L905" s="5">
        <f t="shared" si="101"/>
        <v>0</v>
      </c>
      <c r="M905" s="22">
        <f t="shared" si="102"/>
        <v>1.6400000000000001</v>
      </c>
      <c r="N905" s="22">
        <f t="shared" si="103"/>
        <v>0.24</v>
      </c>
      <c r="O905" s="22" t="s">
        <v>1676</v>
      </c>
      <c r="P905" s="5">
        <f>L905*pricing!$O$3</f>
        <v>0</v>
      </c>
      <c r="Q905" s="5">
        <f>M905*pricing!$O$4</f>
        <v>1.23</v>
      </c>
      <c r="R905" s="5">
        <f>N905*pricing!$O$5</f>
        <v>0.15359999999999999</v>
      </c>
      <c r="S905" s="23"/>
      <c r="T905" s="5">
        <f>P905*pricing!$L$3</f>
        <v>0</v>
      </c>
      <c r="U905" s="5">
        <f>Q905*pricing!$L$4</f>
        <v>48.874694885702979</v>
      </c>
      <c r="V905" s="5">
        <f>R905*pricing!$L$5</f>
        <v>30.765723067505</v>
      </c>
      <c r="W905" s="5" t="s">
        <v>1676</v>
      </c>
      <c r="X905" s="5">
        <f t="shared" si="104"/>
        <v>79.640417953207987</v>
      </c>
      <c r="Y905" s="6" t="s">
        <v>32</v>
      </c>
      <c r="Z905" s="7" t="s">
        <v>33</v>
      </c>
      <c r="AA905" s="7" t="s">
        <v>34</v>
      </c>
      <c r="AB905" s="7" t="s">
        <v>35</v>
      </c>
      <c r="AC905" s="7" t="s">
        <v>36</v>
      </c>
    </row>
    <row r="906" spans="1:29" ht="17.25" customHeight="1" thickTop="1" thickBot="1" x14ac:dyDescent="0.25">
      <c r="A906" s="15">
        <v>707</v>
      </c>
      <c r="B906" s="16" t="s">
        <v>1687</v>
      </c>
      <c r="C906" s="15">
        <v>8509935</v>
      </c>
      <c r="D906" s="17"/>
      <c r="E906" s="18">
        <v>1.85</v>
      </c>
      <c r="F906" s="19">
        <v>0.113</v>
      </c>
      <c r="G906" s="19">
        <v>5.2999999999999999E-2</v>
      </c>
      <c r="H906" s="20">
        <v>0</v>
      </c>
      <c r="I906" s="21">
        <f t="shared" si="98"/>
        <v>43.833953491512879</v>
      </c>
      <c r="J906" s="21">
        <f t="shared" si="99"/>
        <v>81.092813959298837</v>
      </c>
      <c r="K906" s="21" t="str">
        <f t="shared" si="100"/>
        <v>Γ</v>
      </c>
      <c r="L906" s="5">
        <f t="shared" si="101"/>
        <v>2.0905</v>
      </c>
      <c r="M906" s="22">
        <f t="shared" si="102"/>
        <v>0.98049999999999993</v>
      </c>
      <c r="N906" s="22">
        <f t="shared" si="103"/>
        <v>0</v>
      </c>
      <c r="O906" s="22" t="s">
        <v>1676</v>
      </c>
      <c r="P906" s="5">
        <f>L906*pricing!$O$3</f>
        <v>1.6933050000000001</v>
      </c>
      <c r="Q906" s="5">
        <f>M906*pricing!$O$4</f>
        <v>0.73537499999999989</v>
      </c>
      <c r="R906" s="5">
        <f>N906*pricing!$O$5</f>
        <v>0</v>
      </c>
      <c r="S906" s="23"/>
      <c r="T906" s="5">
        <f>P906*pricing!$L$3</f>
        <v>51.872302779157515</v>
      </c>
      <c r="U906" s="5">
        <f>Q906*pricing!$L$4</f>
        <v>29.220511180141319</v>
      </c>
      <c r="V906" s="5">
        <f>R906*pricing!$L$5</f>
        <v>0</v>
      </c>
      <c r="W906" s="5" t="s">
        <v>1676</v>
      </c>
      <c r="X906" s="5">
        <f t="shared" si="104"/>
        <v>81.092813959298837</v>
      </c>
      <c r="Y906" s="6" t="s">
        <v>32</v>
      </c>
      <c r="Z906" s="7" t="s">
        <v>33</v>
      </c>
      <c r="AA906" s="7" t="s">
        <v>34</v>
      </c>
      <c r="AB906" s="7" t="s">
        <v>35</v>
      </c>
      <c r="AC906" s="7" t="s">
        <v>36</v>
      </c>
    </row>
    <row r="907" spans="1:29" ht="17.25" customHeight="1" thickTop="1" thickBot="1" x14ac:dyDescent="0.25">
      <c r="A907" s="15">
        <v>708</v>
      </c>
      <c r="B907" s="16" t="s">
        <v>1688</v>
      </c>
      <c r="C907" s="15">
        <v>8509933</v>
      </c>
      <c r="D907" s="17"/>
      <c r="E907" s="18">
        <v>0.45</v>
      </c>
      <c r="F907" s="19">
        <v>0.92900000000000005</v>
      </c>
      <c r="G907" s="19">
        <v>0.42099999999999999</v>
      </c>
      <c r="H907" s="20">
        <v>0</v>
      </c>
      <c r="I907" s="21">
        <f t="shared" si="98"/>
        <v>355.98091549013208</v>
      </c>
      <c r="J907" s="21">
        <f t="shared" si="99"/>
        <v>160.19141197055944</v>
      </c>
      <c r="K907" s="21" t="str">
        <f t="shared" si="100"/>
        <v>A</v>
      </c>
      <c r="L907" s="5">
        <f t="shared" si="101"/>
        <v>4.1805000000000003</v>
      </c>
      <c r="M907" s="22">
        <f t="shared" si="102"/>
        <v>1.8945000000000001</v>
      </c>
      <c r="N907" s="22">
        <f t="shared" si="103"/>
        <v>0</v>
      </c>
      <c r="O907" s="22" t="s">
        <v>1676</v>
      </c>
      <c r="P907" s="5">
        <f>L907*pricing!$O$3</f>
        <v>3.3862050000000004</v>
      </c>
      <c r="Q907" s="5">
        <f>M907*pricing!$O$4</f>
        <v>1.4208750000000001</v>
      </c>
      <c r="R907" s="5">
        <f>N907*pricing!$O$5</f>
        <v>0</v>
      </c>
      <c r="S907" s="23"/>
      <c r="T907" s="5">
        <f>P907*pricing!$L$3</f>
        <v>103.73219888460559</v>
      </c>
      <c r="U907" s="5">
        <f>Q907*pricing!$L$4</f>
        <v>56.459213085953841</v>
      </c>
      <c r="V907" s="5">
        <f>R907*pricing!$L$5</f>
        <v>0</v>
      </c>
      <c r="W907" s="5" t="s">
        <v>1676</v>
      </c>
      <c r="X907" s="5">
        <f t="shared" si="104"/>
        <v>160.19141197055944</v>
      </c>
      <c r="Y907" s="6" t="s">
        <v>32</v>
      </c>
      <c r="Z907" s="7" t="s">
        <v>33</v>
      </c>
      <c r="AA907" s="7" t="s">
        <v>34</v>
      </c>
      <c r="AB907" s="7" t="s">
        <v>35</v>
      </c>
      <c r="AC907" s="7" t="s">
        <v>36</v>
      </c>
    </row>
    <row r="908" spans="1:29" ht="17.25" customHeight="1" thickTop="1" thickBot="1" x14ac:dyDescent="0.25">
      <c r="A908" s="15">
        <v>709</v>
      </c>
      <c r="B908" s="16" t="s">
        <v>1689</v>
      </c>
      <c r="C908" s="15">
        <v>7583660</v>
      </c>
      <c r="D908" s="17"/>
      <c r="E908" s="18">
        <v>0.85</v>
      </c>
      <c r="F908" s="19">
        <v>0</v>
      </c>
      <c r="G908" s="19">
        <v>0.52700000000000002</v>
      </c>
      <c r="H908" s="20">
        <v>4.2999999999999997E-2</v>
      </c>
      <c r="I908" s="21">
        <f t="shared" si="98"/>
        <v>212.17658028110176</v>
      </c>
      <c r="J908" s="21">
        <f t="shared" si="99"/>
        <v>180.35009323893649</v>
      </c>
      <c r="K908" s="21" t="str">
        <f t="shared" si="100"/>
        <v>A</v>
      </c>
      <c r="L908" s="5">
        <f t="shared" si="101"/>
        <v>0</v>
      </c>
      <c r="M908" s="22">
        <f t="shared" si="102"/>
        <v>4.4794999999999998</v>
      </c>
      <c r="N908" s="22">
        <f t="shared" si="103"/>
        <v>0.36549999999999999</v>
      </c>
      <c r="O908" s="22" t="s">
        <v>1676</v>
      </c>
      <c r="P908" s="5">
        <f>L908*pricing!$O$3</f>
        <v>0</v>
      </c>
      <c r="Q908" s="5">
        <f>M908*pricing!$O$4</f>
        <v>3.3596249999999999</v>
      </c>
      <c r="R908" s="5">
        <f>N908*pricing!$O$5</f>
        <v>0.23391999999999999</v>
      </c>
      <c r="S908" s="23"/>
      <c r="T908" s="5">
        <f>P908*pricing!$L$3</f>
        <v>0</v>
      </c>
      <c r="U908" s="5">
        <f>Q908*pricing!$L$4</f>
        <v>133.496460817382</v>
      </c>
      <c r="V908" s="5">
        <f>R908*pricing!$L$5</f>
        <v>46.853632421554494</v>
      </c>
      <c r="W908" s="5" t="s">
        <v>1676</v>
      </c>
      <c r="X908" s="5">
        <f t="shared" si="104"/>
        <v>180.35009323893649</v>
      </c>
      <c r="Y908" s="6" t="s">
        <v>32</v>
      </c>
      <c r="Z908" s="7" t="s">
        <v>33</v>
      </c>
      <c r="AA908" s="7" t="s">
        <v>34</v>
      </c>
      <c r="AB908" s="7" t="s">
        <v>35</v>
      </c>
      <c r="AC908" s="7" t="s">
        <v>36</v>
      </c>
    </row>
    <row r="909" spans="1:29" ht="17.25" customHeight="1" thickTop="1" thickBot="1" x14ac:dyDescent="0.25">
      <c r="A909" s="15">
        <v>710</v>
      </c>
      <c r="B909" s="16" t="s">
        <v>1690</v>
      </c>
      <c r="C909" s="15">
        <v>7578850</v>
      </c>
      <c r="D909" s="17"/>
      <c r="E909" s="18">
        <v>0.85</v>
      </c>
      <c r="F909" s="19">
        <v>0</v>
      </c>
      <c r="G909" s="19">
        <v>0.31</v>
      </c>
      <c r="H909" s="20">
        <v>3.3000000000000002E-2</v>
      </c>
      <c r="I909" s="21">
        <f t="shared" si="98"/>
        <v>134.68796320908723</v>
      </c>
      <c r="J909" s="21">
        <f t="shared" si="99"/>
        <v>114.48476872772414</v>
      </c>
      <c r="K909" s="21" t="str">
        <f t="shared" si="100"/>
        <v>A</v>
      </c>
      <c r="L909" s="5">
        <f t="shared" si="101"/>
        <v>0</v>
      </c>
      <c r="M909" s="22">
        <f t="shared" si="102"/>
        <v>2.6350000000000002</v>
      </c>
      <c r="N909" s="22">
        <f t="shared" si="103"/>
        <v>0.28050000000000003</v>
      </c>
      <c r="O909" s="22" t="s">
        <v>1676</v>
      </c>
      <c r="P909" s="5">
        <f>L909*pricing!$O$3</f>
        <v>0</v>
      </c>
      <c r="Q909" s="5">
        <f>M909*pricing!$O$4</f>
        <v>1.9762500000000003</v>
      </c>
      <c r="R909" s="5">
        <f>N909*pricing!$O$5</f>
        <v>0.17952000000000001</v>
      </c>
      <c r="S909" s="23"/>
      <c r="T909" s="5">
        <f>P909*pricing!$L$3</f>
        <v>0</v>
      </c>
      <c r="U909" s="5">
        <f>Q909*pricing!$L$4</f>
        <v>78.527329892577654</v>
      </c>
      <c r="V909" s="5">
        <f>R909*pricing!$L$5</f>
        <v>35.957438835146476</v>
      </c>
      <c r="W909" s="5" t="s">
        <v>1676</v>
      </c>
      <c r="X909" s="5">
        <f t="shared" si="104"/>
        <v>114.48476872772413</v>
      </c>
      <c r="Y909" s="6" t="s">
        <v>32</v>
      </c>
      <c r="Z909" s="7" t="s">
        <v>33</v>
      </c>
      <c r="AA909" s="7" t="s">
        <v>34</v>
      </c>
      <c r="AB909" s="7" t="s">
        <v>35</v>
      </c>
      <c r="AC909" s="7" t="s">
        <v>36</v>
      </c>
    </row>
    <row r="910" spans="1:29" ht="17.25" customHeight="1" thickTop="1" thickBot="1" x14ac:dyDescent="0.25">
      <c r="A910" s="15">
        <v>711</v>
      </c>
      <c r="B910" s="16" t="s">
        <v>1691</v>
      </c>
      <c r="C910" s="15" t="s">
        <v>1692</v>
      </c>
      <c r="D910" s="17"/>
      <c r="E910" s="18">
        <v>1.1499999999999999</v>
      </c>
      <c r="F910" s="19">
        <v>1.6E-2</v>
      </c>
      <c r="G910" s="19">
        <v>0</v>
      </c>
      <c r="H910" s="20">
        <v>0</v>
      </c>
      <c r="I910" s="21">
        <f t="shared" si="98"/>
        <v>3.9701355870199486</v>
      </c>
      <c r="J910" s="21">
        <f t="shared" si="99"/>
        <v>4.5656559250729405</v>
      </c>
      <c r="K910" s="21" t="str">
        <f t="shared" si="100"/>
        <v>Ε</v>
      </c>
      <c r="L910" s="5">
        <f t="shared" si="101"/>
        <v>0.184</v>
      </c>
      <c r="M910" s="22">
        <f t="shared" si="102"/>
        <v>0</v>
      </c>
      <c r="N910" s="22">
        <f t="shared" si="103"/>
        <v>0</v>
      </c>
      <c r="O910" s="22" t="s">
        <v>1693</v>
      </c>
      <c r="P910" s="5">
        <f>L910*pricing!$O$3</f>
        <v>0.14904000000000001</v>
      </c>
      <c r="Q910" s="5">
        <f>M910*pricing!$O$4</f>
        <v>0</v>
      </c>
      <c r="R910" s="5">
        <f>N910*pricing!$O$5</f>
        <v>0</v>
      </c>
      <c r="S910" s="23"/>
      <c r="T910" s="5">
        <f>P910*pricing!$L$3</f>
        <v>4.5656559250729405</v>
      </c>
      <c r="U910" s="5">
        <f>Q910*pricing!$L$4</f>
        <v>0</v>
      </c>
      <c r="V910" s="5">
        <f>R910*pricing!$L$5</f>
        <v>0</v>
      </c>
      <c r="W910" s="5" t="s">
        <v>1693</v>
      </c>
      <c r="X910" s="5">
        <f t="shared" si="104"/>
        <v>4.5656559250729405</v>
      </c>
      <c r="Y910" s="6" t="s">
        <v>32</v>
      </c>
      <c r="Z910" s="7" t="s">
        <v>33</v>
      </c>
      <c r="AA910" s="7" t="s">
        <v>34</v>
      </c>
      <c r="AB910" s="7" t="s">
        <v>35</v>
      </c>
      <c r="AC910" s="7" t="s">
        <v>36</v>
      </c>
    </row>
    <row r="911" spans="1:29" ht="17.25" customHeight="1" thickTop="1" thickBot="1" x14ac:dyDescent="0.25">
      <c r="A911" s="15">
        <v>712</v>
      </c>
      <c r="B911" s="16" t="s">
        <v>1694</v>
      </c>
      <c r="C911" s="15" t="s">
        <v>1695</v>
      </c>
      <c r="D911" s="17"/>
      <c r="E911" s="18">
        <v>2.2999999999999998</v>
      </c>
      <c r="F911" s="19">
        <v>0.20499999999999999</v>
      </c>
      <c r="G911" s="19">
        <v>0</v>
      </c>
      <c r="H911" s="20">
        <v>0</v>
      </c>
      <c r="I911" s="21">
        <f t="shared" si="98"/>
        <v>50.867362208693081</v>
      </c>
      <c r="J911" s="21">
        <f t="shared" si="99"/>
        <v>116.99493307999407</v>
      </c>
      <c r="K911" s="21" t="str">
        <f t="shared" si="100"/>
        <v>Γ</v>
      </c>
      <c r="L911" s="5">
        <f t="shared" si="101"/>
        <v>4.714999999999999</v>
      </c>
      <c r="M911" s="22">
        <f t="shared" si="102"/>
        <v>0</v>
      </c>
      <c r="N911" s="22">
        <f t="shared" si="103"/>
        <v>0</v>
      </c>
      <c r="O911" s="22" t="s">
        <v>1693</v>
      </c>
      <c r="P911" s="5">
        <f>L911*pricing!$O$3</f>
        <v>3.8191499999999996</v>
      </c>
      <c r="Q911" s="5">
        <f>M911*pricing!$O$4</f>
        <v>0</v>
      </c>
      <c r="R911" s="5">
        <f>N911*pricing!$O$5</f>
        <v>0</v>
      </c>
      <c r="S911" s="23"/>
      <c r="T911" s="5">
        <f>P911*pricing!$L$3</f>
        <v>116.99493307999408</v>
      </c>
      <c r="U911" s="5">
        <f>Q911*pricing!$L$4</f>
        <v>0</v>
      </c>
      <c r="V911" s="5">
        <f>R911*pricing!$L$5</f>
        <v>0</v>
      </c>
      <c r="W911" s="5" t="s">
        <v>1693</v>
      </c>
      <c r="X911" s="5">
        <f t="shared" si="104"/>
        <v>116.99493307999408</v>
      </c>
      <c r="Y911" s="6" t="s">
        <v>32</v>
      </c>
      <c r="Z911" s="7" t="s">
        <v>33</v>
      </c>
      <c r="AA911" s="7" t="s">
        <v>34</v>
      </c>
      <c r="AB911" s="7" t="s">
        <v>35</v>
      </c>
      <c r="AC911" s="7" t="s">
        <v>36</v>
      </c>
    </row>
    <row r="912" spans="1:29" ht="17.25" customHeight="1" thickTop="1" thickBot="1" x14ac:dyDescent="0.25">
      <c r="A912" s="15">
        <v>713</v>
      </c>
      <c r="B912" s="16" t="s">
        <v>1696</v>
      </c>
      <c r="C912" s="15" t="s">
        <v>1697</v>
      </c>
      <c r="D912" s="17"/>
      <c r="E912" s="18">
        <v>0.85</v>
      </c>
      <c r="F912" s="19">
        <v>1.7000000000000001E-2</v>
      </c>
      <c r="G912" s="19">
        <v>0.20100000000000001</v>
      </c>
      <c r="H912" s="20">
        <v>3.3000000000000002E-2</v>
      </c>
      <c r="I912" s="21">
        <f t="shared" si="98"/>
        <v>106.4224411572372</v>
      </c>
      <c r="J912" s="21">
        <f t="shared" si="99"/>
        <v>90.459074983651618</v>
      </c>
      <c r="K912" s="21" t="str">
        <f t="shared" si="100"/>
        <v>A</v>
      </c>
      <c r="L912" s="5">
        <f t="shared" si="101"/>
        <v>0.14450000000000002</v>
      </c>
      <c r="M912" s="22">
        <f t="shared" si="102"/>
        <v>1.7084999999999999</v>
      </c>
      <c r="N912" s="22">
        <f t="shared" si="103"/>
        <v>0.28050000000000003</v>
      </c>
      <c r="O912" s="22" t="s">
        <v>1693</v>
      </c>
      <c r="P912" s="5">
        <f>L912*pricing!$O$3</f>
        <v>0.11704500000000002</v>
      </c>
      <c r="Q912" s="5">
        <f>M912*pricing!$O$4</f>
        <v>1.2813749999999999</v>
      </c>
      <c r="R912" s="5">
        <f>N912*pricing!$O$5</f>
        <v>0.17952000000000001</v>
      </c>
      <c r="S912" s="23"/>
      <c r="T912" s="5">
        <f>P912*pricing!$L$3</f>
        <v>3.5855287020273914</v>
      </c>
      <c r="U912" s="5">
        <f>Q912*pricing!$L$4</f>
        <v>50.91610744647776</v>
      </c>
      <c r="V912" s="5">
        <f>R912*pricing!$L$5</f>
        <v>35.957438835146476</v>
      </c>
      <c r="W912" s="5" t="s">
        <v>1693</v>
      </c>
      <c r="X912" s="5">
        <f t="shared" si="104"/>
        <v>90.459074983651618</v>
      </c>
      <c r="Y912" s="6" t="s">
        <v>32</v>
      </c>
      <c r="Z912" s="7" t="s">
        <v>33</v>
      </c>
      <c r="AA912" s="7" t="s">
        <v>34</v>
      </c>
      <c r="AB912" s="7" t="s">
        <v>35</v>
      </c>
      <c r="AC912" s="7" t="s">
        <v>36</v>
      </c>
    </row>
    <row r="913" spans="1:29" ht="17.25" customHeight="1" thickTop="1" thickBot="1" x14ac:dyDescent="0.25">
      <c r="B913" s="16" t="s">
        <v>1698</v>
      </c>
      <c r="C913" s="15" t="s">
        <v>1699</v>
      </c>
      <c r="D913" s="17"/>
      <c r="E913" s="18">
        <v>0.3</v>
      </c>
      <c r="F913" s="19">
        <v>1.4999999999999999E-2</v>
      </c>
      <c r="G913" s="19">
        <v>0.28799999999999998</v>
      </c>
      <c r="H913" s="20">
        <v>4.9000000000000002E-2</v>
      </c>
      <c r="I913" s="21">
        <f t="shared" si="98"/>
        <v>152.36408585786404</v>
      </c>
      <c r="J913" s="21">
        <f t="shared" si="99"/>
        <v>45.709225757359214</v>
      </c>
      <c r="K913" s="21" t="str">
        <f t="shared" si="100"/>
        <v>A</v>
      </c>
      <c r="L913" s="5">
        <f t="shared" si="101"/>
        <v>4.4999999999999998E-2</v>
      </c>
      <c r="M913" s="22">
        <f t="shared" si="102"/>
        <v>0.86399999999999988</v>
      </c>
      <c r="N913" s="22">
        <f t="shared" si="103"/>
        <v>0.14699999999999999</v>
      </c>
      <c r="O913" s="22" t="s">
        <v>1693</v>
      </c>
      <c r="P913" s="5">
        <f>L913*pricing!$O$3</f>
        <v>3.6450000000000003E-2</v>
      </c>
      <c r="Q913" s="5">
        <f>M913*pricing!$O$4</f>
        <v>0.64799999999999991</v>
      </c>
      <c r="R913" s="5">
        <f>N913*pricing!$O$5</f>
        <v>9.4079999999999997E-2</v>
      </c>
      <c r="S913" s="23"/>
      <c r="T913" s="5">
        <f>P913*pricing!$L$3</f>
        <v>1.1166006338493606</v>
      </c>
      <c r="U913" s="5">
        <f>Q913*pricing!$L$4</f>
        <v>25.748619744663028</v>
      </c>
      <c r="V913" s="5">
        <f>R913*pricing!$L$5</f>
        <v>18.844005378846813</v>
      </c>
      <c r="W913" s="5" t="s">
        <v>1693</v>
      </c>
      <c r="X913" s="5">
        <f t="shared" si="104"/>
        <v>45.709225757359206</v>
      </c>
      <c r="Y913" s="6" t="s">
        <v>32</v>
      </c>
      <c r="Z913" s="7" t="s">
        <v>33</v>
      </c>
      <c r="AA913" s="7" t="s">
        <v>34</v>
      </c>
      <c r="AB913" s="7" t="s">
        <v>35</v>
      </c>
      <c r="AC913" s="7" t="s">
        <v>36</v>
      </c>
    </row>
    <row r="914" spans="1:29" ht="17.25" customHeight="1" thickTop="1" thickBot="1" x14ac:dyDescent="0.25">
      <c r="B914" s="16" t="s">
        <v>1700</v>
      </c>
      <c r="C914" s="15" t="s">
        <v>1701</v>
      </c>
      <c r="D914" s="17"/>
      <c r="E914" s="18">
        <v>1</v>
      </c>
      <c r="F914" s="19">
        <v>6.0999999999999999E-2</v>
      </c>
      <c r="G914" s="19">
        <v>7.0000000000000007E-2</v>
      </c>
      <c r="H914" s="20">
        <v>2.4E-2</v>
      </c>
      <c r="I914" s="21">
        <f t="shared" si="98"/>
        <v>66.763015249111291</v>
      </c>
      <c r="J914" s="21">
        <f t="shared" si="99"/>
        <v>66.763015249111291</v>
      </c>
      <c r="K914" s="21" t="str">
        <f t="shared" si="100"/>
        <v>B</v>
      </c>
      <c r="L914" s="5">
        <f t="shared" si="101"/>
        <v>0.61</v>
      </c>
      <c r="M914" s="22">
        <f t="shared" si="102"/>
        <v>0.70000000000000007</v>
      </c>
      <c r="N914" s="22">
        <f t="shared" si="103"/>
        <v>0.24</v>
      </c>
      <c r="O914" s="22" t="s">
        <v>1693</v>
      </c>
      <c r="P914" s="5">
        <f>L914*pricing!$O$3</f>
        <v>0.49410000000000004</v>
      </c>
      <c r="Q914" s="5">
        <f>M914*pricing!$O$4</f>
        <v>0.52500000000000002</v>
      </c>
      <c r="R914" s="5">
        <f>N914*pricing!$O$5</f>
        <v>0.15359999999999999</v>
      </c>
      <c r="S914" s="23"/>
      <c r="T914" s="5">
        <f>P914*pricing!$L$3</f>
        <v>15.136141925513554</v>
      </c>
      <c r="U914" s="5">
        <f>Q914*pricing!$L$4</f>
        <v>20.861150256092735</v>
      </c>
      <c r="V914" s="5">
        <f>R914*pricing!$L$5</f>
        <v>30.765723067505</v>
      </c>
      <c r="W914" s="5" t="s">
        <v>1693</v>
      </c>
      <c r="X914" s="5">
        <f t="shared" si="104"/>
        <v>66.763015249111291</v>
      </c>
      <c r="Y914" s="6" t="s">
        <v>32</v>
      </c>
      <c r="Z914" s="7" t="s">
        <v>33</v>
      </c>
      <c r="AA914" s="7" t="s">
        <v>34</v>
      </c>
      <c r="AB914" s="7" t="s">
        <v>35</v>
      </c>
      <c r="AC914" s="7" t="s">
        <v>36</v>
      </c>
    </row>
    <row r="915" spans="1:29" ht="17.25" customHeight="1" thickTop="1" thickBot="1" x14ac:dyDescent="0.25">
      <c r="B915" s="16" t="s">
        <v>1702</v>
      </c>
      <c r="C915" s="15" t="s">
        <v>1703</v>
      </c>
      <c r="D915" s="17"/>
      <c r="E915" s="18">
        <v>0.95</v>
      </c>
      <c r="F915" s="19">
        <v>0.11</v>
      </c>
      <c r="G915" s="19">
        <v>0</v>
      </c>
      <c r="H915" s="20">
        <v>2.1000000000000001E-2</v>
      </c>
      <c r="I915" s="21">
        <f t="shared" si="98"/>
        <v>54.214689844829024</v>
      </c>
      <c r="J915" s="21">
        <f t="shared" si="99"/>
        <v>51.503955352587568</v>
      </c>
      <c r="K915" s="21" t="str">
        <f t="shared" si="100"/>
        <v>Γ</v>
      </c>
      <c r="L915" s="5">
        <f t="shared" si="101"/>
        <v>1.0449999999999999</v>
      </c>
      <c r="M915" s="22">
        <f t="shared" si="102"/>
        <v>0</v>
      </c>
      <c r="N915" s="22">
        <f t="shared" si="103"/>
        <v>0.19949999999999998</v>
      </c>
      <c r="O915" s="22" t="s">
        <v>1693</v>
      </c>
      <c r="P915" s="5">
        <f>L915*pricing!$O$3</f>
        <v>0.84645000000000004</v>
      </c>
      <c r="Q915" s="5">
        <f>M915*pricing!$O$4</f>
        <v>0</v>
      </c>
      <c r="R915" s="5">
        <f>N915*pricing!$O$5</f>
        <v>0.12767999999999999</v>
      </c>
      <c r="S915" s="23"/>
      <c r="T915" s="5">
        <f>P915*pricing!$L$3</f>
        <v>25.929948052724036</v>
      </c>
      <c r="U915" s="5">
        <f>Q915*pricing!$L$4</f>
        <v>0</v>
      </c>
      <c r="V915" s="5">
        <f>R915*pricing!$L$5</f>
        <v>25.574007299863531</v>
      </c>
      <c r="W915" s="5" t="s">
        <v>1693</v>
      </c>
      <c r="X915" s="5">
        <f t="shared" si="104"/>
        <v>51.503955352587568</v>
      </c>
      <c r="Y915" s="6" t="s">
        <v>32</v>
      </c>
      <c r="Z915" s="7" t="s">
        <v>33</v>
      </c>
      <c r="AA915" s="7" t="s">
        <v>34</v>
      </c>
      <c r="AB915" s="7" t="s">
        <v>35</v>
      </c>
      <c r="AC915" s="7" t="s">
        <v>36</v>
      </c>
    </row>
    <row r="916" spans="1:29" ht="17.25" customHeight="1" thickTop="1" thickBot="1" x14ac:dyDescent="0.25">
      <c r="B916" s="16" t="s">
        <v>1704</v>
      </c>
      <c r="C916" s="15" t="s">
        <v>1705</v>
      </c>
      <c r="D916" s="17"/>
      <c r="E916" s="18">
        <v>1</v>
      </c>
      <c r="F916" s="19">
        <v>5.5E-2</v>
      </c>
      <c r="G916" s="19">
        <v>8.3000000000000004E-2</v>
      </c>
      <c r="H916" s="20">
        <v>2.4E-2</v>
      </c>
      <c r="I916" s="21">
        <f t="shared" si="98"/>
        <v>69.148428022967465</v>
      </c>
      <c r="J916" s="21">
        <f t="shared" si="99"/>
        <v>69.148428022967465</v>
      </c>
      <c r="K916" s="21" t="str">
        <f t="shared" si="100"/>
        <v>B</v>
      </c>
      <c r="L916" s="5">
        <f t="shared" si="101"/>
        <v>0.55000000000000004</v>
      </c>
      <c r="M916" s="22">
        <f t="shared" si="102"/>
        <v>0.83000000000000007</v>
      </c>
      <c r="N916" s="22">
        <f t="shared" si="103"/>
        <v>0.24</v>
      </c>
      <c r="O916" s="22" t="s">
        <v>1693</v>
      </c>
      <c r="P916" s="5">
        <f>L916*pricing!$O$3</f>
        <v>0.44550000000000006</v>
      </c>
      <c r="Q916" s="5">
        <f>M916*pricing!$O$4</f>
        <v>0.62250000000000005</v>
      </c>
      <c r="R916" s="5">
        <f>N916*pricing!$O$5</f>
        <v>0.15359999999999999</v>
      </c>
      <c r="S916" s="23"/>
      <c r="T916" s="5">
        <f>P916*pricing!$L$3</f>
        <v>13.647341080381073</v>
      </c>
      <c r="U916" s="5">
        <f>Q916*pricing!$L$4</f>
        <v>24.735363875081386</v>
      </c>
      <c r="V916" s="5">
        <f>R916*pricing!$L$5</f>
        <v>30.765723067505</v>
      </c>
      <c r="W916" s="5" t="s">
        <v>1693</v>
      </c>
      <c r="X916" s="5">
        <f t="shared" si="104"/>
        <v>69.148428022967465</v>
      </c>
      <c r="Y916" s="6" t="s">
        <v>32</v>
      </c>
      <c r="Z916" s="7" t="s">
        <v>33</v>
      </c>
      <c r="AA916" s="7" t="s">
        <v>34</v>
      </c>
      <c r="AB916" s="7" t="s">
        <v>35</v>
      </c>
      <c r="AC916" s="7" t="s">
        <v>36</v>
      </c>
    </row>
    <row r="917" spans="1:29" ht="17.25" customHeight="1" thickTop="1" thickBot="1" x14ac:dyDescent="0.25">
      <c r="A917" s="15">
        <v>714</v>
      </c>
      <c r="B917" s="16" t="s">
        <v>1706</v>
      </c>
      <c r="C917" s="15" t="s">
        <v>1707</v>
      </c>
      <c r="D917" s="17"/>
      <c r="E917" s="18">
        <v>1.95</v>
      </c>
      <c r="F917" s="19">
        <v>0.35199999999999998</v>
      </c>
      <c r="G917" s="19">
        <v>0.125</v>
      </c>
      <c r="H917" s="20">
        <v>0</v>
      </c>
      <c r="I917" s="21">
        <f t="shared" si="98"/>
        <v>124.5950369431759</v>
      </c>
      <c r="J917" s="21">
        <f t="shared" si="99"/>
        <v>242.96032203919299</v>
      </c>
      <c r="K917" s="21" t="str">
        <f t="shared" si="100"/>
        <v>A</v>
      </c>
      <c r="L917" s="5">
        <f t="shared" si="101"/>
        <v>6.863999999999999</v>
      </c>
      <c r="M917" s="22">
        <f t="shared" si="102"/>
        <v>2.4375</v>
      </c>
      <c r="N917" s="22">
        <f t="shared" si="103"/>
        <v>0</v>
      </c>
      <c r="O917" s="22" t="s">
        <v>1693</v>
      </c>
      <c r="P917" s="5">
        <f>L917*pricing!$O$3</f>
        <v>5.5598399999999994</v>
      </c>
      <c r="Q917" s="5">
        <f>M917*pricing!$O$4</f>
        <v>1.828125</v>
      </c>
      <c r="R917" s="5">
        <f>N917*pricing!$O$5</f>
        <v>0</v>
      </c>
      <c r="S917" s="23"/>
      <c r="T917" s="5">
        <f>P917*pricing!$L$3</f>
        <v>170.31881668315577</v>
      </c>
      <c r="U917" s="5">
        <f>Q917*pricing!$L$4</f>
        <v>72.6415053560372</v>
      </c>
      <c r="V917" s="5">
        <f>R917*pricing!$L$5</f>
        <v>0</v>
      </c>
      <c r="W917" s="5" t="s">
        <v>1693</v>
      </c>
      <c r="X917" s="5">
        <f t="shared" si="104"/>
        <v>242.96032203919299</v>
      </c>
      <c r="Y917" s="6" t="s">
        <v>32</v>
      </c>
      <c r="Z917" s="7" t="s">
        <v>33</v>
      </c>
      <c r="AA917" s="7" t="s">
        <v>34</v>
      </c>
      <c r="AB917" s="7" t="s">
        <v>35</v>
      </c>
      <c r="AC917" s="7" t="s">
        <v>36</v>
      </c>
    </row>
    <row r="918" spans="1:29" ht="17.25" customHeight="1" thickTop="1" thickBot="1" x14ac:dyDescent="0.25">
      <c r="B918" s="16" t="s">
        <v>1708</v>
      </c>
      <c r="C918" s="15" t="s">
        <v>1709</v>
      </c>
      <c r="D918" s="17"/>
      <c r="E918" s="18">
        <v>2.4500000000000002</v>
      </c>
      <c r="F918" s="19">
        <v>0.30299999999999999</v>
      </c>
      <c r="G918" s="19">
        <v>0</v>
      </c>
      <c r="H918" s="20">
        <v>0.06</v>
      </c>
      <c r="I918" s="21">
        <f t="shared" si="98"/>
        <v>152.09875034795277</v>
      </c>
      <c r="J918" s="21">
        <f t="shared" si="99"/>
        <v>372.64193835248432</v>
      </c>
      <c r="K918" s="21" t="str">
        <f t="shared" si="100"/>
        <v>A</v>
      </c>
      <c r="L918" s="5">
        <f t="shared" si="101"/>
        <v>7.4235000000000007</v>
      </c>
      <c r="M918" s="22">
        <f t="shared" si="102"/>
        <v>0</v>
      </c>
      <c r="N918" s="22">
        <f t="shared" si="103"/>
        <v>1.47</v>
      </c>
      <c r="O918" s="22" t="s">
        <v>1693</v>
      </c>
      <c r="P918" s="5">
        <f>L918*pricing!$O$3</f>
        <v>6.0130350000000012</v>
      </c>
      <c r="Q918" s="5">
        <f>M918*pricing!$O$4</f>
        <v>0</v>
      </c>
      <c r="R918" s="5">
        <f>N918*pricing!$O$5</f>
        <v>0.94079999999999997</v>
      </c>
      <c r="S918" s="23"/>
      <c r="T918" s="5">
        <f>P918*pricing!$L$3</f>
        <v>184.20188456401618</v>
      </c>
      <c r="U918" s="5">
        <f>Q918*pricing!$L$4</f>
        <v>0</v>
      </c>
      <c r="V918" s="5">
        <f>R918*pricing!$L$5</f>
        <v>188.44005378846813</v>
      </c>
      <c r="W918" s="5" t="s">
        <v>1693</v>
      </c>
      <c r="X918" s="5">
        <f t="shared" si="104"/>
        <v>372.64193835248432</v>
      </c>
      <c r="Y918" s="6" t="s">
        <v>32</v>
      </c>
      <c r="Z918" s="7" t="s">
        <v>33</v>
      </c>
      <c r="AA918" s="7" t="s">
        <v>34</v>
      </c>
      <c r="AB918" s="7" t="s">
        <v>35</v>
      </c>
      <c r="AC918" s="7" t="s">
        <v>36</v>
      </c>
    </row>
    <row r="919" spans="1:29" ht="17.25" customHeight="1" thickTop="1" thickBot="1" x14ac:dyDescent="0.25">
      <c r="B919" s="16" t="s">
        <v>1710</v>
      </c>
      <c r="C919" s="15" t="s">
        <v>1711</v>
      </c>
      <c r="D919" s="17"/>
      <c r="E919" s="18">
        <v>1</v>
      </c>
      <c r="F919" s="19">
        <v>0.63400000000000001</v>
      </c>
      <c r="G919" s="19">
        <v>0</v>
      </c>
      <c r="H919" s="20">
        <v>0</v>
      </c>
      <c r="I919" s="21">
        <f t="shared" si="98"/>
        <v>157.31662263566545</v>
      </c>
      <c r="J919" s="21">
        <f t="shared" si="99"/>
        <v>157.31662263566545</v>
      </c>
      <c r="K919" s="21" t="str">
        <f t="shared" si="100"/>
        <v>A</v>
      </c>
      <c r="L919" s="5">
        <f t="shared" si="101"/>
        <v>6.34</v>
      </c>
      <c r="M919" s="22">
        <f t="shared" si="102"/>
        <v>0</v>
      </c>
      <c r="N919" s="22">
        <f t="shared" si="103"/>
        <v>0</v>
      </c>
      <c r="O919" s="22" t="s">
        <v>1693</v>
      </c>
      <c r="P919" s="5">
        <f>L919*pricing!$O$3</f>
        <v>5.1354000000000006</v>
      </c>
      <c r="Q919" s="5">
        <f>M919*pricing!$O$4</f>
        <v>0</v>
      </c>
      <c r="R919" s="5">
        <f>N919*pricing!$O$5</f>
        <v>0</v>
      </c>
      <c r="S919" s="23"/>
      <c r="T919" s="5">
        <f>P919*pricing!$L$3</f>
        <v>157.31662263566545</v>
      </c>
      <c r="U919" s="5">
        <f>Q919*pricing!$L$4</f>
        <v>0</v>
      </c>
      <c r="V919" s="5">
        <f>R919*pricing!$L$5</f>
        <v>0</v>
      </c>
      <c r="W919" s="5" t="s">
        <v>1693</v>
      </c>
      <c r="X919" s="5">
        <f t="shared" si="104"/>
        <v>157.31662263566545</v>
      </c>
      <c r="Y919" s="6" t="s">
        <v>32</v>
      </c>
      <c r="Z919" s="7" t="s">
        <v>33</v>
      </c>
      <c r="AA919" s="7" t="s">
        <v>34</v>
      </c>
      <c r="AB919" s="7" t="s">
        <v>35</v>
      </c>
      <c r="AC919" s="7" t="s">
        <v>36</v>
      </c>
    </row>
    <row r="920" spans="1:29" ht="17.25" customHeight="1" thickTop="1" thickBot="1" x14ac:dyDescent="0.25">
      <c r="B920" s="16" t="s">
        <v>1712</v>
      </c>
      <c r="C920" s="15" t="s">
        <v>1713</v>
      </c>
      <c r="D920" s="17"/>
      <c r="E920" s="18">
        <v>1.8</v>
      </c>
      <c r="F920" s="19">
        <v>0.26500000000000001</v>
      </c>
      <c r="G920" s="19">
        <v>0</v>
      </c>
      <c r="H920" s="20">
        <v>0</v>
      </c>
      <c r="I920" s="21">
        <f t="shared" si="98"/>
        <v>65.755370660017903</v>
      </c>
      <c r="J920" s="21">
        <f t="shared" si="99"/>
        <v>118.35966718803223</v>
      </c>
      <c r="K920" s="21" t="str">
        <f t="shared" si="100"/>
        <v>B</v>
      </c>
      <c r="L920" s="5">
        <f t="shared" si="101"/>
        <v>4.7700000000000005</v>
      </c>
      <c r="M920" s="22">
        <f t="shared" si="102"/>
        <v>0</v>
      </c>
      <c r="N920" s="22">
        <f t="shared" si="103"/>
        <v>0</v>
      </c>
      <c r="O920" s="22" t="s">
        <v>1693</v>
      </c>
      <c r="P920" s="5">
        <f>L920*pricing!$O$3</f>
        <v>3.8637000000000006</v>
      </c>
      <c r="Q920" s="5">
        <f>M920*pricing!$O$4</f>
        <v>0</v>
      </c>
      <c r="R920" s="5">
        <f>N920*pricing!$O$5</f>
        <v>0</v>
      </c>
      <c r="S920" s="23"/>
      <c r="T920" s="5">
        <f>P920*pricing!$L$3</f>
        <v>118.35966718803222</v>
      </c>
      <c r="U920" s="5">
        <f>Q920*pricing!$L$4</f>
        <v>0</v>
      </c>
      <c r="V920" s="5">
        <f>R920*pricing!$L$5</f>
        <v>0</v>
      </c>
      <c r="W920" s="5" t="s">
        <v>1693</v>
      </c>
      <c r="X920" s="5">
        <f t="shared" si="104"/>
        <v>118.35966718803222</v>
      </c>
      <c r="Y920" s="6" t="s">
        <v>32</v>
      </c>
      <c r="Z920" s="7" t="s">
        <v>33</v>
      </c>
      <c r="AA920" s="7" t="s">
        <v>34</v>
      </c>
      <c r="AB920" s="7" t="s">
        <v>35</v>
      </c>
      <c r="AC920" s="7" t="s">
        <v>36</v>
      </c>
    </row>
    <row r="921" spans="1:29" ht="17.25" customHeight="1" thickTop="1" thickBot="1" x14ac:dyDescent="0.25">
      <c r="B921" s="16" t="s">
        <v>1714</v>
      </c>
      <c r="C921" s="15" t="s">
        <v>1715</v>
      </c>
      <c r="D921" s="17"/>
      <c r="E921" s="18">
        <v>0.35</v>
      </c>
      <c r="F921" s="19">
        <v>0</v>
      </c>
      <c r="G921" s="19">
        <v>2.0150000000000001</v>
      </c>
      <c r="H921" s="20">
        <v>0.11</v>
      </c>
      <c r="I921" s="21">
        <f t="shared" si="98"/>
        <v>741.51267500263884</v>
      </c>
      <c r="J921" s="21">
        <f t="shared" si="99"/>
        <v>259.5294362509236</v>
      </c>
      <c r="K921" s="21" t="str">
        <f t="shared" si="100"/>
        <v>A</v>
      </c>
      <c r="L921" s="5">
        <f t="shared" si="101"/>
        <v>0</v>
      </c>
      <c r="M921" s="22">
        <f t="shared" si="102"/>
        <v>7.0525000000000002</v>
      </c>
      <c r="N921" s="22">
        <f t="shared" si="103"/>
        <v>0.38500000000000001</v>
      </c>
      <c r="O921" s="22" t="s">
        <v>1693</v>
      </c>
      <c r="P921" s="5">
        <f>L921*pricing!$O$3</f>
        <v>0</v>
      </c>
      <c r="Q921" s="5">
        <f>M921*pricing!$O$4</f>
        <v>5.2893749999999997</v>
      </c>
      <c r="R921" s="5">
        <f>N921*pricing!$O$5</f>
        <v>0.24640000000000001</v>
      </c>
      <c r="S921" s="23"/>
      <c r="T921" s="5">
        <f>P921*pricing!$L$3</f>
        <v>0</v>
      </c>
      <c r="U921" s="5">
        <f>Q921*pricing!$L$4</f>
        <v>210.17608883013429</v>
      </c>
      <c r="V921" s="5">
        <f>R921*pricing!$L$5</f>
        <v>49.353347420789277</v>
      </c>
      <c r="W921" s="5" t="s">
        <v>1693</v>
      </c>
      <c r="X921" s="5">
        <f t="shared" si="104"/>
        <v>259.5294362509236</v>
      </c>
      <c r="Y921" s="6" t="s">
        <v>32</v>
      </c>
      <c r="Z921" s="7" t="s">
        <v>33</v>
      </c>
      <c r="AA921" s="7" t="s">
        <v>34</v>
      </c>
      <c r="AB921" s="7" t="s">
        <v>35</v>
      </c>
      <c r="AC921" s="7" t="s">
        <v>36</v>
      </c>
    </row>
    <row r="922" spans="1:29" ht="17.25" customHeight="1" thickTop="1" thickBot="1" x14ac:dyDescent="0.25">
      <c r="B922" s="16" t="s">
        <v>1716</v>
      </c>
      <c r="C922" s="15" t="s">
        <v>1717</v>
      </c>
      <c r="D922" s="17"/>
      <c r="E922" s="18">
        <v>0.35</v>
      </c>
      <c r="F922" s="19">
        <v>0</v>
      </c>
      <c r="G922" s="19">
        <v>1.84</v>
      </c>
      <c r="H922" s="20">
        <v>9.4E-2</v>
      </c>
      <c r="I922" s="21">
        <f t="shared" si="98"/>
        <v>668.84931731740369</v>
      </c>
      <c r="J922" s="21">
        <f t="shared" si="99"/>
        <v>234.09726106109127</v>
      </c>
      <c r="K922" s="21" t="str">
        <f t="shared" si="100"/>
        <v>A</v>
      </c>
      <c r="L922" s="5">
        <f t="shared" si="101"/>
        <v>0</v>
      </c>
      <c r="M922" s="22">
        <f t="shared" si="102"/>
        <v>6.44</v>
      </c>
      <c r="N922" s="22">
        <f t="shared" si="103"/>
        <v>0.32899999999999996</v>
      </c>
      <c r="O922" s="22" t="s">
        <v>1693</v>
      </c>
      <c r="P922" s="5">
        <f>L922*pricing!$O$3</f>
        <v>0</v>
      </c>
      <c r="Q922" s="5">
        <f>M922*pricing!$O$4</f>
        <v>4.83</v>
      </c>
      <c r="R922" s="5">
        <f>N922*pricing!$O$5</f>
        <v>0.21055999999999997</v>
      </c>
      <c r="S922" s="23"/>
      <c r="T922" s="5">
        <f>P922*pricing!$L$3</f>
        <v>0</v>
      </c>
      <c r="U922" s="5">
        <f>Q922*pricing!$L$4</f>
        <v>191.92258235605317</v>
      </c>
      <c r="V922" s="5">
        <f>R922*pricing!$L$5</f>
        <v>42.174678705038104</v>
      </c>
      <c r="W922" s="5" t="s">
        <v>1693</v>
      </c>
      <c r="X922" s="5">
        <f t="shared" si="104"/>
        <v>234.09726106109127</v>
      </c>
      <c r="Y922" s="6" t="s">
        <v>32</v>
      </c>
      <c r="Z922" s="7" t="s">
        <v>33</v>
      </c>
      <c r="AA922" s="7" t="s">
        <v>34</v>
      </c>
      <c r="AB922" s="7" t="s">
        <v>35</v>
      </c>
      <c r="AC922" s="7" t="s">
        <v>36</v>
      </c>
    </row>
    <row r="923" spans="1:29" ht="17.25" customHeight="1" thickTop="1" thickBot="1" x14ac:dyDescent="0.25">
      <c r="B923" s="16" t="s">
        <v>1718</v>
      </c>
      <c r="C923" s="15" t="s">
        <v>1719</v>
      </c>
      <c r="D923" s="17"/>
      <c r="E923" s="18">
        <v>2.75</v>
      </c>
      <c r="F923" s="19">
        <v>0.22800000000000001</v>
      </c>
      <c r="G923" s="19">
        <v>0</v>
      </c>
      <c r="H923" s="20">
        <v>0</v>
      </c>
      <c r="I923" s="21">
        <f t="shared" si="98"/>
        <v>56.574432115034256</v>
      </c>
      <c r="J923" s="21">
        <f t="shared" si="99"/>
        <v>155.5796883163442</v>
      </c>
      <c r="K923" s="21" t="str">
        <f t="shared" si="100"/>
        <v>Γ</v>
      </c>
      <c r="L923" s="5">
        <f t="shared" si="101"/>
        <v>6.27</v>
      </c>
      <c r="M923" s="22">
        <f t="shared" si="102"/>
        <v>0</v>
      </c>
      <c r="N923" s="22">
        <f t="shared" si="103"/>
        <v>0</v>
      </c>
      <c r="O923" s="22" t="s">
        <v>1693</v>
      </c>
      <c r="P923" s="5">
        <f>L923*pricing!$O$3</f>
        <v>5.0786999999999995</v>
      </c>
      <c r="Q923" s="5">
        <f>M923*pricing!$O$4</f>
        <v>0</v>
      </c>
      <c r="R923" s="5">
        <f>N923*pricing!$O$5</f>
        <v>0</v>
      </c>
      <c r="S923" s="23"/>
      <c r="T923" s="5">
        <f>P923*pricing!$L$3</f>
        <v>155.5796883163442</v>
      </c>
      <c r="U923" s="5">
        <f>Q923*pricing!$L$4</f>
        <v>0</v>
      </c>
      <c r="V923" s="5">
        <f>R923*pricing!$L$5</f>
        <v>0</v>
      </c>
      <c r="W923" s="5" t="s">
        <v>1693</v>
      </c>
      <c r="X923" s="5">
        <f t="shared" si="104"/>
        <v>155.5796883163442</v>
      </c>
      <c r="Y923" s="6" t="s">
        <v>32</v>
      </c>
      <c r="Z923" s="7" t="s">
        <v>33</v>
      </c>
      <c r="AA923" s="7" t="s">
        <v>34</v>
      </c>
      <c r="AB923" s="7" t="s">
        <v>35</v>
      </c>
      <c r="AC923" s="7" t="s">
        <v>36</v>
      </c>
    </row>
    <row r="924" spans="1:29" ht="17.25" customHeight="1" thickTop="1" thickBot="1" x14ac:dyDescent="0.25">
      <c r="B924" s="16" t="s">
        <v>1720</v>
      </c>
      <c r="C924" s="15" t="s">
        <v>1721</v>
      </c>
      <c r="D924" s="17"/>
      <c r="E924" s="18">
        <v>0.85</v>
      </c>
      <c r="F924" s="19">
        <v>1.7999999999999999E-2</v>
      </c>
      <c r="G924" s="19">
        <v>0.3</v>
      </c>
      <c r="H924" s="20">
        <v>4.2000000000000003E-2</v>
      </c>
      <c r="I924" s="21">
        <f t="shared" si="98"/>
        <v>147.71134757250007</v>
      </c>
      <c r="J924" s="21">
        <f t="shared" si="99"/>
        <v>125.55464543662507</v>
      </c>
      <c r="K924" s="21" t="str">
        <f t="shared" si="100"/>
        <v>A</v>
      </c>
      <c r="L924" s="5">
        <f t="shared" si="101"/>
        <v>0.15299999999999997</v>
      </c>
      <c r="M924" s="22">
        <f t="shared" si="102"/>
        <v>2.5499999999999998</v>
      </c>
      <c r="N924" s="22">
        <f t="shared" si="103"/>
        <v>0.35700000000000004</v>
      </c>
      <c r="O924" s="22" t="s">
        <v>1693</v>
      </c>
      <c r="P924" s="5">
        <f>L924*pricing!$O$3</f>
        <v>0.12392999999999998</v>
      </c>
      <c r="Q924" s="5">
        <f>M924*pricing!$O$4</f>
        <v>1.9124999999999999</v>
      </c>
      <c r="R924" s="5">
        <f>N924*pricing!$O$5</f>
        <v>0.22848000000000002</v>
      </c>
      <c r="S924" s="23"/>
      <c r="T924" s="5">
        <f>P924*pricing!$L$3</f>
        <v>3.7964421550878251</v>
      </c>
      <c r="U924" s="5">
        <f>Q924*pricing!$L$4</f>
        <v>75.99419021862353</v>
      </c>
      <c r="V924" s="5">
        <f>R924*pricing!$L$5</f>
        <v>45.764013062913698</v>
      </c>
      <c r="W924" s="5" t="s">
        <v>1693</v>
      </c>
      <c r="X924" s="5">
        <f t="shared" si="104"/>
        <v>125.55464543662507</v>
      </c>
      <c r="Y924" s="6" t="s">
        <v>32</v>
      </c>
      <c r="Z924" s="7" t="s">
        <v>33</v>
      </c>
      <c r="AA924" s="7" t="s">
        <v>34</v>
      </c>
      <c r="AB924" s="7" t="s">
        <v>35</v>
      </c>
      <c r="AC924" s="7" t="s">
        <v>36</v>
      </c>
    </row>
    <row r="925" spans="1:29" ht="17.25" customHeight="1" thickTop="1" thickBot="1" x14ac:dyDescent="0.25">
      <c r="B925" s="16" t="s">
        <v>1722</v>
      </c>
      <c r="C925" s="15" t="s">
        <v>1723</v>
      </c>
      <c r="D925" s="17"/>
      <c r="E925" s="18">
        <v>3.15</v>
      </c>
      <c r="F925" s="19">
        <v>0.28999999999999998</v>
      </c>
      <c r="G925" s="19">
        <v>0</v>
      </c>
      <c r="H925" s="20">
        <v>0</v>
      </c>
      <c r="I925" s="21">
        <f t="shared" si="98"/>
        <v>71.95870751473656</v>
      </c>
      <c r="J925" s="21">
        <f t="shared" si="99"/>
        <v>226.66992867142017</v>
      </c>
      <c r="K925" s="21" t="str">
        <f t="shared" si="100"/>
        <v>B</v>
      </c>
      <c r="L925" s="5">
        <f t="shared" si="101"/>
        <v>9.134999999999998</v>
      </c>
      <c r="M925" s="22">
        <f t="shared" si="102"/>
        <v>0</v>
      </c>
      <c r="N925" s="22">
        <f t="shared" si="103"/>
        <v>0</v>
      </c>
      <c r="O925" s="22" t="s">
        <v>1693</v>
      </c>
      <c r="P925" s="5">
        <f>L925*pricing!$O$3</f>
        <v>7.3993499999999992</v>
      </c>
      <c r="Q925" s="5">
        <f>M925*pricing!$O$4</f>
        <v>0</v>
      </c>
      <c r="R925" s="5">
        <f>N925*pricing!$O$5</f>
        <v>0</v>
      </c>
      <c r="S925" s="23"/>
      <c r="T925" s="5">
        <f>P925*pricing!$L$3</f>
        <v>226.66992867142014</v>
      </c>
      <c r="U925" s="5">
        <f>Q925*pricing!$L$4</f>
        <v>0</v>
      </c>
      <c r="V925" s="5">
        <f>R925*pricing!$L$5</f>
        <v>0</v>
      </c>
      <c r="W925" s="5" t="s">
        <v>1693</v>
      </c>
      <c r="X925" s="5">
        <f t="shared" si="104"/>
        <v>226.66992867142014</v>
      </c>
      <c r="Y925" s="6" t="s">
        <v>32</v>
      </c>
      <c r="Z925" s="7" t="s">
        <v>33</v>
      </c>
      <c r="AA925" s="7" t="s">
        <v>34</v>
      </c>
      <c r="AB925" s="7" t="s">
        <v>35</v>
      </c>
      <c r="AC925" s="7" t="s">
        <v>36</v>
      </c>
    </row>
    <row r="926" spans="1:29" ht="17.25" customHeight="1" thickTop="1" thickBot="1" x14ac:dyDescent="0.25">
      <c r="B926" s="16" t="s">
        <v>1724</v>
      </c>
      <c r="C926" s="15" t="s">
        <v>1725</v>
      </c>
      <c r="D926" s="17"/>
      <c r="E926" s="18">
        <v>7.15</v>
      </c>
      <c r="F926" s="19">
        <v>6.9000000000000006E-2</v>
      </c>
      <c r="G926" s="19">
        <v>2.5000000000000001E-2</v>
      </c>
      <c r="H926" s="20">
        <v>0</v>
      </c>
      <c r="I926" s="21">
        <f t="shared" si="98"/>
        <v>24.571620524770932</v>
      </c>
      <c r="J926" s="21">
        <f t="shared" si="99"/>
        <v>175.68708675211218</v>
      </c>
      <c r="K926" s="21" t="str">
        <f t="shared" si="100"/>
        <v>Ε</v>
      </c>
      <c r="L926" s="5">
        <f t="shared" si="101"/>
        <v>4.9335000000000004</v>
      </c>
      <c r="M926" s="22">
        <f t="shared" si="102"/>
        <v>1.7875000000000001</v>
      </c>
      <c r="N926" s="22">
        <f t="shared" si="103"/>
        <v>0</v>
      </c>
      <c r="O926" s="22" t="s">
        <v>1693</v>
      </c>
      <c r="P926" s="5">
        <f>L926*pricing!$O$3</f>
        <v>3.9961350000000007</v>
      </c>
      <c r="Q926" s="5">
        <f>M926*pricing!$O$4</f>
        <v>1.3406250000000002</v>
      </c>
      <c r="R926" s="5">
        <f>N926*pricing!$O$5</f>
        <v>0</v>
      </c>
      <c r="S926" s="23"/>
      <c r="T926" s="5">
        <f>P926*pricing!$L$3</f>
        <v>122.41664949101823</v>
      </c>
      <c r="U926" s="5">
        <f>Q926*pricing!$L$4</f>
        <v>53.270437261093953</v>
      </c>
      <c r="V926" s="5">
        <f>R926*pricing!$L$5</f>
        <v>0</v>
      </c>
      <c r="W926" s="5" t="s">
        <v>1693</v>
      </c>
      <c r="X926" s="5">
        <f t="shared" si="104"/>
        <v>175.68708675211218</v>
      </c>
      <c r="Y926" s="6" t="s">
        <v>32</v>
      </c>
      <c r="Z926" s="7" t="s">
        <v>33</v>
      </c>
      <c r="AA926" s="7" t="s">
        <v>34</v>
      </c>
      <c r="AB926" s="7" t="s">
        <v>35</v>
      </c>
      <c r="AC926" s="7" t="s">
        <v>36</v>
      </c>
    </row>
    <row r="927" spans="1:29" ht="17.25" customHeight="1" thickTop="1" thickBot="1" x14ac:dyDescent="0.25">
      <c r="B927" s="16" t="s">
        <v>1726</v>
      </c>
      <c r="C927" s="15" t="s">
        <v>1727</v>
      </c>
      <c r="D927" s="17"/>
      <c r="E927" s="18">
        <v>1.75</v>
      </c>
      <c r="F927" s="19">
        <v>0.27900000000000003</v>
      </c>
      <c r="G927" s="19">
        <v>0</v>
      </c>
      <c r="H927" s="20">
        <v>0</v>
      </c>
      <c r="I927" s="21">
        <f t="shared" si="98"/>
        <v>69.22923929866036</v>
      </c>
      <c r="J927" s="21">
        <f t="shared" si="99"/>
        <v>121.15116877265564</v>
      </c>
      <c r="K927" s="21" t="str">
        <f t="shared" si="100"/>
        <v>B</v>
      </c>
      <c r="L927" s="5">
        <f t="shared" si="101"/>
        <v>4.8825000000000003</v>
      </c>
      <c r="M927" s="22">
        <f t="shared" si="102"/>
        <v>0</v>
      </c>
      <c r="N927" s="22">
        <f t="shared" si="103"/>
        <v>0</v>
      </c>
      <c r="O927" s="22" t="s">
        <v>1693</v>
      </c>
      <c r="P927" s="5">
        <f>L927*pricing!$O$3</f>
        <v>3.9548250000000005</v>
      </c>
      <c r="Q927" s="5">
        <f>M927*pricing!$O$4</f>
        <v>0</v>
      </c>
      <c r="R927" s="5">
        <f>N927*pricing!$O$5</f>
        <v>0</v>
      </c>
      <c r="S927" s="23"/>
      <c r="T927" s="5">
        <f>P927*pricing!$L$3</f>
        <v>121.15116877265562</v>
      </c>
      <c r="U927" s="5">
        <f>Q927*pricing!$L$4</f>
        <v>0</v>
      </c>
      <c r="V927" s="5">
        <f>R927*pricing!$L$5</f>
        <v>0</v>
      </c>
      <c r="W927" s="5" t="s">
        <v>1693</v>
      </c>
      <c r="X927" s="5">
        <f t="shared" si="104"/>
        <v>121.15116877265562</v>
      </c>
      <c r="Y927" s="6" t="s">
        <v>32</v>
      </c>
      <c r="Z927" s="7" t="s">
        <v>33</v>
      </c>
      <c r="AA927" s="7" t="s">
        <v>34</v>
      </c>
      <c r="AB927" s="7" t="s">
        <v>35</v>
      </c>
      <c r="AC927" s="7" t="s">
        <v>36</v>
      </c>
    </row>
    <row r="928" spans="1:29" ht="17.25" customHeight="1" thickTop="1" thickBot="1" x14ac:dyDescent="0.25">
      <c r="B928" s="16" t="s">
        <v>1728</v>
      </c>
      <c r="C928" s="15" t="s">
        <v>1729</v>
      </c>
      <c r="D928" s="17"/>
      <c r="E928" s="18">
        <v>1.25</v>
      </c>
      <c r="F928" s="19">
        <v>0</v>
      </c>
      <c r="G928" s="19">
        <v>9.6000000000000002E-2</v>
      </c>
      <c r="H928" s="20">
        <v>2.7E-2</v>
      </c>
      <c r="I928" s="21">
        <f t="shared" si="98"/>
        <v>63.221015945013164</v>
      </c>
      <c r="J928" s="21">
        <f t="shared" si="99"/>
        <v>79.026269931266455</v>
      </c>
      <c r="K928" s="21" t="str">
        <f t="shared" si="100"/>
        <v>B</v>
      </c>
      <c r="L928" s="5">
        <f t="shared" si="101"/>
        <v>0</v>
      </c>
      <c r="M928" s="22">
        <f t="shared" si="102"/>
        <v>1.2</v>
      </c>
      <c r="N928" s="22">
        <f t="shared" si="103"/>
        <v>0.33750000000000002</v>
      </c>
      <c r="O928" s="22" t="s">
        <v>1693</v>
      </c>
      <c r="P928" s="5">
        <f>L928*pricing!$O$3</f>
        <v>0</v>
      </c>
      <c r="Q928" s="5">
        <f>M928*pricing!$O$4</f>
        <v>0.89999999999999991</v>
      </c>
      <c r="R928" s="5">
        <f>N928*pricing!$O$5</f>
        <v>0.21600000000000003</v>
      </c>
      <c r="S928" s="23"/>
      <c r="T928" s="5">
        <f>P928*pricing!$L$3</f>
        <v>0</v>
      </c>
      <c r="U928" s="5">
        <f>Q928*pricing!$L$4</f>
        <v>35.76197186758754</v>
      </c>
      <c r="V928" s="5">
        <f>R928*pricing!$L$5</f>
        <v>43.264298063678915</v>
      </c>
      <c r="W928" s="5" t="s">
        <v>1693</v>
      </c>
      <c r="X928" s="5">
        <f t="shared" si="104"/>
        <v>79.026269931266455</v>
      </c>
      <c r="Y928" s="6" t="s">
        <v>32</v>
      </c>
      <c r="Z928" s="7" t="s">
        <v>33</v>
      </c>
      <c r="AA928" s="7" t="s">
        <v>34</v>
      </c>
      <c r="AB928" s="7" t="s">
        <v>35</v>
      </c>
      <c r="AC928" s="7" t="s">
        <v>36</v>
      </c>
    </row>
    <row r="929" spans="1:29" ht="17.25" customHeight="1" thickTop="1" thickBot="1" x14ac:dyDescent="0.25">
      <c r="B929" s="16" t="s">
        <v>1730</v>
      </c>
      <c r="C929" s="15" t="s">
        <v>1731</v>
      </c>
      <c r="D929" s="17"/>
      <c r="E929" s="18">
        <v>0.85</v>
      </c>
      <c r="F929" s="19">
        <v>0.18099999999999999</v>
      </c>
      <c r="G929" s="19">
        <v>0</v>
      </c>
      <c r="H929" s="20">
        <v>3.6999999999999998E-2</v>
      </c>
      <c r="I929" s="21">
        <f t="shared" si="98"/>
        <v>92.342648557233389</v>
      </c>
      <c r="J929" s="21">
        <f t="shared" si="99"/>
        <v>78.491251273648373</v>
      </c>
      <c r="K929" s="21" t="str">
        <f t="shared" si="100"/>
        <v>A</v>
      </c>
      <c r="L929" s="5">
        <f t="shared" si="101"/>
        <v>1.5385</v>
      </c>
      <c r="M929" s="22">
        <f t="shared" si="102"/>
        <v>0</v>
      </c>
      <c r="N929" s="22">
        <f t="shared" si="103"/>
        <v>0.3145</v>
      </c>
      <c r="O929" s="22" t="s">
        <v>1693</v>
      </c>
      <c r="P929" s="5">
        <f>L929*pricing!$O$3</f>
        <v>1.2461850000000001</v>
      </c>
      <c r="Q929" s="5">
        <f>M929*pricing!$O$4</f>
        <v>0</v>
      </c>
      <c r="R929" s="5">
        <f>N929*pricing!$O$5</f>
        <v>0.20128000000000001</v>
      </c>
      <c r="S929" s="23"/>
      <c r="T929" s="5">
        <f>P929*pricing!$L$3</f>
        <v>38.175335003938692</v>
      </c>
      <c r="U929" s="5">
        <f>Q929*pricing!$L$4</f>
        <v>0</v>
      </c>
      <c r="V929" s="5">
        <f>R929*pricing!$L$5</f>
        <v>40.315916269709682</v>
      </c>
      <c r="W929" s="5" t="s">
        <v>1693</v>
      </c>
      <c r="X929" s="5">
        <f t="shared" si="104"/>
        <v>78.491251273648373</v>
      </c>
      <c r="Y929" s="6" t="s">
        <v>32</v>
      </c>
      <c r="Z929" s="7" t="s">
        <v>33</v>
      </c>
      <c r="AA929" s="7" t="s">
        <v>34</v>
      </c>
      <c r="AB929" s="7" t="s">
        <v>35</v>
      </c>
      <c r="AC929" s="7" t="s">
        <v>36</v>
      </c>
    </row>
    <row r="930" spans="1:29" ht="17.25" customHeight="1" thickTop="1" thickBot="1" x14ac:dyDescent="0.25">
      <c r="B930" s="16" t="s">
        <v>1732</v>
      </c>
      <c r="C930" s="15" t="s">
        <v>1733</v>
      </c>
      <c r="D930" s="17"/>
      <c r="E930" s="18">
        <v>0.85</v>
      </c>
      <c r="F930" s="19">
        <v>0.23</v>
      </c>
      <c r="G930" s="19">
        <v>0</v>
      </c>
      <c r="H930" s="20">
        <v>3.2000000000000001E-2</v>
      </c>
      <c r="I930" s="21">
        <f t="shared" si="98"/>
        <v>98.091663153418438</v>
      </c>
      <c r="J930" s="21">
        <f t="shared" si="99"/>
        <v>83.377913680405669</v>
      </c>
      <c r="K930" s="21" t="str">
        <f t="shared" si="100"/>
        <v>A</v>
      </c>
      <c r="L930" s="5">
        <f t="shared" si="101"/>
        <v>1.9550000000000001</v>
      </c>
      <c r="M930" s="22">
        <f t="shared" si="102"/>
        <v>0</v>
      </c>
      <c r="N930" s="22">
        <f t="shared" si="103"/>
        <v>0.27199999999999996</v>
      </c>
      <c r="O930" s="22" t="s">
        <v>1693</v>
      </c>
      <c r="P930" s="5">
        <f>L930*pricing!$O$3</f>
        <v>1.5835500000000002</v>
      </c>
      <c r="Q930" s="5">
        <f>M930*pricing!$O$4</f>
        <v>0</v>
      </c>
      <c r="R930" s="5">
        <f>N930*pricing!$O$5</f>
        <v>0.17407999999999998</v>
      </c>
      <c r="S930" s="23"/>
      <c r="T930" s="5">
        <f>P930*pricing!$L$3</f>
        <v>48.510094203899996</v>
      </c>
      <c r="U930" s="5">
        <f>Q930*pricing!$L$4</f>
        <v>0</v>
      </c>
      <c r="V930" s="5">
        <f>R930*pricing!$L$5</f>
        <v>34.867819476505666</v>
      </c>
      <c r="W930" s="5" t="s">
        <v>1693</v>
      </c>
      <c r="X930" s="5">
        <f t="shared" si="104"/>
        <v>83.377913680405669</v>
      </c>
      <c r="Y930" s="6" t="s">
        <v>32</v>
      </c>
      <c r="Z930" s="7" t="s">
        <v>33</v>
      </c>
      <c r="AA930" s="7" t="s">
        <v>34</v>
      </c>
      <c r="AB930" s="7" t="s">
        <v>35</v>
      </c>
      <c r="AC930" s="7" t="s">
        <v>36</v>
      </c>
    </row>
    <row r="931" spans="1:29" ht="17.25" customHeight="1" thickTop="1" thickBot="1" x14ac:dyDescent="0.25">
      <c r="A931" s="15">
        <v>715</v>
      </c>
      <c r="B931" s="16" t="s">
        <v>1734</v>
      </c>
      <c r="C931" s="25" t="s">
        <v>1735</v>
      </c>
      <c r="D931" s="26"/>
      <c r="E931" s="18">
        <v>1</v>
      </c>
      <c r="F931" s="19">
        <v>0.28100000000000003</v>
      </c>
      <c r="G931" s="19">
        <v>0</v>
      </c>
      <c r="H931" s="20">
        <v>0.05</v>
      </c>
      <c r="I931" s="21">
        <f t="shared" si="98"/>
        <v>133.82076263767328</v>
      </c>
      <c r="J931" s="21">
        <f t="shared" si="99"/>
        <v>133.82076263767328</v>
      </c>
      <c r="K931" s="21" t="str">
        <f t="shared" si="100"/>
        <v>A</v>
      </c>
      <c r="L931" s="5">
        <f t="shared" si="101"/>
        <v>2.8100000000000005</v>
      </c>
      <c r="M931" s="22">
        <f t="shared" si="102"/>
        <v>0</v>
      </c>
      <c r="N931" s="22">
        <f t="shared" si="103"/>
        <v>0.5</v>
      </c>
      <c r="O931" s="22" t="s">
        <v>1693</v>
      </c>
      <c r="P931" s="5">
        <f>L931*pricing!$O$3</f>
        <v>2.2761000000000005</v>
      </c>
      <c r="Q931" s="5">
        <f>M931*pricing!$O$4</f>
        <v>0</v>
      </c>
      <c r="R931" s="5">
        <f>N931*pricing!$O$5</f>
        <v>0.32</v>
      </c>
      <c r="S931" s="23"/>
      <c r="T931" s="5">
        <f>P931*pricing!$L$3</f>
        <v>69.725506247037856</v>
      </c>
      <c r="U931" s="5">
        <f>Q931*pricing!$L$4</f>
        <v>0</v>
      </c>
      <c r="V931" s="5">
        <f>R931*pricing!$L$5</f>
        <v>64.095256390635427</v>
      </c>
      <c r="W931" s="5" t="s">
        <v>1693</v>
      </c>
      <c r="X931" s="5">
        <f t="shared" si="104"/>
        <v>133.82076263767328</v>
      </c>
      <c r="Y931" s="6" t="s">
        <v>32</v>
      </c>
      <c r="Z931" s="7" t="s">
        <v>33</v>
      </c>
      <c r="AA931" s="7" t="s">
        <v>34</v>
      </c>
      <c r="AB931" s="7" t="s">
        <v>35</v>
      </c>
      <c r="AC931" s="7" t="s">
        <v>36</v>
      </c>
    </row>
    <row r="932" spans="1:29" ht="17.25" customHeight="1" thickTop="1" thickBot="1" x14ac:dyDescent="0.25">
      <c r="A932" s="15">
        <v>716</v>
      </c>
      <c r="B932" s="16" t="s">
        <v>1736</v>
      </c>
      <c r="C932" s="25" t="s">
        <v>1737</v>
      </c>
      <c r="D932" s="26"/>
      <c r="E932" s="18">
        <v>1.05</v>
      </c>
      <c r="F932" s="19">
        <v>8.4000000000000005E-2</v>
      </c>
      <c r="G932" s="19">
        <v>0.11</v>
      </c>
      <c r="H932" s="20">
        <v>3.1E-2</v>
      </c>
      <c r="I932" s="21">
        <f t="shared" si="98"/>
        <v>93.364078339337269</v>
      </c>
      <c r="J932" s="21">
        <f t="shared" si="99"/>
        <v>98.032282256304143</v>
      </c>
      <c r="K932" s="21" t="str">
        <f t="shared" si="100"/>
        <v>A</v>
      </c>
      <c r="L932" s="5">
        <f t="shared" si="101"/>
        <v>0.88200000000000012</v>
      </c>
      <c r="M932" s="22">
        <f t="shared" si="102"/>
        <v>1.155</v>
      </c>
      <c r="N932" s="22">
        <f t="shared" si="103"/>
        <v>0.32550000000000001</v>
      </c>
      <c r="O932" s="22" t="s">
        <v>1693</v>
      </c>
      <c r="P932" s="5">
        <f>L932*pricing!$O$3</f>
        <v>0.71442000000000017</v>
      </c>
      <c r="Q932" s="5">
        <f>M932*pricing!$O$4</f>
        <v>0.86624999999999996</v>
      </c>
      <c r="R932" s="5">
        <f>N932*pricing!$O$5</f>
        <v>0.20832000000000001</v>
      </c>
      <c r="S932" s="23"/>
      <c r="T932" s="5">
        <f>P932*pricing!$L$3</f>
        <v>21.885372423447471</v>
      </c>
      <c r="U932" s="5">
        <f>Q932*pricing!$L$4</f>
        <v>34.42089792255301</v>
      </c>
      <c r="V932" s="5">
        <f>R932*pricing!$L$5</f>
        <v>41.726011910303662</v>
      </c>
      <c r="W932" s="5" t="s">
        <v>1693</v>
      </c>
      <c r="X932" s="5">
        <f t="shared" si="104"/>
        <v>98.032282256304143</v>
      </c>
      <c r="Y932" s="6" t="s">
        <v>32</v>
      </c>
      <c r="Z932" s="7" t="s">
        <v>33</v>
      </c>
      <c r="AA932" s="7" t="s">
        <v>34</v>
      </c>
      <c r="AB932" s="7" t="s">
        <v>35</v>
      </c>
      <c r="AC932" s="7" t="s">
        <v>36</v>
      </c>
    </row>
    <row r="933" spans="1:29" ht="17.25" customHeight="1" thickTop="1" thickBot="1" x14ac:dyDescent="0.25">
      <c r="A933" s="15">
        <v>718</v>
      </c>
      <c r="B933" s="16" t="s">
        <v>1738</v>
      </c>
      <c r="C933" s="25" t="s">
        <v>1739</v>
      </c>
      <c r="D933" s="26"/>
      <c r="E933" s="18">
        <v>1.7</v>
      </c>
      <c r="F933" s="19">
        <v>0.11</v>
      </c>
      <c r="G933" s="19">
        <v>0.35899999999999999</v>
      </c>
      <c r="H933" s="20">
        <v>0.04</v>
      </c>
      <c r="I933" s="21">
        <f t="shared" si="98"/>
        <v>185.5587864438032</v>
      </c>
      <c r="J933" s="21">
        <f t="shared" si="99"/>
        <v>315.44993695446544</v>
      </c>
      <c r="K933" s="21" t="str">
        <f t="shared" si="100"/>
        <v>A</v>
      </c>
      <c r="L933" s="5">
        <f t="shared" si="101"/>
        <v>1.87</v>
      </c>
      <c r="M933" s="22">
        <f t="shared" si="102"/>
        <v>6.1029999999999998</v>
      </c>
      <c r="N933" s="22">
        <f t="shared" si="103"/>
        <v>0.68</v>
      </c>
      <c r="O933" s="22" t="s">
        <v>1693</v>
      </c>
      <c r="P933" s="5">
        <f>L933*pricing!$O$3</f>
        <v>1.5147000000000002</v>
      </c>
      <c r="Q933" s="5">
        <f>M933*pricing!$O$4</f>
        <v>4.5772499999999994</v>
      </c>
      <c r="R933" s="5">
        <f>N933*pricing!$O$5</f>
        <v>0.43520000000000003</v>
      </c>
      <c r="S933" s="23"/>
      <c r="T933" s="5">
        <f>P933*pricing!$L$3</f>
        <v>46.400959673295652</v>
      </c>
      <c r="U933" s="5">
        <f>Q933*pricing!$L$4</f>
        <v>181.87942858990561</v>
      </c>
      <c r="V933" s="5">
        <f>R933*pricing!$L$5</f>
        <v>87.169548691264183</v>
      </c>
      <c r="W933" s="5" t="s">
        <v>1693</v>
      </c>
      <c r="X933" s="5">
        <f t="shared" si="104"/>
        <v>315.44993695446544</v>
      </c>
      <c r="Y933" s="6" t="s">
        <v>32</v>
      </c>
      <c r="Z933" s="7" t="s">
        <v>33</v>
      </c>
      <c r="AA933" s="7" t="s">
        <v>34</v>
      </c>
      <c r="AB933" s="7" t="s">
        <v>35</v>
      </c>
      <c r="AC933" s="7" t="s">
        <v>36</v>
      </c>
    </row>
    <row r="934" spans="1:29" ht="17.25" customHeight="1" thickTop="1" thickBot="1" x14ac:dyDescent="0.25">
      <c r="A934" s="15">
        <v>719</v>
      </c>
      <c r="B934" s="16" t="s">
        <v>1740</v>
      </c>
      <c r="C934" s="15" t="s">
        <v>1741</v>
      </c>
      <c r="D934" s="17"/>
      <c r="E934" s="18">
        <v>1.1000000000000001</v>
      </c>
      <c r="F934" s="19">
        <v>5.3999999999999999E-2</v>
      </c>
      <c r="G934" s="19">
        <v>6.6000000000000003E-2</v>
      </c>
      <c r="H934" s="20">
        <v>2.1000000000000001E-2</v>
      </c>
      <c r="I934" s="21">
        <f t="shared" si="98"/>
        <v>59.988299817432349</v>
      </c>
      <c r="J934" s="21">
        <f t="shared" si="99"/>
        <v>65.987129799175591</v>
      </c>
      <c r="K934" s="21" t="str">
        <f t="shared" si="100"/>
        <v>Γ</v>
      </c>
      <c r="L934" s="5">
        <f t="shared" si="101"/>
        <v>0.59399999999999997</v>
      </c>
      <c r="M934" s="22">
        <f t="shared" si="102"/>
        <v>0.72600000000000009</v>
      </c>
      <c r="N934" s="22">
        <f t="shared" si="103"/>
        <v>0.23100000000000004</v>
      </c>
      <c r="O934" s="22" t="s">
        <v>1693</v>
      </c>
      <c r="P934" s="5">
        <f>L934*pricing!$O$3</f>
        <v>0.48114000000000001</v>
      </c>
      <c r="Q934" s="5">
        <f>M934*pricing!$O$4</f>
        <v>0.5445000000000001</v>
      </c>
      <c r="R934" s="5">
        <f>N934*pricing!$O$5</f>
        <v>0.14784000000000003</v>
      </c>
      <c r="S934" s="23"/>
      <c r="T934" s="5">
        <f>P934*pricing!$L$3</f>
        <v>14.739128366811558</v>
      </c>
      <c r="U934" s="5">
        <f>Q934*pricing!$L$4</f>
        <v>21.635992979890467</v>
      </c>
      <c r="V934" s="5">
        <f>R934*pricing!$L$5</f>
        <v>29.612008452473571</v>
      </c>
      <c r="W934" s="5" t="s">
        <v>1693</v>
      </c>
      <c r="X934" s="5">
        <f t="shared" si="104"/>
        <v>65.987129799175591</v>
      </c>
      <c r="Y934" s="6" t="s">
        <v>32</v>
      </c>
      <c r="Z934" s="7" t="s">
        <v>33</v>
      </c>
      <c r="AA934" s="7" t="s">
        <v>34</v>
      </c>
      <c r="AB934" s="7" t="s">
        <v>35</v>
      </c>
      <c r="AC934" s="7" t="s">
        <v>36</v>
      </c>
    </row>
    <row r="935" spans="1:29" ht="17.25" customHeight="1" thickTop="1" thickBot="1" x14ac:dyDescent="0.25">
      <c r="A935" s="15">
        <v>720</v>
      </c>
      <c r="B935" s="16" t="s">
        <v>1742</v>
      </c>
      <c r="C935" s="15" t="s">
        <v>1743</v>
      </c>
      <c r="D935" s="17"/>
      <c r="E935" s="18">
        <v>1.2</v>
      </c>
      <c r="F935" s="19">
        <v>0.1</v>
      </c>
      <c r="G935" s="19">
        <v>8.7999999999999995E-2</v>
      </c>
      <c r="H935" s="20">
        <v>6.4000000000000001E-2</v>
      </c>
      <c r="I935" s="21">
        <f t="shared" si="98"/>
        <v>133.08072163511889</v>
      </c>
      <c r="J935" s="21">
        <f t="shared" si="99"/>
        <v>159.69686596214265</v>
      </c>
      <c r="K935" s="21" t="str">
        <f t="shared" si="100"/>
        <v>A</v>
      </c>
      <c r="L935" s="5">
        <f t="shared" si="101"/>
        <v>1.2</v>
      </c>
      <c r="M935" s="22">
        <f t="shared" si="102"/>
        <v>1.0559999999999998</v>
      </c>
      <c r="N935" s="22">
        <f t="shared" si="103"/>
        <v>0.7679999999999999</v>
      </c>
      <c r="O935" s="22" t="s">
        <v>1693</v>
      </c>
      <c r="P935" s="5">
        <f>L935*pricing!$O$3</f>
        <v>0.97199999999999998</v>
      </c>
      <c r="Q935" s="5">
        <f>M935*pricing!$O$4</f>
        <v>0.79199999999999982</v>
      </c>
      <c r="R935" s="5">
        <f>N935*pricing!$O$5</f>
        <v>0.49151999999999996</v>
      </c>
      <c r="S935" s="23"/>
      <c r="T935" s="5">
        <f>P935*pricing!$L$3</f>
        <v>29.776016902649612</v>
      </c>
      <c r="U935" s="5">
        <f>Q935*pricing!$L$4</f>
        <v>31.47053524347703</v>
      </c>
      <c r="V935" s="5">
        <f>R935*pricing!$L$5</f>
        <v>98.450313816016006</v>
      </c>
      <c r="W935" s="5" t="s">
        <v>1693</v>
      </c>
      <c r="X935" s="5">
        <f t="shared" si="104"/>
        <v>159.69686596214265</v>
      </c>
      <c r="Y935" s="6" t="s">
        <v>32</v>
      </c>
      <c r="Z935" s="7" t="s">
        <v>33</v>
      </c>
      <c r="AA935" s="7" t="s">
        <v>34</v>
      </c>
      <c r="AB935" s="7" t="s">
        <v>35</v>
      </c>
      <c r="AC935" s="7" t="s">
        <v>36</v>
      </c>
    </row>
    <row r="936" spans="1:29" ht="17.25" customHeight="1" thickTop="1" thickBot="1" x14ac:dyDescent="0.25">
      <c r="A936" s="15">
        <v>721</v>
      </c>
      <c r="B936" s="16" t="s">
        <v>1744</v>
      </c>
      <c r="C936" s="15" t="s">
        <v>1745</v>
      </c>
      <c r="D936" s="17"/>
      <c r="E936" s="18">
        <v>1.6</v>
      </c>
      <c r="F936" s="19">
        <v>0.311</v>
      </c>
      <c r="G936" s="19">
        <v>0</v>
      </c>
      <c r="H936" s="20">
        <v>6.7000000000000004E-2</v>
      </c>
      <c r="I936" s="21">
        <f t="shared" si="98"/>
        <v>163.05715403615173</v>
      </c>
      <c r="J936" s="21">
        <f t="shared" si="99"/>
        <v>260.89144645784279</v>
      </c>
      <c r="K936" s="21" t="str">
        <f t="shared" si="100"/>
        <v>A</v>
      </c>
      <c r="L936" s="5">
        <f t="shared" si="101"/>
        <v>4.9760000000000009</v>
      </c>
      <c r="M936" s="22">
        <f t="shared" si="102"/>
        <v>0</v>
      </c>
      <c r="N936" s="22">
        <f t="shared" si="103"/>
        <v>1.0720000000000001</v>
      </c>
      <c r="O936" s="22" t="s">
        <v>1693</v>
      </c>
      <c r="P936" s="5">
        <f>L936*pricing!$O$3</f>
        <v>4.0305600000000013</v>
      </c>
      <c r="Q936" s="5">
        <f>M936*pricing!$O$4</f>
        <v>0</v>
      </c>
      <c r="R936" s="5">
        <f>N936*pricing!$O$5</f>
        <v>0.68608000000000002</v>
      </c>
      <c r="S936" s="23"/>
      <c r="T936" s="5">
        <f>P936*pricing!$L$3</f>
        <v>123.47121675632043</v>
      </c>
      <c r="U936" s="5">
        <f>Q936*pricing!$L$4</f>
        <v>0</v>
      </c>
      <c r="V936" s="5">
        <f>R936*pricing!$L$5</f>
        <v>137.42022970152235</v>
      </c>
      <c r="W936" s="5" t="s">
        <v>1693</v>
      </c>
      <c r="X936" s="5">
        <f t="shared" si="104"/>
        <v>260.89144645784279</v>
      </c>
      <c r="Y936" s="6" t="s">
        <v>32</v>
      </c>
      <c r="Z936" s="7" t="s">
        <v>33</v>
      </c>
      <c r="AA936" s="7" t="s">
        <v>34</v>
      </c>
      <c r="AB936" s="7" t="s">
        <v>35</v>
      </c>
      <c r="AC936" s="7" t="s">
        <v>36</v>
      </c>
    </row>
    <row r="937" spans="1:29" ht="17.25" customHeight="1" thickTop="1" thickBot="1" x14ac:dyDescent="0.25">
      <c r="A937" s="15">
        <v>722</v>
      </c>
      <c r="B937" s="16" t="s">
        <v>1746</v>
      </c>
      <c r="C937" s="15" t="s">
        <v>1747</v>
      </c>
      <c r="D937" s="17"/>
      <c r="E937" s="18">
        <v>0.5</v>
      </c>
      <c r="F937" s="19">
        <v>0.32800000000000001</v>
      </c>
      <c r="G937" s="19">
        <v>0.14000000000000001</v>
      </c>
      <c r="H937" s="20">
        <v>0</v>
      </c>
      <c r="I937" s="21">
        <f t="shared" si="98"/>
        <v>123.11008004609442</v>
      </c>
      <c r="J937" s="21">
        <f t="shared" si="99"/>
        <v>61.555040023047212</v>
      </c>
      <c r="K937" s="21" t="str">
        <f t="shared" si="100"/>
        <v>A</v>
      </c>
      <c r="L937" s="5">
        <f t="shared" si="101"/>
        <v>1.6400000000000001</v>
      </c>
      <c r="M937" s="22">
        <f t="shared" si="102"/>
        <v>0.70000000000000007</v>
      </c>
      <c r="N937" s="22">
        <f t="shared" si="103"/>
        <v>0</v>
      </c>
      <c r="O937" s="22" t="s">
        <v>1693</v>
      </c>
      <c r="P937" s="5">
        <f>L937*pricing!$O$3</f>
        <v>1.3284000000000002</v>
      </c>
      <c r="Q937" s="5">
        <f>M937*pricing!$O$4</f>
        <v>0.52500000000000002</v>
      </c>
      <c r="R937" s="5">
        <f>N937*pricing!$O$5</f>
        <v>0</v>
      </c>
      <c r="S937" s="23"/>
      <c r="T937" s="5">
        <f>P937*pricing!$L$3</f>
        <v>40.693889766954477</v>
      </c>
      <c r="U937" s="5">
        <f>Q937*pricing!$L$4</f>
        <v>20.861150256092735</v>
      </c>
      <c r="V937" s="5">
        <f>R937*pricing!$L$5</f>
        <v>0</v>
      </c>
      <c r="W937" s="5" t="s">
        <v>1693</v>
      </c>
      <c r="X937" s="5">
        <f t="shared" si="104"/>
        <v>61.555040023047212</v>
      </c>
      <c r="Y937" s="6" t="s">
        <v>32</v>
      </c>
      <c r="Z937" s="7" t="s">
        <v>33</v>
      </c>
      <c r="AA937" s="7" t="s">
        <v>34</v>
      </c>
      <c r="AB937" s="7" t="s">
        <v>35</v>
      </c>
      <c r="AC937" s="7" t="s">
        <v>36</v>
      </c>
    </row>
    <row r="938" spans="1:29" ht="17.25" customHeight="1" thickTop="1" thickBot="1" x14ac:dyDescent="0.25">
      <c r="A938" s="15">
        <v>723</v>
      </c>
      <c r="B938" s="16" t="s">
        <v>1748</v>
      </c>
      <c r="C938" s="15" t="s">
        <v>1749</v>
      </c>
      <c r="D938" s="17"/>
      <c r="E938" s="18">
        <v>1.75</v>
      </c>
      <c r="F938" s="19">
        <v>0.161</v>
      </c>
      <c r="G938" s="19">
        <v>0</v>
      </c>
      <c r="H938" s="20">
        <v>3.1E-2</v>
      </c>
      <c r="I938" s="21">
        <f t="shared" si="98"/>
        <v>79.688548306582192</v>
      </c>
      <c r="J938" s="21">
        <f t="shared" si="99"/>
        <v>139.45495953651883</v>
      </c>
      <c r="K938" s="21" t="str">
        <f t="shared" si="100"/>
        <v>B</v>
      </c>
      <c r="L938" s="5">
        <f t="shared" si="101"/>
        <v>2.8174999999999999</v>
      </c>
      <c r="M938" s="22">
        <f t="shared" si="102"/>
        <v>0</v>
      </c>
      <c r="N938" s="22">
        <f t="shared" si="103"/>
        <v>0.54249999999999998</v>
      </c>
      <c r="O938" s="22" t="s">
        <v>1693</v>
      </c>
      <c r="P938" s="5">
        <f>L938*pricing!$O$3</f>
        <v>2.2821750000000001</v>
      </c>
      <c r="Q938" s="5">
        <f>M938*pricing!$O$4</f>
        <v>0</v>
      </c>
      <c r="R938" s="5">
        <f>N938*pricing!$O$5</f>
        <v>0.34720000000000001</v>
      </c>
      <c r="S938" s="23"/>
      <c r="T938" s="5">
        <f>P938*pricing!$L$3</f>
        <v>69.911606352679399</v>
      </c>
      <c r="U938" s="5">
        <f>Q938*pricing!$L$4</f>
        <v>0</v>
      </c>
      <c r="V938" s="5">
        <f>R938*pricing!$L$5</f>
        <v>69.543353183839429</v>
      </c>
      <c r="W938" s="5" t="s">
        <v>1693</v>
      </c>
      <c r="X938" s="5">
        <f t="shared" si="104"/>
        <v>139.45495953651883</v>
      </c>
      <c r="Y938" s="6" t="s">
        <v>32</v>
      </c>
      <c r="Z938" s="7" t="s">
        <v>33</v>
      </c>
      <c r="AA938" s="7" t="s">
        <v>34</v>
      </c>
      <c r="AB938" s="7" t="s">
        <v>35</v>
      </c>
      <c r="AC938" s="7" t="s">
        <v>36</v>
      </c>
    </row>
    <row r="939" spans="1:29" ht="17.25" customHeight="1" thickTop="1" thickBot="1" x14ac:dyDescent="0.25">
      <c r="A939" s="15">
        <v>724</v>
      </c>
      <c r="B939" s="16" t="s">
        <v>1750</v>
      </c>
      <c r="C939" s="15" t="s">
        <v>1751</v>
      </c>
      <c r="D939" s="17"/>
      <c r="E939" s="18">
        <v>1.9</v>
      </c>
      <c r="F939" s="19">
        <v>0.254</v>
      </c>
      <c r="G939" s="19">
        <v>0</v>
      </c>
      <c r="H939" s="20">
        <v>0</v>
      </c>
      <c r="I939" s="21">
        <f t="shared" si="98"/>
        <v>63.025902443941675</v>
      </c>
      <c r="J939" s="21">
        <f t="shared" si="99"/>
        <v>119.74921464348918</v>
      </c>
      <c r="K939" s="21" t="str">
        <f t="shared" si="100"/>
        <v>B</v>
      </c>
      <c r="L939" s="5">
        <f t="shared" si="101"/>
        <v>4.8259999999999996</v>
      </c>
      <c r="M939" s="22">
        <f t="shared" si="102"/>
        <v>0</v>
      </c>
      <c r="N939" s="22">
        <f t="shared" si="103"/>
        <v>0</v>
      </c>
      <c r="O939" s="22" t="s">
        <v>1693</v>
      </c>
      <c r="P939" s="5">
        <f>L939*pricing!$O$3</f>
        <v>3.9090599999999998</v>
      </c>
      <c r="Q939" s="5">
        <f>M939*pricing!$O$4</f>
        <v>0</v>
      </c>
      <c r="R939" s="5">
        <f>N939*pricing!$O$5</f>
        <v>0</v>
      </c>
      <c r="S939" s="23"/>
      <c r="T939" s="5">
        <f>P939*pricing!$L$3</f>
        <v>119.74921464348918</v>
      </c>
      <c r="U939" s="5">
        <f>Q939*pricing!$L$4</f>
        <v>0</v>
      </c>
      <c r="V939" s="5">
        <f>R939*pricing!$L$5</f>
        <v>0</v>
      </c>
      <c r="W939" s="5" t="s">
        <v>1693</v>
      </c>
      <c r="X939" s="5">
        <f t="shared" si="104"/>
        <v>119.74921464348918</v>
      </c>
      <c r="Y939" s="6" t="s">
        <v>32</v>
      </c>
      <c r="Z939" s="7" t="s">
        <v>33</v>
      </c>
      <c r="AA939" s="7" t="s">
        <v>34</v>
      </c>
      <c r="AB939" s="7" t="s">
        <v>35</v>
      </c>
      <c r="AC939" s="7" t="s">
        <v>36</v>
      </c>
    </row>
    <row r="940" spans="1:29" ht="17.25" customHeight="1" thickTop="1" thickBot="1" x14ac:dyDescent="0.25">
      <c r="A940" s="15">
        <v>725</v>
      </c>
      <c r="B940" s="16" t="s">
        <v>1752</v>
      </c>
      <c r="C940" s="15" t="s">
        <v>1753</v>
      </c>
      <c r="D940" s="17"/>
      <c r="E940" s="18">
        <v>0.21</v>
      </c>
      <c r="F940" s="19">
        <v>1.2999999999999999E-2</v>
      </c>
      <c r="G940" s="19">
        <v>1.62</v>
      </c>
      <c r="H940" s="20">
        <v>6.3E-2</v>
      </c>
      <c r="I940" s="21">
        <f t="shared" si="98"/>
        <v>566.77237842908619</v>
      </c>
      <c r="J940" s="21">
        <f t="shared" si="99"/>
        <v>119.02219947010809</v>
      </c>
      <c r="K940" s="21" t="str">
        <f t="shared" si="100"/>
        <v>A</v>
      </c>
      <c r="L940" s="5">
        <f t="shared" si="101"/>
        <v>2.7299999999999998E-2</v>
      </c>
      <c r="M940" s="22">
        <f t="shared" si="102"/>
        <v>3.4020000000000001</v>
      </c>
      <c r="N940" s="22">
        <f t="shared" si="103"/>
        <v>0.1323</v>
      </c>
      <c r="O940" s="22" t="s">
        <v>1693</v>
      </c>
      <c r="P940" s="5">
        <f>L940*pricing!$O$3</f>
        <v>2.2113000000000001E-2</v>
      </c>
      <c r="Q940" s="5">
        <f>M940*pricing!$O$4</f>
        <v>2.5514999999999999</v>
      </c>
      <c r="R940" s="5">
        <f>N940*pricing!$O$5</f>
        <v>8.4671999999999997E-2</v>
      </c>
      <c r="S940" s="23"/>
      <c r="T940" s="5">
        <f>P940*pricing!$L$3</f>
        <v>0.67740438453527863</v>
      </c>
      <c r="U940" s="5">
        <f>Q940*pricing!$L$4</f>
        <v>101.38519024461068</v>
      </c>
      <c r="V940" s="5">
        <f>R940*pricing!$L$5</f>
        <v>16.959604840962132</v>
      </c>
      <c r="W940" s="5" t="s">
        <v>1693</v>
      </c>
      <c r="X940" s="5">
        <f t="shared" si="104"/>
        <v>119.02219947010809</v>
      </c>
      <c r="Y940" s="6" t="s">
        <v>32</v>
      </c>
      <c r="Z940" s="7" t="s">
        <v>33</v>
      </c>
      <c r="AA940" s="7" t="s">
        <v>34</v>
      </c>
      <c r="AB940" s="7" t="s">
        <v>35</v>
      </c>
      <c r="AC940" s="7" t="s">
        <v>36</v>
      </c>
    </row>
    <row r="941" spans="1:29" ht="17.25" customHeight="1" thickTop="1" thickBot="1" x14ac:dyDescent="0.25">
      <c r="A941" s="15">
        <v>726</v>
      </c>
      <c r="B941" s="16" t="s">
        <v>1754</v>
      </c>
      <c r="C941" s="15" t="s">
        <v>1755</v>
      </c>
      <c r="D941" s="17"/>
      <c r="E941" s="18">
        <v>0.53</v>
      </c>
      <c r="F941" s="19">
        <v>0.157</v>
      </c>
      <c r="G941" s="19">
        <v>4.0000000000000001E-3</v>
      </c>
      <c r="H941" s="20">
        <v>2.8000000000000001E-2</v>
      </c>
      <c r="I941" s="21">
        <f t="shared" si="98"/>
        <v>76.042364755308668</v>
      </c>
      <c r="J941" s="21">
        <f t="shared" si="99"/>
        <v>40.302453320313596</v>
      </c>
      <c r="K941" s="21" t="str">
        <f t="shared" si="100"/>
        <v>B</v>
      </c>
      <c r="L941" s="5">
        <f t="shared" si="101"/>
        <v>0.83210000000000006</v>
      </c>
      <c r="M941" s="22">
        <f t="shared" si="102"/>
        <v>2.1200000000000004E-2</v>
      </c>
      <c r="N941" s="22">
        <f t="shared" si="103"/>
        <v>0.1484</v>
      </c>
      <c r="O941" s="22" t="s">
        <v>1693</v>
      </c>
      <c r="P941" s="5">
        <f>L941*pricing!$O$3</f>
        <v>0.67400100000000007</v>
      </c>
      <c r="Q941" s="5">
        <f>M941*pricing!$O$4</f>
        <v>1.5900000000000004E-2</v>
      </c>
      <c r="R941" s="5">
        <f>N941*pricing!$O$5</f>
        <v>9.4976000000000005E-2</v>
      </c>
      <c r="S941" s="23"/>
      <c r="T941" s="5">
        <f>P941*pricing!$L$3</f>
        <v>20.647186387245622</v>
      </c>
      <c r="U941" s="5">
        <f>Q941*pricing!$L$4</f>
        <v>0.63179483632738009</v>
      </c>
      <c r="V941" s="5">
        <f>R941*pricing!$L$5</f>
        <v>19.023472096740594</v>
      </c>
      <c r="W941" s="5" t="s">
        <v>1693</v>
      </c>
      <c r="X941" s="5">
        <f t="shared" si="104"/>
        <v>40.302453320313596</v>
      </c>
      <c r="Y941" s="6" t="s">
        <v>32</v>
      </c>
      <c r="Z941" s="7" t="s">
        <v>33</v>
      </c>
      <c r="AA941" s="7" t="s">
        <v>34</v>
      </c>
      <c r="AB941" s="7" t="s">
        <v>35</v>
      </c>
      <c r="AC941" s="7" t="s">
        <v>36</v>
      </c>
    </row>
    <row r="942" spans="1:29" ht="17.25" customHeight="1" thickTop="1" thickBot="1" x14ac:dyDescent="0.25">
      <c r="A942" s="15">
        <v>727</v>
      </c>
      <c r="B942" s="16" t="s">
        <v>1756</v>
      </c>
      <c r="C942" s="15" t="s">
        <v>1757</v>
      </c>
      <c r="D942" s="17"/>
      <c r="E942" s="18">
        <v>1.08</v>
      </c>
      <c r="F942" s="19">
        <v>8.6999999999999994E-2</v>
      </c>
      <c r="G942" s="19">
        <v>0.11700000000000001</v>
      </c>
      <c r="H942" s="20">
        <v>0.03</v>
      </c>
      <c r="I942" s="21">
        <f t="shared" si="98"/>
        <v>94.912688659700081</v>
      </c>
      <c r="J942" s="21">
        <f t="shared" si="99"/>
        <v>102.50570375247609</v>
      </c>
      <c r="K942" s="21" t="str">
        <f t="shared" si="100"/>
        <v>A</v>
      </c>
      <c r="L942" s="5">
        <f t="shared" si="101"/>
        <v>0.93959999999999999</v>
      </c>
      <c r="M942" s="22">
        <f t="shared" si="102"/>
        <v>1.2636000000000003</v>
      </c>
      <c r="N942" s="22">
        <f t="shared" si="103"/>
        <v>0.32399999999999995</v>
      </c>
      <c r="O942" s="22" t="s">
        <v>1693</v>
      </c>
      <c r="P942" s="5">
        <f>L942*pricing!$O$3</f>
        <v>0.76107600000000009</v>
      </c>
      <c r="Q942" s="5">
        <f>M942*pricing!$O$4</f>
        <v>0.94770000000000021</v>
      </c>
      <c r="R942" s="5">
        <f>N942*pricing!$O$5</f>
        <v>0.20735999999999999</v>
      </c>
      <c r="S942" s="23"/>
      <c r="T942" s="5">
        <f>P942*pricing!$L$3</f>
        <v>23.314621234774648</v>
      </c>
      <c r="U942" s="5">
        <f>Q942*pricing!$L$4</f>
        <v>37.657356376569695</v>
      </c>
      <c r="V942" s="5">
        <f>R942*pricing!$L$5</f>
        <v>41.533726141131751</v>
      </c>
      <c r="W942" s="5" t="s">
        <v>1693</v>
      </c>
      <c r="X942" s="5">
        <f t="shared" si="104"/>
        <v>102.50570375247609</v>
      </c>
      <c r="Y942" s="6" t="s">
        <v>32</v>
      </c>
      <c r="Z942" s="7" t="s">
        <v>33</v>
      </c>
      <c r="AA942" s="7" t="s">
        <v>34</v>
      </c>
      <c r="AB942" s="7" t="s">
        <v>35</v>
      </c>
      <c r="AC942" s="7" t="s">
        <v>36</v>
      </c>
    </row>
    <row r="943" spans="1:29" ht="17.25" customHeight="1" thickTop="1" thickBot="1" x14ac:dyDescent="0.25">
      <c r="A943" s="15">
        <v>728</v>
      </c>
      <c r="B943" s="16" t="s">
        <v>1758</v>
      </c>
      <c r="C943" s="15" t="s">
        <v>1759</v>
      </c>
      <c r="D943" s="17"/>
      <c r="E943" s="18">
        <v>0.33</v>
      </c>
      <c r="F943" s="19">
        <v>0.19500000000000001</v>
      </c>
      <c r="G943" s="19">
        <v>8.0000000000000002E-3</v>
      </c>
      <c r="H943" s="20">
        <v>4.2999999999999997E-2</v>
      </c>
      <c r="I943" s="21">
        <f t="shared" si="98"/>
        <v>105.89207942059123</v>
      </c>
      <c r="J943" s="21">
        <f t="shared" si="99"/>
        <v>34.944386208795109</v>
      </c>
      <c r="K943" s="21" t="str">
        <f t="shared" si="100"/>
        <v>A</v>
      </c>
      <c r="L943" s="5">
        <f t="shared" si="101"/>
        <v>0.64350000000000007</v>
      </c>
      <c r="M943" s="22">
        <f t="shared" si="102"/>
        <v>2.64E-2</v>
      </c>
      <c r="N943" s="22">
        <f t="shared" si="103"/>
        <v>0.1419</v>
      </c>
      <c r="O943" s="22" t="s">
        <v>1693</v>
      </c>
      <c r="P943" s="5">
        <f>L943*pricing!$O$3</f>
        <v>0.52123500000000011</v>
      </c>
      <c r="Q943" s="5">
        <f>M943*pricing!$O$4</f>
        <v>1.9799999999999998E-2</v>
      </c>
      <c r="R943" s="5">
        <f>N943*pricing!$O$5</f>
        <v>9.0815999999999994E-2</v>
      </c>
      <c r="S943" s="23"/>
      <c r="T943" s="5">
        <f>P943*pricing!$L$3</f>
        <v>15.967389064045857</v>
      </c>
      <c r="U943" s="5">
        <f>Q943*pricing!$L$4</f>
        <v>0.78676338108692589</v>
      </c>
      <c r="V943" s="5">
        <f>R943*pricing!$L$5</f>
        <v>18.190233763662331</v>
      </c>
      <c r="W943" s="5" t="s">
        <v>1693</v>
      </c>
      <c r="X943" s="5">
        <f t="shared" si="104"/>
        <v>34.944386208795109</v>
      </c>
      <c r="Y943" s="6" t="s">
        <v>32</v>
      </c>
      <c r="Z943" s="7" t="s">
        <v>33</v>
      </c>
      <c r="AA943" s="7" t="s">
        <v>34</v>
      </c>
      <c r="AB943" s="7" t="s">
        <v>35</v>
      </c>
      <c r="AC943" s="7" t="s">
        <v>36</v>
      </c>
    </row>
    <row r="944" spans="1:29" ht="17.25" customHeight="1" thickTop="1" thickBot="1" x14ac:dyDescent="0.25">
      <c r="A944" s="15">
        <v>729</v>
      </c>
      <c r="B944" s="16" t="s">
        <v>1760</v>
      </c>
      <c r="C944" s="15" t="s">
        <v>1761</v>
      </c>
      <c r="D944" s="17"/>
      <c r="E944" s="18">
        <v>1.2</v>
      </c>
      <c r="F944" s="19">
        <v>7.8E-2</v>
      </c>
      <c r="G944" s="19">
        <v>6.9000000000000006E-2</v>
      </c>
      <c r="H944" s="20">
        <v>2.5999999999999999E-2</v>
      </c>
      <c r="I944" s="21">
        <f t="shared" si="98"/>
        <v>73.247078133715519</v>
      </c>
      <c r="J944" s="21">
        <f t="shared" si="99"/>
        <v>87.896493760458625</v>
      </c>
      <c r="K944" s="21" t="str">
        <f t="shared" si="100"/>
        <v>B</v>
      </c>
      <c r="L944" s="5">
        <f t="shared" si="101"/>
        <v>0.93600000000000005</v>
      </c>
      <c r="M944" s="22">
        <f t="shared" si="102"/>
        <v>0.82799999999999996</v>
      </c>
      <c r="N944" s="22">
        <f t="shared" si="103"/>
        <v>0.312</v>
      </c>
      <c r="O944" s="22" t="s">
        <v>1693</v>
      </c>
      <c r="P944" s="5">
        <f>L944*pricing!$O$3</f>
        <v>0.75816000000000006</v>
      </c>
      <c r="Q944" s="5">
        <f>M944*pricing!$O$4</f>
        <v>0.621</v>
      </c>
      <c r="R944" s="5">
        <f>N944*pricing!$O$5</f>
        <v>0.19968</v>
      </c>
      <c r="S944" s="23"/>
      <c r="T944" s="5">
        <f>P944*pricing!$L$3</f>
        <v>23.2252931840667</v>
      </c>
      <c r="U944" s="5">
        <f>Q944*pricing!$L$4</f>
        <v>24.675760588635406</v>
      </c>
      <c r="V944" s="5">
        <f>R944*pricing!$L$5</f>
        <v>39.995439987756505</v>
      </c>
      <c r="W944" s="5" t="s">
        <v>1693</v>
      </c>
      <c r="X944" s="5">
        <f t="shared" si="104"/>
        <v>87.896493760458611</v>
      </c>
      <c r="Y944" s="6" t="s">
        <v>32</v>
      </c>
      <c r="Z944" s="7" t="s">
        <v>33</v>
      </c>
      <c r="AA944" s="7" t="s">
        <v>34</v>
      </c>
      <c r="AB944" s="7" t="s">
        <v>35</v>
      </c>
      <c r="AC944" s="7" t="s">
        <v>36</v>
      </c>
    </row>
    <row r="945" spans="1:29" ht="17.25" customHeight="1" thickTop="1" thickBot="1" x14ac:dyDescent="0.25">
      <c r="A945" s="15">
        <v>730</v>
      </c>
      <c r="B945" s="16" t="s">
        <v>1762</v>
      </c>
      <c r="C945" s="15" t="s">
        <v>1763</v>
      </c>
      <c r="D945" s="17"/>
      <c r="E945" s="18">
        <v>1.85</v>
      </c>
      <c r="F945" s="19">
        <v>0.122</v>
      </c>
      <c r="G945" s="19">
        <v>0.52400000000000002</v>
      </c>
      <c r="H945" s="20">
        <v>4.4999999999999998E-2</v>
      </c>
      <c r="I945" s="21">
        <f t="shared" si="98"/>
        <v>244.11862509106462</v>
      </c>
      <c r="J945" s="21">
        <f t="shared" si="99"/>
        <v>451.61945641846955</v>
      </c>
      <c r="K945" s="21" t="str">
        <f t="shared" si="100"/>
        <v>A</v>
      </c>
      <c r="L945" s="5">
        <f t="shared" si="101"/>
        <v>2.2570000000000001</v>
      </c>
      <c r="M945" s="22">
        <f t="shared" si="102"/>
        <v>9.6940000000000008</v>
      </c>
      <c r="N945" s="22">
        <f t="shared" si="103"/>
        <v>0.83250000000000002</v>
      </c>
      <c r="O945" s="22" t="s">
        <v>1693</v>
      </c>
      <c r="P945" s="5">
        <f>L945*pricing!$O$3</f>
        <v>1.8281700000000003</v>
      </c>
      <c r="Q945" s="5">
        <f>M945*pricing!$O$4</f>
        <v>7.2705000000000002</v>
      </c>
      <c r="R945" s="5">
        <f>N945*pricing!$O$5</f>
        <v>0.53280000000000005</v>
      </c>
      <c r="S945" s="23"/>
      <c r="T945" s="5">
        <f>P945*pricing!$L$3</f>
        <v>56.003725124400155</v>
      </c>
      <c r="U945" s="5">
        <f>Q945*pricing!$L$4</f>
        <v>288.89712940366138</v>
      </c>
      <c r="V945" s="5">
        <f>R945*pricing!$L$5</f>
        <v>106.718601890408</v>
      </c>
      <c r="W945" s="5" t="s">
        <v>1693</v>
      </c>
      <c r="X945" s="5">
        <f t="shared" si="104"/>
        <v>451.61945641846955</v>
      </c>
      <c r="Y945" s="6" t="s">
        <v>33</v>
      </c>
      <c r="Z945" s="7" t="s">
        <v>33</v>
      </c>
      <c r="AA945" s="7" t="s">
        <v>34</v>
      </c>
      <c r="AB945" s="7" t="s">
        <v>35</v>
      </c>
      <c r="AC945" s="7" t="s">
        <v>36</v>
      </c>
    </row>
    <row r="946" spans="1:29" ht="17.25" customHeight="1" thickTop="1" thickBot="1" x14ac:dyDescent="0.25">
      <c r="A946" s="15">
        <v>731</v>
      </c>
      <c r="B946" s="16" t="s">
        <v>1764</v>
      </c>
      <c r="C946" s="15" t="s">
        <v>1765</v>
      </c>
      <c r="D946" s="17"/>
      <c r="E946" s="18">
        <v>1.55</v>
      </c>
      <c r="F946" s="19">
        <v>0.318</v>
      </c>
      <c r="G946" s="19">
        <v>0</v>
      </c>
      <c r="H946" s="20">
        <v>6.8000000000000005E-2</v>
      </c>
      <c r="I946" s="21">
        <f t="shared" si="98"/>
        <v>166.07599348328566</v>
      </c>
      <c r="J946" s="21">
        <f t="shared" si="99"/>
        <v>257.41778989909278</v>
      </c>
      <c r="K946" s="21" t="str">
        <f t="shared" si="100"/>
        <v>A</v>
      </c>
      <c r="L946" s="5">
        <f t="shared" si="101"/>
        <v>4.9290000000000003</v>
      </c>
      <c r="M946" s="22">
        <f t="shared" si="102"/>
        <v>0</v>
      </c>
      <c r="N946" s="22">
        <f t="shared" si="103"/>
        <v>1.054</v>
      </c>
      <c r="O946" s="22" t="s">
        <v>1693</v>
      </c>
      <c r="P946" s="5">
        <f>L946*pricing!$O$3</f>
        <v>3.9924900000000005</v>
      </c>
      <c r="Q946" s="5">
        <f>M946*pricing!$O$4</f>
        <v>0</v>
      </c>
      <c r="R946" s="5">
        <f>N946*pricing!$O$5</f>
        <v>0.67456000000000005</v>
      </c>
      <c r="S946" s="23"/>
      <c r="T946" s="5">
        <f>P946*pricing!$L$3</f>
        <v>122.3049894276333</v>
      </c>
      <c r="U946" s="5">
        <f>Q946*pricing!$L$4</f>
        <v>0</v>
      </c>
      <c r="V946" s="5">
        <f>R946*pricing!$L$5</f>
        <v>135.11280047145948</v>
      </c>
      <c r="W946" s="5" t="s">
        <v>1693</v>
      </c>
      <c r="X946" s="5">
        <f t="shared" si="104"/>
        <v>257.41778989909278</v>
      </c>
      <c r="Y946" s="6" t="s">
        <v>32</v>
      </c>
      <c r="Z946" s="7" t="s">
        <v>33</v>
      </c>
      <c r="AA946" s="7" t="s">
        <v>34</v>
      </c>
      <c r="AB946" s="7" t="s">
        <v>35</v>
      </c>
      <c r="AC946" s="7" t="s">
        <v>36</v>
      </c>
    </row>
    <row r="947" spans="1:29" ht="17.25" customHeight="1" thickTop="1" thickBot="1" x14ac:dyDescent="0.25">
      <c r="A947" s="15">
        <v>732</v>
      </c>
      <c r="B947" s="16" t="s">
        <v>1766</v>
      </c>
      <c r="C947" s="15" t="s">
        <v>1767</v>
      </c>
      <c r="D947" s="17"/>
      <c r="E947" s="18">
        <v>1.1000000000000001</v>
      </c>
      <c r="F947" s="19">
        <v>0.17</v>
      </c>
      <c r="G947" s="19">
        <v>1.04</v>
      </c>
      <c r="H947" s="20">
        <v>8.3000000000000004E-2</v>
      </c>
      <c r="I947" s="21">
        <f t="shared" si="98"/>
        <v>458.51790573963382</v>
      </c>
      <c r="J947" s="21">
        <f t="shared" si="99"/>
        <v>504.36969631359722</v>
      </c>
      <c r="K947" s="21" t="str">
        <f t="shared" si="100"/>
        <v>A</v>
      </c>
      <c r="L947" s="5">
        <f t="shared" si="101"/>
        <v>1.8700000000000003</v>
      </c>
      <c r="M947" s="22">
        <f t="shared" si="102"/>
        <v>11.440000000000001</v>
      </c>
      <c r="N947" s="22">
        <f t="shared" si="103"/>
        <v>0.91300000000000003</v>
      </c>
      <c r="O947" s="22" t="s">
        <v>1693</v>
      </c>
      <c r="P947" s="5">
        <f>L947*pricing!$O$3</f>
        <v>1.5147000000000004</v>
      </c>
      <c r="Q947" s="5">
        <f>M947*pricing!$O$4</f>
        <v>8.5800000000000018</v>
      </c>
      <c r="R947" s="5">
        <f>N947*pricing!$O$5</f>
        <v>0.58432000000000006</v>
      </c>
      <c r="S947" s="23"/>
      <c r="T947" s="5">
        <f>P947*pricing!$L$3</f>
        <v>46.40095967329566</v>
      </c>
      <c r="U947" s="5">
        <f>Q947*pricing!$L$4</f>
        <v>340.93079847100131</v>
      </c>
      <c r="V947" s="5">
        <f>R947*pricing!$L$5</f>
        <v>117.03793816930029</v>
      </c>
      <c r="W947" s="5" t="s">
        <v>1693</v>
      </c>
      <c r="X947" s="5">
        <f t="shared" si="104"/>
        <v>504.36969631359722</v>
      </c>
      <c r="Y947" s="6" t="s">
        <v>32</v>
      </c>
      <c r="Z947" s="7" t="s">
        <v>33</v>
      </c>
      <c r="AA947" s="7" t="s">
        <v>34</v>
      </c>
      <c r="AB947" s="7" t="s">
        <v>35</v>
      </c>
      <c r="AC947" s="7" t="s">
        <v>36</v>
      </c>
    </row>
    <row r="948" spans="1:29" ht="17.25" customHeight="1" thickTop="1" thickBot="1" x14ac:dyDescent="0.25">
      <c r="A948" s="15">
        <v>733</v>
      </c>
      <c r="B948" s="16" t="s">
        <v>1768</v>
      </c>
      <c r="C948" s="15" t="s">
        <v>1769</v>
      </c>
      <c r="D948" s="17"/>
      <c r="E948" s="18">
        <v>1</v>
      </c>
      <c r="F948" s="19">
        <v>7.3999999999999996E-2</v>
      </c>
      <c r="G948" s="19">
        <v>7.0999999999999994E-2</v>
      </c>
      <c r="H948" s="20">
        <v>2.7E-2</v>
      </c>
      <c r="I948" s="21">
        <f t="shared" si="98"/>
        <v>74.132482229233034</v>
      </c>
      <c r="J948" s="21">
        <f t="shared" si="99"/>
        <v>74.132482229233034</v>
      </c>
      <c r="K948" s="21" t="str">
        <f t="shared" si="100"/>
        <v>B</v>
      </c>
      <c r="L948" s="5">
        <f t="shared" si="101"/>
        <v>0.74</v>
      </c>
      <c r="M948" s="22">
        <f t="shared" si="102"/>
        <v>0.71</v>
      </c>
      <c r="N948" s="22">
        <f t="shared" si="103"/>
        <v>0.27</v>
      </c>
      <c r="O948" s="22" t="s">
        <v>1693</v>
      </c>
      <c r="P948" s="5">
        <f>L948*pricing!$O$3</f>
        <v>0.59940000000000004</v>
      </c>
      <c r="Q948" s="5">
        <f>M948*pricing!$O$4</f>
        <v>0.53249999999999997</v>
      </c>
      <c r="R948" s="5">
        <f>N948*pricing!$O$5</f>
        <v>0.17280000000000001</v>
      </c>
      <c r="S948" s="23"/>
      <c r="T948" s="5">
        <f>P948*pricing!$L$3</f>
        <v>18.361877089967262</v>
      </c>
      <c r="U948" s="5">
        <f>Q948*pricing!$L$4</f>
        <v>21.159166688322628</v>
      </c>
      <c r="V948" s="5">
        <f>R948*pricing!$L$5</f>
        <v>34.611438450943133</v>
      </c>
      <c r="W948" s="5" t="s">
        <v>1693</v>
      </c>
      <c r="X948" s="5">
        <f t="shared" si="104"/>
        <v>74.132482229233034</v>
      </c>
      <c r="Y948" s="6" t="s">
        <v>32</v>
      </c>
      <c r="Z948" s="7" t="s">
        <v>33</v>
      </c>
      <c r="AA948" s="7" t="s">
        <v>34</v>
      </c>
      <c r="AB948" s="7" t="s">
        <v>35</v>
      </c>
      <c r="AC948" s="7" t="s">
        <v>36</v>
      </c>
    </row>
    <row r="949" spans="1:29" ht="17.25" customHeight="1" thickTop="1" thickBot="1" x14ac:dyDescent="0.25">
      <c r="A949" s="15">
        <v>734</v>
      </c>
      <c r="B949" s="16" t="s">
        <v>1770</v>
      </c>
      <c r="C949" s="15" t="s">
        <v>1771</v>
      </c>
      <c r="D949" s="17"/>
      <c r="E949" s="18">
        <v>0.4</v>
      </c>
      <c r="F949" s="19">
        <v>0</v>
      </c>
      <c r="G949" s="19">
        <v>1.1499999999999999</v>
      </c>
      <c r="H949" s="20">
        <v>4.4999999999999998E-2</v>
      </c>
      <c r="I949" s="21">
        <f t="shared" si="98"/>
        <v>400.40462781595244</v>
      </c>
      <c r="J949" s="21">
        <f t="shared" si="99"/>
        <v>160.16185112638098</v>
      </c>
      <c r="K949" s="21" t="str">
        <f t="shared" si="100"/>
        <v>A</v>
      </c>
      <c r="L949" s="5">
        <f t="shared" si="101"/>
        <v>0</v>
      </c>
      <c r="M949" s="22">
        <f t="shared" si="102"/>
        <v>4.5999999999999996</v>
      </c>
      <c r="N949" s="22">
        <f t="shared" si="103"/>
        <v>0.18</v>
      </c>
      <c r="O949" s="22" t="s">
        <v>1693</v>
      </c>
      <c r="P949" s="5">
        <f>L949*pricing!$O$3</f>
        <v>0</v>
      </c>
      <c r="Q949" s="5">
        <f>M949*pricing!$O$4</f>
        <v>3.4499999999999997</v>
      </c>
      <c r="R949" s="5">
        <f>N949*pricing!$O$5</f>
        <v>0.1152</v>
      </c>
      <c r="S949" s="23"/>
      <c r="T949" s="5">
        <f>P949*pricing!$L$3</f>
        <v>0</v>
      </c>
      <c r="U949" s="5">
        <f>Q949*pricing!$L$4</f>
        <v>137.08755882575224</v>
      </c>
      <c r="V949" s="5">
        <f>R949*pricing!$L$5</f>
        <v>23.074292300628752</v>
      </c>
      <c r="W949" s="5" t="s">
        <v>1693</v>
      </c>
      <c r="X949" s="5">
        <f t="shared" si="104"/>
        <v>160.16185112638098</v>
      </c>
      <c r="Y949" s="6" t="s">
        <v>32</v>
      </c>
      <c r="Z949" s="7" t="s">
        <v>33</v>
      </c>
      <c r="AA949" s="7" t="s">
        <v>34</v>
      </c>
      <c r="AB949" s="7" t="s">
        <v>35</v>
      </c>
      <c r="AC949" s="7" t="s">
        <v>36</v>
      </c>
    </row>
    <row r="950" spans="1:29" ht="17.25" customHeight="1" thickTop="1" thickBot="1" x14ac:dyDescent="0.25">
      <c r="A950" s="15">
        <v>735</v>
      </c>
      <c r="B950" s="16" t="s">
        <v>1772</v>
      </c>
      <c r="C950" s="15" t="s">
        <v>1773</v>
      </c>
      <c r="D950" s="17"/>
      <c r="E950" s="18">
        <v>0.85</v>
      </c>
      <c r="F950" s="19">
        <v>0.13100000000000001</v>
      </c>
      <c r="G950" s="19">
        <v>0.121</v>
      </c>
      <c r="H950" s="20">
        <v>3.9E-2</v>
      </c>
      <c r="I950" s="21">
        <f t="shared" si="98"/>
        <v>118.55977340323891</v>
      </c>
      <c r="J950" s="21">
        <f t="shared" si="99"/>
        <v>100.77580739275307</v>
      </c>
      <c r="K950" s="21" t="str">
        <f t="shared" si="100"/>
        <v>A</v>
      </c>
      <c r="L950" s="5">
        <f t="shared" si="101"/>
        <v>1.1135000000000002</v>
      </c>
      <c r="M950" s="22">
        <f t="shared" si="102"/>
        <v>1.0285</v>
      </c>
      <c r="N950" s="22">
        <f t="shared" si="103"/>
        <v>0.33150000000000002</v>
      </c>
      <c r="O950" s="22" t="s">
        <v>1693</v>
      </c>
      <c r="P950" s="5">
        <f>L950*pricing!$O$3</f>
        <v>0.90193500000000015</v>
      </c>
      <c r="Q950" s="5">
        <f>M950*pricing!$O$4</f>
        <v>0.77137499999999992</v>
      </c>
      <c r="R950" s="5">
        <f>N950*pricing!$O$5</f>
        <v>0.21216000000000002</v>
      </c>
      <c r="S950" s="23"/>
      <c r="T950" s="5">
        <f>P950*pricing!$L$3</f>
        <v>27.629662350916956</v>
      </c>
      <c r="U950" s="5">
        <f>Q950*pricing!$L$4</f>
        <v>30.650990054844822</v>
      </c>
      <c r="V950" s="5">
        <f>R950*pricing!$L$5</f>
        <v>42.495154986991288</v>
      </c>
      <c r="W950" s="5" t="s">
        <v>1693</v>
      </c>
      <c r="X950" s="5">
        <f t="shared" si="104"/>
        <v>100.77580739275307</v>
      </c>
      <c r="Y950" s="6" t="s">
        <v>32</v>
      </c>
      <c r="Z950" s="7" t="s">
        <v>33</v>
      </c>
      <c r="AA950" s="7" t="s">
        <v>34</v>
      </c>
      <c r="AB950" s="7" t="s">
        <v>35</v>
      </c>
      <c r="AC950" s="7" t="s">
        <v>36</v>
      </c>
    </row>
    <row r="951" spans="1:29" ht="17.25" customHeight="1" thickTop="1" thickBot="1" x14ac:dyDescent="0.25">
      <c r="A951" s="15">
        <v>736</v>
      </c>
      <c r="B951" s="16" t="s">
        <v>1774</v>
      </c>
      <c r="C951" s="15" t="s">
        <v>1775</v>
      </c>
      <c r="D951" s="17"/>
      <c r="E951" s="18">
        <v>1.1000000000000001</v>
      </c>
      <c r="F951" s="19">
        <v>2.4E-2</v>
      </c>
      <c r="G951" s="19">
        <v>0.443</v>
      </c>
      <c r="H951" s="20">
        <v>5.8999999999999997E-2</v>
      </c>
      <c r="I951" s="21">
        <f t="shared" si="98"/>
        <v>213.60888539932373</v>
      </c>
      <c r="J951" s="21">
        <f t="shared" si="99"/>
        <v>234.96977393925613</v>
      </c>
      <c r="K951" s="21" t="str">
        <f t="shared" si="100"/>
        <v>A</v>
      </c>
      <c r="L951" s="5">
        <f t="shared" si="101"/>
        <v>0.26400000000000001</v>
      </c>
      <c r="M951" s="22">
        <f t="shared" si="102"/>
        <v>4.8730000000000011</v>
      </c>
      <c r="N951" s="22">
        <f t="shared" si="103"/>
        <v>0.64900000000000002</v>
      </c>
      <c r="O951" s="22" t="s">
        <v>1693</v>
      </c>
      <c r="P951" s="5">
        <f>L951*pricing!$O$3</f>
        <v>0.21384000000000003</v>
      </c>
      <c r="Q951" s="5">
        <f>M951*pricing!$O$4</f>
        <v>3.6547500000000008</v>
      </c>
      <c r="R951" s="5">
        <f>N951*pricing!$O$5</f>
        <v>0.41536000000000001</v>
      </c>
      <c r="S951" s="23"/>
      <c r="T951" s="5">
        <f>P951*pricing!$L$3</f>
        <v>6.5507237185829155</v>
      </c>
      <c r="U951" s="5">
        <f>Q951*pricing!$L$4</f>
        <v>145.22340742562844</v>
      </c>
      <c r="V951" s="5">
        <f>R951*pricing!$L$5</f>
        <v>83.195642795044776</v>
      </c>
      <c r="W951" s="5" t="s">
        <v>1693</v>
      </c>
      <c r="X951" s="5">
        <f t="shared" si="104"/>
        <v>234.96977393925613</v>
      </c>
      <c r="Y951" s="6" t="s">
        <v>32</v>
      </c>
      <c r="Z951" s="7" t="s">
        <v>33</v>
      </c>
      <c r="AA951" s="7" t="s">
        <v>34</v>
      </c>
      <c r="AB951" s="7" t="s">
        <v>35</v>
      </c>
      <c r="AC951" s="7" t="s">
        <v>36</v>
      </c>
    </row>
    <row r="952" spans="1:29" ht="17.25" customHeight="1" thickTop="1" thickBot="1" x14ac:dyDescent="0.25">
      <c r="A952" s="15">
        <v>737</v>
      </c>
      <c r="B952" s="16" t="s">
        <v>1776</v>
      </c>
      <c r="C952" s="15" t="s">
        <v>1777</v>
      </c>
      <c r="D952" s="17"/>
      <c r="E952" s="18">
        <v>0.4</v>
      </c>
      <c r="F952" s="19">
        <v>0.34799999999999998</v>
      </c>
      <c r="G952" s="19">
        <v>0</v>
      </c>
      <c r="H952" s="20">
        <v>6.7000000000000004E-2</v>
      </c>
      <c r="I952" s="21">
        <f t="shared" si="98"/>
        <v>172.23809258113533</v>
      </c>
      <c r="J952" s="21">
        <f t="shared" si="99"/>
        <v>68.895237032454133</v>
      </c>
      <c r="K952" s="21" t="str">
        <f t="shared" si="100"/>
        <v>A</v>
      </c>
      <c r="L952" s="5">
        <f t="shared" si="101"/>
        <v>1.3919999999999999</v>
      </c>
      <c r="M952" s="22">
        <f t="shared" si="102"/>
        <v>0</v>
      </c>
      <c r="N952" s="22">
        <f t="shared" si="103"/>
        <v>0.26800000000000002</v>
      </c>
      <c r="O952" s="22" t="s">
        <v>1693</v>
      </c>
      <c r="P952" s="5">
        <f>L952*pricing!$O$3</f>
        <v>1.1275200000000001</v>
      </c>
      <c r="Q952" s="5">
        <f>M952*pricing!$O$4</f>
        <v>0</v>
      </c>
      <c r="R952" s="5">
        <f>N952*pricing!$O$5</f>
        <v>0.17152000000000001</v>
      </c>
      <c r="S952" s="23"/>
      <c r="T952" s="5">
        <f>P952*pricing!$L$3</f>
        <v>34.540179607073554</v>
      </c>
      <c r="U952" s="5">
        <f>Q952*pricing!$L$4</f>
        <v>0</v>
      </c>
      <c r="V952" s="5">
        <f>R952*pricing!$L$5</f>
        <v>34.355057425380586</v>
      </c>
      <c r="W952" s="5" t="s">
        <v>1693</v>
      </c>
      <c r="X952" s="5">
        <f t="shared" si="104"/>
        <v>68.895237032454133</v>
      </c>
      <c r="Y952" s="6" t="s">
        <v>32</v>
      </c>
      <c r="Z952" s="7" t="s">
        <v>33</v>
      </c>
      <c r="AA952" s="7" t="s">
        <v>34</v>
      </c>
      <c r="AB952" s="7" t="s">
        <v>35</v>
      </c>
      <c r="AC952" s="7" t="s">
        <v>36</v>
      </c>
    </row>
    <row r="953" spans="1:29" ht="17.25" customHeight="1" thickTop="1" thickBot="1" x14ac:dyDescent="0.25">
      <c r="A953" s="15">
        <v>694</v>
      </c>
      <c r="B953" s="16" t="s">
        <v>1778</v>
      </c>
      <c r="C953" s="15" t="s">
        <v>1779</v>
      </c>
      <c r="D953" s="17"/>
      <c r="E953" s="18">
        <v>1.1499999999999999</v>
      </c>
      <c r="F953" s="19">
        <v>8.3000000000000004E-2</v>
      </c>
      <c r="G953" s="19">
        <v>7.2999999999999995E-2</v>
      </c>
      <c r="H953" s="20">
        <v>3.1E-2</v>
      </c>
      <c r="I953" s="21">
        <f t="shared" si="98"/>
        <v>82.089336872642363</v>
      </c>
      <c r="J953" s="21">
        <f t="shared" si="99"/>
        <v>94.402737403538708</v>
      </c>
      <c r="K953" s="21" t="str">
        <f t="shared" si="100"/>
        <v>A</v>
      </c>
      <c r="L953" s="5">
        <f t="shared" si="101"/>
        <v>0.9544999999999999</v>
      </c>
      <c r="M953" s="22">
        <f t="shared" si="102"/>
        <v>0.8394999999999998</v>
      </c>
      <c r="N953" s="22">
        <f t="shared" si="103"/>
        <v>0.35649999999999993</v>
      </c>
      <c r="O953" s="22" t="s">
        <v>1693</v>
      </c>
      <c r="P953" s="5">
        <f>L953*pricing!$O$3</f>
        <v>0.77314499999999997</v>
      </c>
      <c r="Q953" s="5">
        <f>M953*pricing!$O$4</f>
        <v>0.62962499999999988</v>
      </c>
      <c r="R953" s="5">
        <f>N953*pricing!$O$5</f>
        <v>0.22815999999999995</v>
      </c>
      <c r="S953" s="23"/>
      <c r="T953" s="5">
        <f>P953*pricing!$L$3</f>
        <v>23.684340111315876</v>
      </c>
      <c r="U953" s="5">
        <f>Q953*pricing!$L$4</f>
        <v>25.018479485699782</v>
      </c>
      <c r="V953" s="5">
        <f>R953*pricing!$L$5</f>
        <v>45.699917806523047</v>
      </c>
      <c r="W953" s="5" t="s">
        <v>1693</v>
      </c>
      <c r="X953" s="5">
        <f t="shared" si="104"/>
        <v>94.402737403538708</v>
      </c>
      <c r="Y953" s="6" t="s">
        <v>32</v>
      </c>
      <c r="Z953" s="7" t="s">
        <v>33</v>
      </c>
      <c r="AA953" s="7" t="s">
        <v>34</v>
      </c>
      <c r="AB953" s="7" t="s">
        <v>35</v>
      </c>
      <c r="AC953" s="7" t="s">
        <v>36</v>
      </c>
    </row>
    <row r="954" spans="1:29" ht="17.25" customHeight="1" thickTop="1" thickBot="1" x14ac:dyDescent="0.25">
      <c r="A954" s="15">
        <v>695</v>
      </c>
      <c r="B954" s="16" t="s">
        <v>1780</v>
      </c>
      <c r="C954" s="15" t="s">
        <v>1781</v>
      </c>
      <c r="D954" s="17"/>
      <c r="E954" s="18">
        <v>1.55</v>
      </c>
      <c r="F954" s="19">
        <v>0.17499999999999999</v>
      </c>
      <c r="G954" s="19">
        <v>4.2000000000000003E-2</v>
      </c>
      <c r="H954" s="20">
        <v>4.1000000000000002E-2</v>
      </c>
      <c r="I954" s="21">
        <f t="shared" si="98"/>
        <v>108.4981583770074</v>
      </c>
      <c r="J954" s="21">
        <f t="shared" si="99"/>
        <v>168.17214548436147</v>
      </c>
      <c r="K954" s="21" t="str">
        <f t="shared" si="100"/>
        <v>A</v>
      </c>
      <c r="L954" s="5">
        <f t="shared" si="101"/>
        <v>2.7124999999999999</v>
      </c>
      <c r="M954" s="22">
        <f t="shared" si="102"/>
        <v>0.65100000000000002</v>
      </c>
      <c r="N954" s="22">
        <f t="shared" si="103"/>
        <v>0.63550000000000006</v>
      </c>
      <c r="O954" s="22" t="s">
        <v>1693</v>
      </c>
      <c r="P954" s="5">
        <f>L954*pricing!$O$3</f>
        <v>2.1971250000000002</v>
      </c>
      <c r="Q954" s="5">
        <f>M954*pricing!$O$4</f>
        <v>0.48825000000000002</v>
      </c>
      <c r="R954" s="5">
        <f>N954*pricing!$O$5</f>
        <v>0.40672000000000003</v>
      </c>
      <c r="S954" s="23"/>
      <c r="T954" s="5">
        <f>P954*pricing!$L$3</f>
        <v>67.306204873697567</v>
      </c>
      <c r="U954" s="5">
        <f>Q954*pricing!$L$4</f>
        <v>19.400869738166243</v>
      </c>
      <c r="V954" s="5">
        <f>R954*pricing!$L$5</f>
        <v>81.465070872497634</v>
      </c>
      <c r="W954" s="5" t="s">
        <v>1693</v>
      </c>
      <c r="X954" s="5">
        <f t="shared" si="104"/>
        <v>168.17214548436147</v>
      </c>
      <c r="Y954" s="6" t="s">
        <v>32</v>
      </c>
      <c r="Z954" s="7" t="s">
        <v>33</v>
      </c>
      <c r="AA954" s="7" t="s">
        <v>34</v>
      </c>
      <c r="AB954" s="7" t="s">
        <v>35</v>
      </c>
      <c r="AC954" s="7" t="s">
        <v>36</v>
      </c>
    </row>
    <row r="955" spans="1:29" ht="17.25" customHeight="1" thickTop="1" thickBot="1" x14ac:dyDescent="0.25">
      <c r="A955" s="15">
        <v>696</v>
      </c>
      <c r="B955" s="16" t="s">
        <v>1782</v>
      </c>
      <c r="C955" s="15" t="s">
        <v>1783</v>
      </c>
      <c r="D955" s="17"/>
      <c r="E955" s="18">
        <v>0.4</v>
      </c>
      <c r="F955" s="19">
        <v>2.8000000000000001E-2</v>
      </c>
      <c r="G955" s="19">
        <v>0.438</v>
      </c>
      <c r="H955" s="20">
        <v>6.5000000000000002E-2</v>
      </c>
      <c r="I955" s="21">
        <f t="shared" si="98"/>
        <v>220.80276790180551</v>
      </c>
      <c r="J955" s="21">
        <f t="shared" si="99"/>
        <v>88.321107160722207</v>
      </c>
      <c r="K955" s="21" t="str">
        <f t="shared" si="100"/>
        <v>A</v>
      </c>
      <c r="L955" s="5">
        <f t="shared" si="101"/>
        <v>0.11200000000000002</v>
      </c>
      <c r="M955" s="22">
        <f t="shared" si="102"/>
        <v>1.7520000000000002</v>
      </c>
      <c r="N955" s="22">
        <f t="shared" si="103"/>
        <v>0.26</v>
      </c>
      <c r="O955" s="22" t="s">
        <v>1693</v>
      </c>
      <c r="P955" s="5">
        <f>L955*pricing!$O$3</f>
        <v>9.0720000000000023E-2</v>
      </c>
      <c r="Q955" s="5">
        <f>M955*pricing!$O$4</f>
        <v>1.3140000000000001</v>
      </c>
      <c r="R955" s="5">
        <f>N955*pricing!$O$5</f>
        <v>0.16640000000000002</v>
      </c>
      <c r="S955" s="23"/>
      <c r="T955" s="5">
        <f>P955*pricing!$L$3</f>
        <v>2.7790949109139644</v>
      </c>
      <c r="U955" s="5">
        <f>Q955*pricing!$L$4</f>
        <v>52.212478926677818</v>
      </c>
      <c r="V955" s="5">
        <f>R955*pricing!$L$5</f>
        <v>33.329533323130427</v>
      </c>
      <c r="W955" s="5" t="s">
        <v>1693</v>
      </c>
      <c r="X955" s="5">
        <f t="shared" si="104"/>
        <v>88.321107160722207</v>
      </c>
      <c r="Y955" s="6" t="s">
        <v>32</v>
      </c>
      <c r="Z955" s="7" t="s">
        <v>33</v>
      </c>
      <c r="AA955" s="7" t="s">
        <v>34</v>
      </c>
      <c r="AB955" s="7" t="s">
        <v>35</v>
      </c>
      <c r="AC955" s="7" t="s">
        <v>36</v>
      </c>
    </row>
    <row r="956" spans="1:29" ht="17.25" customHeight="1" thickTop="1" thickBot="1" x14ac:dyDescent="0.25">
      <c r="A956" s="15">
        <v>738</v>
      </c>
      <c r="B956" s="16" t="s">
        <v>1784</v>
      </c>
      <c r="C956" s="15" t="s">
        <v>1785</v>
      </c>
      <c r="D956" s="17"/>
      <c r="E956" s="18">
        <v>0.5</v>
      </c>
      <c r="F956" s="19">
        <v>0.20699999999999999</v>
      </c>
      <c r="G956" s="19">
        <v>0.01</v>
      </c>
      <c r="H956" s="20">
        <v>3.2000000000000001E-2</v>
      </c>
      <c r="I956" s="21">
        <f t="shared" si="98"/>
        <v>95.364757569376224</v>
      </c>
      <c r="J956" s="21">
        <f t="shared" si="99"/>
        <v>47.682378784688112</v>
      </c>
      <c r="K956" s="21" t="str">
        <f t="shared" si="100"/>
        <v>A</v>
      </c>
      <c r="L956" s="5">
        <f t="shared" si="101"/>
        <v>1.0349999999999999</v>
      </c>
      <c r="M956" s="22">
        <f t="shared" si="102"/>
        <v>0.05</v>
      </c>
      <c r="N956" s="22">
        <f t="shared" si="103"/>
        <v>0.16</v>
      </c>
      <c r="O956" s="22" t="s">
        <v>1693</v>
      </c>
      <c r="P956" s="5">
        <f>L956*pricing!$O$3</f>
        <v>0.83835000000000004</v>
      </c>
      <c r="Q956" s="5">
        <f>M956*pricing!$O$4</f>
        <v>3.7500000000000006E-2</v>
      </c>
      <c r="R956" s="5">
        <f>N956*pricing!$O$5</f>
        <v>0.1024</v>
      </c>
      <c r="S956" s="23"/>
      <c r="T956" s="5">
        <f>P956*pricing!$L$3</f>
        <v>25.681814578535292</v>
      </c>
      <c r="U956" s="5">
        <f>Q956*pricing!$L$4</f>
        <v>1.4900821611494812</v>
      </c>
      <c r="V956" s="5">
        <f>R956*pricing!$L$5</f>
        <v>20.510482045003336</v>
      </c>
      <c r="W956" s="5" t="s">
        <v>1693</v>
      </c>
      <c r="X956" s="5">
        <f t="shared" si="104"/>
        <v>47.682378784688112</v>
      </c>
      <c r="Y956" s="6" t="s">
        <v>32</v>
      </c>
      <c r="Z956" s="7" t="s">
        <v>33</v>
      </c>
      <c r="AA956" s="7" t="s">
        <v>34</v>
      </c>
      <c r="AB956" s="7" t="s">
        <v>35</v>
      </c>
      <c r="AC956" s="7" t="s">
        <v>36</v>
      </c>
    </row>
    <row r="957" spans="1:29" ht="17.25" customHeight="1" thickTop="1" thickBot="1" x14ac:dyDescent="0.25">
      <c r="A957" s="15">
        <v>739</v>
      </c>
      <c r="B957" s="16" t="s">
        <v>1786</v>
      </c>
      <c r="C957" s="15" t="s">
        <v>1787</v>
      </c>
      <c r="D957" s="17"/>
      <c r="E957" s="18">
        <v>2.4500000000000002</v>
      </c>
      <c r="F957" s="19">
        <v>5.7000000000000002E-2</v>
      </c>
      <c r="G957" s="19">
        <v>3.2000000000000001E-2</v>
      </c>
      <c r="H957" s="20">
        <v>0</v>
      </c>
      <c r="I957" s="21">
        <f t="shared" si="98"/>
        <v>23.680133860115248</v>
      </c>
      <c r="J957" s="21">
        <f t="shared" si="99"/>
        <v>58.016327957282364</v>
      </c>
      <c r="K957" s="21" t="str">
        <f t="shared" si="100"/>
        <v>Ε</v>
      </c>
      <c r="L957" s="5">
        <f t="shared" si="101"/>
        <v>1.3965000000000003</v>
      </c>
      <c r="M957" s="22">
        <f t="shared" si="102"/>
        <v>0.78400000000000014</v>
      </c>
      <c r="N957" s="22">
        <f t="shared" si="103"/>
        <v>0</v>
      </c>
      <c r="O957" s="22" t="s">
        <v>1693</v>
      </c>
      <c r="P957" s="5">
        <f>L957*pricing!$O$3</f>
        <v>1.1311650000000004</v>
      </c>
      <c r="Q957" s="5">
        <f>M957*pricing!$O$4</f>
        <v>0.58800000000000008</v>
      </c>
      <c r="R957" s="5">
        <f>N957*pricing!$O$5</f>
        <v>0</v>
      </c>
      <c r="S957" s="23"/>
      <c r="T957" s="5">
        <f>P957*pricing!$L$3</f>
        <v>34.6518396704585</v>
      </c>
      <c r="U957" s="5">
        <f>Q957*pricing!$L$4</f>
        <v>23.364488286823864</v>
      </c>
      <c r="V957" s="5">
        <f>R957*pricing!$L$5</f>
        <v>0</v>
      </c>
      <c r="W957" s="5" t="s">
        <v>1693</v>
      </c>
      <c r="X957" s="5">
        <f t="shared" si="104"/>
        <v>58.016327957282364</v>
      </c>
      <c r="Y957" s="6" t="s">
        <v>32</v>
      </c>
      <c r="Z957" s="7" t="s">
        <v>33</v>
      </c>
      <c r="AA957" s="7" t="s">
        <v>34</v>
      </c>
      <c r="AB957" s="7" t="s">
        <v>35</v>
      </c>
      <c r="AC957" s="7" t="s">
        <v>36</v>
      </c>
    </row>
    <row r="958" spans="1:29" ht="17.25" customHeight="1" thickTop="1" thickBot="1" x14ac:dyDescent="0.25">
      <c r="A958" s="15">
        <v>697</v>
      </c>
      <c r="B958" s="16" t="s">
        <v>1788</v>
      </c>
      <c r="C958" s="15" t="s">
        <v>1789</v>
      </c>
      <c r="D958" s="17"/>
      <c r="E958" s="18">
        <v>0.85</v>
      </c>
      <c r="F958" s="19">
        <v>0.13200000000000001</v>
      </c>
      <c r="G958" s="19">
        <v>0</v>
      </c>
      <c r="H958" s="20">
        <v>2.5000000000000001E-2</v>
      </c>
      <c r="I958" s="21">
        <f t="shared" si="98"/>
        <v>64.801246788232305</v>
      </c>
      <c r="J958" s="21">
        <f t="shared" si="99"/>
        <v>55.081059769997459</v>
      </c>
      <c r="K958" s="21" t="str">
        <f t="shared" si="100"/>
        <v>B</v>
      </c>
      <c r="L958" s="5">
        <f t="shared" si="101"/>
        <v>1.1220000000000001</v>
      </c>
      <c r="M958" s="22">
        <f t="shared" si="102"/>
        <v>0</v>
      </c>
      <c r="N958" s="22">
        <f t="shared" si="103"/>
        <v>0.21250000000000002</v>
      </c>
      <c r="O958" s="22" t="s">
        <v>1693</v>
      </c>
      <c r="P958" s="5">
        <f>L958*pricing!$O$3</f>
        <v>0.90882000000000018</v>
      </c>
      <c r="Q958" s="5">
        <f>M958*pricing!$O$4</f>
        <v>0</v>
      </c>
      <c r="R958" s="5">
        <f>N958*pricing!$O$5</f>
        <v>0.13600000000000001</v>
      </c>
      <c r="S958" s="23"/>
      <c r="T958" s="5">
        <f>P958*pricing!$L$3</f>
        <v>27.840575803977391</v>
      </c>
      <c r="U958" s="5">
        <f>Q958*pricing!$L$4</f>
        <v>0</v>
      </c>
      <c r="V958" s="5">
        <f>R958*pricing!$L$5</f>
        <v>27.240483966020058</v>
      </c>
      <c r="W958" s="5" t="s">
        <v>1693</v>
      </c>
      <c r="X958" s="5">
        <f t="shared" si="104"/>
        <v>55.081059769997452</v>
      </c>
      <c r="Y958" s="6" t="s">
        <v>32</v>
      </c>
      <c r="Z958" s="7" t="s">
        <v>33</v>
      </c>
      <c r="AA958" s="7" t="s">
        <v>34</v>
      </c>
      <c r="AB958" s="7" t="s">
        <v>35</v>
      </c>
      <c r="AC958" s="7" t="s">
        <v>36</v>
      </c>
    </row>
    <row r="959" spans="1:29" ht="17.25" customHeight="1" thickTop="1" thickBot="1" x14ac:dyDescent="0.25">
      <c r="A959" s="15">
        <v>740</v>
      </c>
      <c r="B959" s="16" t="s">
        <v>1790</v>
      </c>
      <c r="C959" s="15" t="s">
        <v>1791</v>
      </c>
      <c r="D959" s="17"/>
      <c r="E959" s="18">
        <v>0.55000000000000004</v>
      </c>
      <c r="F959" s="19">
        <v>0.20899999999999999</v>
      </c>
      <c r="G959" s="19">
        <v>0</v>
      </c>
      <c r="H959" s="20">
        <v>3.9E-2</v>
      </c>
      <c r="I959" s="21">
        <f t="shared" si="98"/>
        <v>101.85419609014372</v>
      </c>
      <c r="J959" s="21">
        <f t="shared" si="99"/>
        <v>56.019807849579045</v>
      </c>
      <c r="K959" s="21" t="str">
        <f t="shared" si="100"/>
        <v>A</v>
      </c>
      <c r="L959" s="5">
        <f t="shared" si="101"/>
        <v>1.1495000000000002</v>
      </c>
      <c r="M959" s="22">
        <f t="shared" si="102"/>
        <v>0</v>
      </c>
      <c r="N959" s="22">
        <f t="shared" si="103"/>
        <v>0.2145</v>
      </c>
      <c r="O959" s="22" t="s">
        <v>1693</v>
      </c>
      <c r="P959" s="5">
        <f>L959*pricing!$O$3</f>
        <v>0.93109500000000023</v>
      </c>
      <c r="Q959" s="5">
        <f>M959*pricing!$O$4</f>
        <v>0</v>
      </c>
      <c r="R959" s="5">
        <f>N959*pricing!$O$5</f>
        <v>0.13728000000000001</v>
      </c>
      <c r="S959" s="23"/>
      <c r="T959" s="5">
        <f>P959*pricing!$L$3</f>
        <v>28.522942857996448</v>
      </c>
      <c r="U959" s="5">
        <f>Q959*pricing!$L$4</f>
        <v>0</v>
      </c>
      <c r="V959" s="5">
        <f>R959*pricing!$L$5</f>
        <v>27.496864991582598</v>
      </c>
      <c r="W959" s="5" t="s">
        <v>1693</v>
      </c>
      <c r="X959" s="5">
        <f t="shared" si="104"/>
        <v>56.019807849579045</v>
      </c>
      <c r="Y959" s="6" t="s">
        <v>32</v>
      </c>
      <c r="Z959" s="7" t="s">
        <v>33</v>
      </c>
      <c r="AA959" s="7" t="s">
        <v>34</v>
      </c>
      <c r="AB959" s="7" t="s">
        <v>35</v>
      </c>
      <c r="AC959" s="7" t="s">
        <v>36</v>
      </c>
    </row>
    <row r="960" spans="1:29" ht="17.25" customHeight="1" thickTop="1" thickBot="1" x14ac:dyDescent="0.25">
      <c r="A960" s="15">
        <v>741</v>
      </c>
      <c r="B960" s="16" t="s">
        <v>1792</v>
      </c>
      <c r="C960" s="15" t="s">
        <v>1793</v>
      </c>
      <c r="D960" s="17"/>
      <c r="E960" s="18">
        <v>1.4</v>
      </c>
      <c r="F960" s="19">
        <v>0.16400000000000001</v>
      </c>
      <c r="G960" s="19">
        <v>0</v>
      </c>
      <c r="H960" s="20">
        <v>3.1E-2</v>
      </c>
      <c r="I960" s="21">
        <f t="shared" si="98"/>
        <v>80.432948729148421</v>
      </c>
      <c r="J960" s="21">
        <f t="shared" si="99"/>
        <v>112.60612822080778</v>
      </c>
      <c r="K960" s="21" t="str">
        <f t="shared" si="100"/>
        <v>A</v>
      </c>
      <c r="L960" s="5">
        <f t="shared" si="101"/>
        <v>2.2959999999999998</v>
      </c>
      <c r="M960" s="22">
        <f t="shared" si="102"/>
        <v>0</v>
      </c>
      <c r="N960" s="22">
        <f t="shared" si="103"/>
        <v>0.43399999999999994</v>
      </c>
      <c r="O960" s="22" t="s">
        <v>1693</v>
      </c>
      <c r="P960" s="5">
        <f>L960*pricing!$O$3</f>
        <v>1.8597600000000001</v>
      </c>
      <c r="Q960" s="5">
        <f>M960*pricing!$O$4</f>
        <v>0</v>
      </c>
      <c r="R960" s="5">
        <f>N960*pricing!$O$5</f>
        <v>0.27775999999999995</v>
      </c>
      <c r="S960" s="23"/>
      <c r="T960" s="5">
        <f>P960*pricing!$L$3</f>
        <v>56.971445673736255</v>
      </c>
      <c r="U960" s="5">
        <f>Q960*pricing!$L$4</f>
        <v>0</v>
      </c>
      <c r="V960" s="5">
        <f>R960*pricing!$L$5</f>
        <v>55.634682547071534</v>
      </c>
      <c r="W960" s="5" t="s">
        <v>1693</v>
      </c>
      <c r="X960" s="5">
        <f t="shared" si="104"/>
        <v>112.60612822080779</v>
      </c>
      <c r="Y960" s="6" t="s">
        <v>32</v>
      </c>
      <c r="Z960" s="7" t="s">
        <v>33</v>
      </c>
      <c r="AA960" s="7" t="s">
        <v>34</v>
      </c>
      <c r="AB960" s="7" t="s">
        <v>35</v>
      </c>
      <c r="AC960" s="7" t="s">
        <v>36</v>
      </c>
    </row>
    <row r="961" spans="1:29" ht="17.25" customHeight="1" thickTop="1" thickBot="1" x14ac:dyDescent="0.25">
      <c r="A961" s="15">
        <v>742</v>
      </c>
      <c r="B961" s="16" t="s">
        <v>1794</v>
      </c>
      <c r="C961" s="15" t="s">
        <v>1795</v>
      </c>
      <c r="D961" s="17"/>
      <c r="E961" s="18">
        <v>0.65</v>
      </c>
      <c r="F961" s="19">
        <v>0.14000000000000001</v>
      </c>
      <c r="G961" s="19">
        <v>0.16500000000000001</v>
      </c>
      <c r="H961" s="20">
        <v>4.3999999999999997E-2</v>
      </c>
      <c r="I961" s="21">
        <f t="shared" si="98"/>
        <v>140.31522332811662</v>
      </c>
      <c r="J961" s="21">
        <f t="shared" si="99"/>
        <v>91.204895163275808</v>
      </c>
      <c r="K961" s="21" t="str">
        <f t="shared" si="100"/>
        <v>A</v>
      </c>
      <c r="L961" s="5">
        <f t="shared" si="101"/>
        <v>0.91000000000000014</v>
      </c>
      <c r="M961" s="22">
        <f t="shared" si="102"/>
        <v>1.0725000000000002</v>
      </c>
      <c r="N961" s="22">
        <f t="shared" si="103"/>
        <v>0.28600000000000003</v>
      </c>
      <c r="O961" s="22" t="s">
        <v>1693</v>
      </c>
      <c r="P961" s="5">
        <f>L961*pricing!$O$3</f>
        <v>0.7371000000000002</v>
      </c>
      <c r="Q961" s="5">
        <f>M961*pricing!$O$4</f>
        <v>0.80437500000000017</v>
      </c>
      <c r="R961" s="5">
        <f>N961*pricing!$O$5</f>
        <v>0.18304000000000004</v>
      </c>
      <c r="S961" s="23"/>
      <c r="T961" s="5">
        <f>P961*pricing!$L$3</f>
        <v>22.58014615117596</v>
      </c>
      <c r="U961" s="5">
        <f>Q961*pricing!$L$4</f>
        <v>31.962262356656375</v>
      </c>
      <c r="V961" s="5">
        <f>R961*pricing!$L$5</f>
        <v>36.662486655443466</v>
      </c>
      <c r="W961" s="5" t="s">
        <v>1693</v>
      </c>
      <c r="X961" s="5">
        <f t="shared" si="104"/>
        <v>91.204895163275808</v>
      </c>
      <c r="Y961" s="6" t="s">
        <v>32</v>
      </c>
      <c r="Z961" s="7" t="s">
        <v>33</v>
      </c>
      <c r="AA961" s="7" t="s">
        <v>34</v>
      </c>
      <c r="AB961" s="7" t="s">
        <v>35</v>
      </c>
      <c r="AC961" s="7" t="s">
        <v>36</v>
      </c>
    </row>
    <row r="962" spans="1:29" ht="17.25" customHeight="1" thickTop="1" thickBot="1" x14ac:dyDescent="0.25">
      <c r="A962" s="15">
        <v>746</v>
      </c>
      <c r="B962" s="16" t="s">
        <v>1796</v>
      </c>
      <c r="C962" s="15" t="s">
        <v>1797</v>
      </c>
      <c r="D962" s="17"/>
      <c r="E962" s="18">
        <v>1.55</v>
      </c>
      <c r="F962" s="19">
        <v>2.9000000000000001E-2</v>
      </c>
      <c r="G962" s="19">
        <v>1.18</v>
      </c>
      <c r="H962" s="20">
        <v>0.05</v>
      </c>
      <c r="I962" s="21">
        <f t="shared" ref="I962:I1025" si="105">IF(X962&gt;0,X962/E962,0)</f>
        <v>422.95051717338663</v>
      </c>
      <c r="J962" s="21">
        <f t="shared" ref="J962:J1025" si="106">I962*E962</f>
        <v>655.57330161874927</v>
      </c>
      <c r="K962" s="21" t="str">
        <f t="shared" ref="K962:K1025" si="107">IF(I962&lt;25,"Ε",IF(I962&lt;40,"Δ",IF(I962&lt;60,"Γ",IF(I962&lt;80,"B","A"))))</f>
        <v>A</v>
      </c>
      <c r="L962" s="5">
        <f t="shared" ref="L962:L1025" si="108">E962*F962*10</f>
        <v>0.44950000000000001</v>
      </c>
      <c r="M962" s="22">
        <f t="shared" ref="M962:M1025" si="109">E962*G962*10</f>
        <v>18.29</v>
      </c>
      <c r="N962" s="22">
        <f t="shared" ref="N962:N1025" si="110">E962*H962*10</f>
        <v>0.77500000000000013</v>
      </c>
      <c r="O962" s="22" t="s">
        <v>1693</v>
      </c>
      <c r="P962" s="5">
        <f>L962*pricing!$O$3</f>
        <v>0.36409500000000006</v>
      </c>
      <c r="Q962" s="5">
        <f>M962*pricing!$O$4</f>
        <v>13.717499999999999</v>
      </c>
      <c r="R962" s="5">
        <f>N962*pricing!$O$5</f>
        <v>0.49600000000000011</v>
      </c>
      <c r="S962" s="23"/>
      <c r="T962" s="5">
        <f>P962*pricing!$L$3</f>
        <v>11.153599664784169</v>
      </c>
      <c r="U962" s="5">
        <f>Q962*pricing!$L$4</f>
        <v>545.07205454848008</v>
      </c>
      <c r="V962" s="5">
        <f>R962*pricing!$L$5</f>
        <v>99.347647405484921</v>
      </c>
      <c r="W962" s="5" t="s">
        <v>1693</v>
      </c>
      <c r="X962" s="5">
        <f t="shared" ref="X962:X1025" si="111">SUM(T962:V962)</f>
        <v>655.57330161874927</v>
      </c>
      <c r="Y962" s="6" t="s">
        <v>32</v>
      </c>
      <c r="Z962" s="7" t="s">
        <v>33</v>
      </c>
      <c r="AA962" s="7" t="s">
        <v>34</v>
      </c>
      <c r="AB962" s="7" t="s">
        <v>35</v>
      </c>
      <c r="AC962" s="7" t="s">
        <v>36</v>
      </c>
    </row>
    <row r="963" spans="1:29" ht="17.25" customHeight="1" thickTop="1" thickBot="1" x14ac:dyDescent="0.25">
      <c r="A963" s="15">
        <v>747</v>
      </c>
      <c r="B963" s="16" t="s">
        <v>1798</v>
      </c>
      <c r="C963" s="15" t="s">
        <v>1799</v>
      </c>
      <c r="D963" s="17"/>
      <c r="E963" s="18">
        <v>1</v>
      </c>
      <c r="F963" s="19">
        <v>8.8999999999999996E-2</v>
      </c>
      <c r="G963" s="19">
        <v>0</v>
      </c>
      <c r="H963" s="20">
        <v>0.02</v>
      </c>
      <c r="I963" s="21">
        <f t="shared" si="105"/>
        <v>47.721981759052625</v>
      </c>
      <c r="J963" s="21">
        <f t="shared" si="106"/>
        <v>47.721981759052625</v>
      </c>
      <c r="K963" s="21" t="str">
        <f t="shared" si="107"/>
        <v>Γ</v>
      </c>
      <c r="L963" s="5">
        <f t="shared" si="108"/>
        <v>0.8899999999999999</v>
      </c>
      <c r="M963" s="22">
        <f t="shared" si="109"/>
        <v>0</v>
      </c>
      <c r="N963" s="22">
        <f t="shared" si="110"/>
        <v>0.2</v>
      </c>
      <c r="O963" s="22" t="s">
        <v>1693</v>
      </c>
      <c r="P963" s="5">
        <f>L963*pricing!$O$3</f>
        <v>0.72089999999999999</v>
      </c>
      <c r="Q963" s="5">
        <f>M963*pricing!$O$4</f>
        <v>0</v>
      </c>
      <c r="R963" s="5">
        <f>N963*pricing!$O$5</f>
        <v>0.128</v>
      </c>
      <c r="S963" s="23"/>
      <c r="T963" s="5">
        <f>P963*pricing!$L$3</f>
        <v>22.08387920279846</v>
      </c>
      <c r="U963" s="5">
        <f>Q963*pricing!$L$4</f>
        <v>0</v>
      </c>
      <c r="V963" s="5">
        <f>R963*pricing!$L$5</f>
        <v>25.638102556254168</v>
      </c>
      <c r="W963" s="5" t="s">
        <v>1693</v>
      </c>
      <c r="X963" s="5">
        <f t="shared" si="111"/>
        <v>47.721981759052625</v>
      </c>
      <c r="Y963" s="6" t="s">
        <v>32</v>
      </c>
      <c r="Z963" s="7" t="s">
        <v>33</v>
      </c>
      <c r="AA963" s="7" t="s">
        <v>34</v>
      </c>
      <c r="AB963" s="7" t="s">
        <v>35</v>
      </c>
      <c r="AC963" s="7" t="s">
        <v>36</v>
      </c>
    </row>
    <row r="964" spans="1:29" ht="17.25" customHeight="1" thickTop="1" thickBot="1" x14ac:dyDescent="0.25">
      <c r="A964" s="15">
        <v>748</v>
      </c>
      <c r="B964" s="16" t="s">
        <v>1800</v>
      </c>
      <c r="C964" s="15" t="s">
        <v>1801</v>
      </c>
      <c r="D964" s="17"/>
      <c r="E964" s="18">
        <v>1.5</v>
      </c>
      <c r="F964" s="19">
        <v>5.0999999999999997E-2</v>
      </c>
      <c r="G964" s="19">
        <v>0.03</v>
      </c>
      <c r="H964" s="20">
        <v>0</v>
      </c>
      <c r="I964" s="21">
        <f t="shared" si="105"/>
        <v>21.595300150522974</v>
      </c>
      <c r="J964" s="21">
        <f t="shared" si="106"/>
        <v>32.39295022578446</v>
      </c>
      <c r="K964" s="21" t="str">
        <f t="shared" si="107"/>
        <v>Ε</v>
      </c>
      <c r="L964" s="5">
        <f t="shared" si="108"/>
        <v>0.76500000000000001</v>
      </c>
      <c r="M964" s="22">
        <f t="shared" si="109"/>
        <v>0.44999999999999996</v>
      </c>
      <c r="N964" s="22">
        <f t="shared" si="110"/>
        <v>0</v>
      </c>
      <c r="O964" s="22" t="s">
        <v>1693</v>
      </c>
      <c r="P964" s="5">
        <f>L964*pricing!$O$3</f>
        <v>0.61965000000000003</v>
      </c>
      <c r="Q964" s="5">
        <f>M964*pricing!$O$4</f>
        <v>0.33749999999999997</v>
      </c>
      <c r="R964" s="5">
        <f>N964*pricing!$O$5</f>
        <v>0</v>
      </c>
      <c r="S964" s="23"/>
      <c r="T964" s="5">
        <f>P964*pricing!$L$3</f>
        <v>18.982210775439128</v>
      </c>
      <c r="U964" s="5">
        <f>Q964*pricing!$L$4</f>
        <v>13.410739450345329</v>
      </c>
      <c r="V964" s="5">
        <f>R964*pricing!$L$5</f>
        <v>0</v>
      </c>
      <c r="W964" s="5" t="s">
        <v>1693</v>
      </c>
      <c r="X964" s="5">
        <f t="shared" si="111"/>
        <v>32.39295022578446</v>
      </c>
      <c r="Y964" s="6" t="s">
        <v>32</v>
      </c>
      <c r="Z964" s="7" t="s">
        <v>33</v>
      </c>
      <c r="AA964" s="7" t="s">
        <v>34</v>
      </c>
      <c r="AB964" s="7" t="s">
        <v>35</v>
      </c>
      <c r="AC964" s="7" t="s">
        <v>36</v>
      </c>
    </row>
    <row r="965" spans="1:29" ht="17.25" customHeight="1" thickTop="1" thickBot="1" x14ac:dyDescent="0.25">
      <c r="A965" s="15">
        <v>749</v>
      </c>
      <c r="B965" s="16" t="s">
        <v>1802</v>
      </c>
      <c r="C965" s="15" t="s">
        <v>1803</v>
      </c>
      <c r="D965" s="17"/>
      <c r="E965" s="18">
        <v>1.2</v>
      </c>
      <c r="F965" s="19">
        <v>9.2999999999999999E-2</v>
      </c>
      <c r="G965" s="19">
        <v>8.5999999999999993E-2</v>
      </c>
      <c r="H965" s="20">
        <v>3.1E-2</v>
      </c>
      <c r="I965" s="21">
        <f t="shared" si="105"/>
        <v>88.444885233518477</v>
      </c>
      <c r="J965" s="21">
        <f t="shared" si="106"/>
        <v>106.13386228022217</v>
      </c>
      <c r="K965" s="21" t="str">
        <f t="shared" si="107"/>
        <v>A</v>
      </c>
      <c r="L965" s="5">
        <f t="shared" si="108"/>
        <v>1.1159999999999999</v>
      </c>
      <c r="M965" s="22">
        <f t="shared" si="109"/>
        <v>1.0319999999999998</v>
      </c>
      <c r="N965" s="22">
        <f t="shared" si="110"/>
        <v>0.372</v>
      </c>
      <c r="O965" s="22" t="s">
        <v>1693</v>
      </c>
      <c r="P965" s="5">
        <f>L965*pricing!$O$3</f>
        <v>0.90395999999999999</v>
      </c>
      <c r="Q965" s="5">
        <f>M965*pricing!$O$4</f>
        <v>0.7739999999999998</v>
      </c>
      <c r="R965" s="5">
        <f>N965*pricing!$O$5</f>
        <v>0.23808000000000001</v>
      </c>
      <c r="S965" s="23"/>
      <c r="T965" s="5">
        <f>P965*pricing!$L$3</f>
        <v>27.691695719464139</v>
      </c>
      <c r="U965" s="5">
        <f>Q965*pricing!$L$4</f>
        <v>30.755295806125279</v>
      </c>
      <c r="V965" s="5">
        <f>R965*pricing!$L$5</f>
        <v>47.686870754632757</v>
      </c>
      <c r="W965" s="5" t="s">
        <v>1693</v>
      </c>
      <c r="X965" s="5">
        <f t="shared" si="111"/>
        <v>106.13386228022217</v>
      </c>
      <c r="Y965" s="6" t="s">
        <v>32</v>
      </c>
      <c r="Z965" s="7" t="s">
        <v>33</v>
      </c>
      <c r="AA965" s="7" t="s">
        <v>34</v>
      </c>
      <c r="AB965" s="7" t="s">
        <v>35</v>
      </c>
      <c r="AC965" s="7" t="s">
        <v>36</v>
      </c>
    </row>
    <row r="966" spans="1:29" ht="17.25" customHeight="1" thickTop="1" thickBot="1" x14ac:dyDescent="0.25">
      <c r="A966" s="15">
        <v>750</v>
      </c>
      <c r="B966" s="16" t="s">
        <v>1804</v>
      </c>
      <c r="C966" s="15" t="s">
        <v>1805</v>
      </c>
      <c r="D966" s="17"/>
      <c r="E966" s="18">
        <v>0.9</v>
      </c>
      <c r="F966" s="19">
        <v>2.3E-2</v>
      </c>
      <c r="G966" s="19">
        <v>0.372</v>
      </c>
      <c r="H966" s="20">
        <v>0.05</v>
      </c>
      <c r="I966" s="21">
        <f t="shared" si="105"/>
        <v>180.66443908649799</v>
      </c>
      <c r="J966" s="21">
        <f t="shared" si="106"/>
        <v>162.59799517784819</v>
      </c>
      <c r="K966" s="21" t="str">
        <f t="shared" si="107"/>
        <v>A</v>
      </c>
      <c r="L966" s="5">
        <f t="shared" si="108"/>
        <v>0.20699999999999999</v>
      </c>
      <c r="M966" s="22">
        <f t="shared" si="109"/>
        <v>3.3479999999999999</v>
      </c>
      <c r="N966" s="22">
        <f t="shared" si="110"/>
        <v>0.45000000000000007</v>
      </c>
      <c r="O966" s="22" t="s">
        <v>1693</v>
      </c>
      <c r="P966" s="5">
        <f>L966*pricing!$O$3</f>
        <v>0.16767000000000001</v>
      </c>
      <c r="Q966" s="5">
        <f>M966*pricing!$O$4</f>
        <v>2.5110000000000001</v>
      </c>
      <c r="R966" s="5">
        <f>N966*pricing!$O$5</f>
        <v>0.28800000000000003</v>
      </c>
      <c r="S966" s="23"/>
      <c r="T966" s="5">
        <f>P966*pricing!$L$3</f>
        <v>5.1363629157070587</v>
      </c>
      <c r="U966" s="5">
        <f>Q966*pricing!$L$4</f>
        <v>99.775901510569255</v>
      </c>
      <c r="V966" s="5">
        <f>R966*pricing!$L$5</f>
        <v>57.685730751571889</v>
      </c>
      <c r="W966" s="5" t="s">
        <v>1693</v>
      </c>
      <c r="X966" s="5">
        <f t="shared" si="111"/>
        <v>162.59799517784819</v>
      </c>
      <c r="Y966" s="6" t="s">
        <v>32</v>
      </c>
      <c r="Z966" s="7" t="s">
        <v>33</v>
      </c>
      <c r="AA966" s="7" t="s">
        <v>34</v>
      </c>
      <c r="AB966" s="7" t="s">
        <v>35</v>
      </c>
      <c r="AC966" s="7" t="s">
        <v>36</v>
      </c>
    </row>
    <row r="967" spans="1:29" ht="17.25" customHeight="1" thickTop="1" thickBot="1" x14ac:dyDescent="0.25">
      <c r="A967" s="15">
        <v>751</v>
      </c>
      <c r="B967" s="16" t="s">
        <v>1806</v>
      </c>
      <c r="C967" s="15" t="s">
        <v>1807</v>
      </c>
      <c r="D967" s="17"/>
      <c r="E967" s="18">
        <v>0.4</v>
      </c>
      <c r="F967" s="19">
        <v>4.1000000000000002E-2</v>
      </c>
      <c r="G967" s="19">
        <v>0.74399999999999999</v>
      </c>
      <c r="H967" s="20">
        <v>7.0999999999999994E-2</v>
      </c>
      <c r="I967" s="21">
        <f t="shared" si="105"/>
        <v>322.91296209548369</v>
      </c>
      <c r="J967" s="21">
        <f t="shared" si="106"/>
        <v>129.16518483819348</v>
      </c>
      <c r="K967" s="21" t="str">
        <f t="shared" si="107"/>
        <v>A</v>
      </c>
      <c r="L967" s="5">
        <f t="shared" si="108"/>
        <v>0.16400000000000001</v>
      </c>
      <c r="M967" s="22">
        <f t="shared" si="109"/>
        <v>2.9760000000000004</v>
      </c>
      <c r="N967" s="22">
        <f t="shared" si="110"/>
        <v>0.28399999999999997</v>
      </c>
      <c r="O967" s="22" t="s">
        <v>1693</v>
      </c>
      <c r="P967" s="5">
        <f>L967*pricing!$O$3</f>
        <v>0.13284000000000001</v>
      </c>
      <c r="Q967" s="5">
        <f>M967*pricing!$O$4</f>
        <v>2.2320000000000002</v>
      </c>
      <c r="R967" s="5">
        <f>N967*pricing!$O$5</f>
        <v>0.18175999999999998</v>
      </c>
      <c r="S967" s="23"/>
      <c r="T967" s="5">
        <f>P967*pricing!$L$3</f>
        <v>4.0693889766954472</v>
      </c>
      <c r="U967" s="5">
        <f>Q967*pricing!$L$4</f>
        <v>88.689690231617121</v>
      </c>
      <c r="V967" s="5">
        <f>R967*pricing!$L$5</f>
        <v>36.406105629880912</v>
      </c>
      <c r="W967" s="5" t="s">
        <v>1693</v>
      </c>
      <c r="X967" s="5">
        <f t="shared" si="111"/>
        <v>129.16518483819348</v>
      </c>
      <c r="Y967" s="6" t="s">
        <v>32</v>
      </c>
      <c r="Z967" s="7" t="s">
        <v>33</v>
      </c>
      <c r="AA967" s="7" t="s">
        <v>34</v>
      </c>
      <c r="AB967" s="7" t="s">
        <v>35</v>
      </c>
      <c r="AC967" s="7" t="s">
        <v>36</v>
      </c>
    </row>
    <row r="968" spans="1:29" ht="17.25" customHeight="1" thickTop="1" thickBot="1" x14ac:dyDescent="0.25">
      <c r="A968" s="15">
        <v>753</v>
      </c>
      <c r="B968" s="16" t="s">
        <v>1808</v>
      </c>
      <c r="C968" s="15" t="s">
        <v>1809</v>
      </c>
      <c r="D968" s="17"/>
      <c r="E968" s="18">
        <v>0.4</v>
      </c>
      <c r="F968" s="19">
        <v>0</v>
      </c>
      <c r="G968" s="19">
        <v>1.9</v>
      </c>
      <c r="H968" s="20">
        <v>9.8000000000000004E-2</v>
      </c>
      <c r="I968" s="21">
        <f t="shared" si="105"/>
        <v>691.85792376244819</v>
      </c>
      <c r="J968" s="21">
        <f t="shared" si="106"/>
        <v>276.74316950497928</v>
      </c>
      <c r="K968" s="21" t="str">
        <f t="shared" si="107"/>
        <v>A</v>
      </c>
      <c r="L968" s="5">
        <f t="shared" si="108"/>
        <v>0</v>
      </c>
      <c r="M968" s="22">
        <f t="shared" si="109"/>
        <v>7.6</v>
      </c>
      <c r="N968" s="22">
        <f t="shared" si="110"/>
        <v>0.39200000000000007</v>
      </c>
      <c r="O968" s="22" t="s">
        <v>1693</v>
      </c>
      <c r="P968" s="5">
        <f>L968*pricing!$O$3</f>
        <v>0</v>
      </c>
      <c r="Q968" s="5">
        <f>M968*pricing!$O$4</f>
        <v>5.6999999999999993</v>
      </c>
      <c r="R968" s="5">
        <f>N968*pricing!$O$5</f>
        <v>0.25088000000000005</v>
      </c>
      <c r="S968" s="23"/>
      <c r="T968" s="5">
        <f>P968*pricing!$L$3</f>
        <v>0</v>
      </c>
      <c r="U968" s="5">
        <f>Q968*pricing!$L$4</f>
        <v>226.49248849472107</v>
      </c>
      <c r="V968" s="5">
        <f>R968*pricing!$L$5</f>
        <v>50.250681010258184</v>
      </c>
      <c r="W968" s="5" t="s">
        <v>1693</v>
      </c>
      <c r="X968" s="5">
        <f t="shared" si="111"/>
        <v>276.74316950497928</v>
      </c>
      <c r="Y968" s="6" t="s">
        <v>32</v>
      </c>
      <c r="Z968" s="7" t="s">
        <v>33</v>
      </c>
      <c r="AA968" s="7" t="s">
        <v>34</v>
      </c>
      <c r="AB968" s="7" t="s">
        <v>35</v>
      </c>
      <c r="AC968" s="7" t="s">
        <v>36</v>
      </c>
    </row>
    <row r="969" spans="1:29" ht="17.25" customHeight="1" thickTop="1" thickBot="1" x14ac:dyDescent="0.25">
      <c r="A969" s="15">
        <v>754</v>
      </c>
      <c r="B969" s="16" t="s">
        <v>1810</v>
      </c>
      <c r="C969" s="15" t="s">
        <v>1811</v>
      </c>
      <c r="D969" s="17"/>
      <c r="E969" s="18">
        <v>0.85</v>
      </c>
      <c r="F969" s="19">
        <v>0.14599999999999999</v>
      </c>
      <c r="G969" s="19">
        <v>0.46899999999999997</v>
      </c>
      <c r="H969" s="20">
        <v>6.2E-2</v>
      </c>
      <c r="I969" s="21">
        <f t="shared" si="105"/>
        <v>255.47531187176628</v>
      </c>
      <c r="J969" s="21">
        <f t="shared" si="106"/>
        <v>217.15401509100133</v>
      </c>
      <c r="K969" s="21" t="str">
        <f t="shared" si="107"/>
        <v>A</v>
      </c>
      <c r="L969" s="5">
        <f t="shared" si="108"/>
        <v>1.2409999999999999</v>
      </c>
      <c r="M969" s="22">
        <f t="shared" si="109"/>
        <v>3.9864999999999995</v>
      </c>
      <c r="N969" s="22">
        <f t="shared" si="110"/>
        <v>0.52699999999999991</v>
      </c>
      <c r="O969" s="22" t="s">
        <v>1693</v>
      </c>
      <c r="P969" s="5">
        <f>L969*pricing!$O$3</f>
        <v>1.0052099999999999</v>
      </c>
      <c r="Q969" s="5">
        <f>M969*pricing!$O$4</f>
        <v>2.9898749999999996</v>
      </c>
      <c r="R969" s="5">
        <f>N969*pricing!$O$5</f>
        <v>0.33727999999999997</v>
      </c>
      <c r="S969" s="23"/>
      <c r="T969" s="5">
        <f>P969*pricing!$L$3</f>
        <v>30.793364146823471</v>
      </c>
      <c r="U969" s="5">
        <f>Q969*pricing!$L$4</f>
        <v>118.80425070844811</v>
      </c>
      <c r="V969" s="5">
        <f>R969*pricing!$L$5</f>
        <v>67.556400235729726</v>
      </c>
      <c r="W969" s="5" t="s">
        <v>1693</v>
      </c>
      <c r="X969" s="5">
        <f t="shared" si="111"/>
        <v>217.15401509100133</v>
      </c>
      <c r="Y969" s="6" t="s">
        <v>32</v>
      </c>
      <c r="Z969" s="7" t="s">
        <v>33</v>
      </c>
      <c r="AA969" s="7" t="s">
        <v>34</v>
      </c>
      <c r="AB969" s="7" t="s">
        <v>35</v>
      </c>
      <c r="AC969" s="7" t="s">
        <v>36</v>
      </c>
    </row>
    <row r="970" spans="1:29" ht="17.25" customHeight="1" thickTop="1" thickBot="1" x14ac:dyDescent="0.25">
      <c r="A970" s="15">
        <v>755</v>
      </c>
      <c r="B970" s="16" t="s">
        <v>1812</v>
      </c>
      <c r="C970" s="15" t="s">
        <v>1813</v>
      </c>
      <c r="D970" s="17"/>
      <c r="E970" s="18">
        <v>1</v>
      </c>
      <c r="F970" s="19">
        <v>0.06</v>
      </c>
      <c r="G970" s="19">
        <v>7.6999999999999999E-2</v>
      </c>
      <c r="H970" s="20">
        <v>2.5999999999999999E-2</v>
      </c>
      <c r="I970" s="21">
        <f t="shared" si="105"/>
        <v>71.164807056157244</v>
      </c>
      <c r="J970" s="21">
        <f t="shared" si="106"/>
        <v>71.164807056157244</v>
      </c>
      <c r="K970" s="21" t="str">
        <f t="shared" si="107"/>
        <v>B</v>
      </c>
      <c r="L970" s="5">
        <f t="shared" si="108"/>
        <v>0.6</v>
      </c>
      <c r="M970" s="22">
        <f t="shared" si="109"/>
        <v>0.77</v>
      </c>
      <c r="N970" s="22">
        <f t="shared" si="110"/>
        <v>0.26</v>
      </c>
      <c r="O970" s="22" t="s">
        <v>1693</v>
      </c>
      <c r="P970" s="5">
        <f>L970*pricing!$O$3</f>
        <v>0.48599999999999999</v>
      </c>
      <c r="Q970" s="5">
        <f>M970*pricing!$O$4</f>
        <v>0.57750000000000001</v>
      </c>
      <c r="R970" s="5">
        <f>N970*pricing!$O$5</f>
        <v>0.16640000000000002</v>
      </c>
      <c r="S970" s="23"/>
      <c r="T970" s="5">
        <f>P970*pricing!$L$3</f>
        <v>14.888008451324806</v>
      </c>
      <c r="U970" s="5">
        <f>Q970*pricing!$L$4</f>
        <v>22.947265281702009</v>
      </c>
      <c r="V970" s="5">
        <f>R970*pricing!$L$5</f>
        <v>33.329533323130427</v>
      </c>
      <c r="W970" s="5" t="s">
        <v>1693</v>
      </c>
      <c r="X970" s="5">
        <f t="shared" si="111"/>
        <v>71.164807056157244</v>
      </c>
      <c r="Y970" s="6" t="s">
        <v>32</v>
      </c>
      <c r="Z970" s="7" t="s">
        <v>33</v>
      </c>
      <c r="AA970" s="7" t="s">
        <v>34</v>
      </c>
      <c r="AB970" s="7" t="s">
        <v>35</v>
      </c>
      <c r="AC970" s="7" t="s">
        <v>36</v>
      </c>
    </row>
    <row r="971" spans="1:29" ht="17.25" customHeight="1" thickTop="1" thickBot="1" x14ac:dyDescent="0.25">
      <c r="A971" s="15">
        <v>756</v>
      </c>
      <c r="B971" s="16" t="s">
        <v>1814</v>
      </c>
      <c r="C971" s="15" t="s">
        <v>1815</v>
      </c>
      <c r="D971" s="17"/>
      <c r="E971" s="18">
        <v>0.55000000000000004</v>
      </c>
      <c r="F971" s="19">
        <v>0.17299999999999999</v>
      </c>
      <c r="G971" s="19">
        <v>0</v>
      </c>
      <c r="H971" s="20">
        <v>3.2000000000000001E-2</v>
      </c>
      <c r="I971" s="21">
        <f t="shared" si="105"/>
        <v>83.948055124659859</v>
      </c>
      <c r="J971" s="21">
        <f t="shared" si="106"/>
        <v>46.171430318562926</v>
      </c>
      <c r="K971" s="21" t="str">
        <f t="shared" si="107"/>
        <v>A</v>
      </c>
      <c r="L971" s="5">
        <f t="shared" si="108"/>
        <v>0.95150000000000001</v>
      </c>
      <c r="M971" s="22">
        <f t="shared" si="109"/>
        <v>0</v>
      </c>
      <c r="N971" s="22">
        <f t="shared" si="110"/>
        <v>0.17600000000000002</v>
      </c>
      <c r="O971" s="22" t="s">
        <v>1693</v>
      </c>
      <c r="P971" s="5">
        <f>L971*pricing!$O$3</f>
        <v>0.77071500000000004</v>
      </c>
      <c r="Q971" s="5">
        <f>M971*pricing!$O$4</f>
        <v>0</v>
      </c>
      <c r="R971" s="5">
        <f>N971*pricing!$O$5</f>
        <v>0.11264000000000002</v>
      </c>
      <c r="S971" s="23"/>
      <c r="T971" s="5">
        <f>P971*pricing!$L$3</f>
        <v>23.609900069059254</v>
      </c>
      <c r="U971" s="5">
        <f>Q971*pricing!$L$4</f>
        <v>0</v>
      </c>
      <c r="V971" s="5">
        <f>R971*pricing!$L$5</f>
        <v>22.561530249503672</v>
      </c>
      <c r="W971" s="5" t="s">
        <v>1693</v>
      </c>
      <c r="X971" s="5">
        <f t="shared" si="111"/>
        <v>46.171430318562926</v>
      </c>
      <c r="Y971" s="6" t="s">
        <v>32</v>
      </c>
      <c r="Z971" s="7" t="s">
        <v>33</v>
      </c>
      <c r="AA971" s="7" t="s">
        <v>34</v>
      </c>
      <c r="AB971" s="7" t="s">
        <v>35</v>
      </c>
      <c r="AC971" s="7" t="s">
        <v>36</v>
      </c>
    </row>
    <row r="972" spans="1:29" ht="17.25" customHeight="1" thickTop="1" thickBot="1" x14ac:dyDescent="0.25">
      <c r="A972" s="15">
        <v>757</v>
      </c>
      <c r="B972" s="16" t="s">
        <v>1816</v>
      </c>
      <c r="C972" s="15" t="s">
        <v>1817</v>
      </c>
      <c r="D972" s="17"/>
      <c r="E972" s="18">
        <v>1.3</v>
      </c>
      <c r="F972" s="19">
        <v>0.33900000000000002</v>
      </c>
      <c r="G972" s="19">
        <v>0</v>
      </c>
      <c r="H972" s="20">
        <v>0</v>
      </c>
      <c r="I972" s="21">
        <f t="shared" si="105"/>
        <v>84.117247749985154</v>
      </c>
      <c r="J972" s="21">
        <f t="shared" si="106"/>
        <v>109.35242207498071</v>
      </c>
      <c r="K972" s="21" t="str">
        <f t="shared" si="107"/>
        <v>A</v>
      </c>
      <c r="L972" s="5">
        <f t="shared" si="108"/>
        <v>4.407</v>
      </c>
      <c r="M972" s="22">
        <f t="shared" si="109"/>
        <v>0</v>
      </c>
      <c r="N972" s="22">
        <f t="shared" si="110"/>
        <v>0</v>
      </c>
      <c r="O972" s="22" t="s">
        <v>1693</v>
      </c>
      <c r="P972" s="5">
        <f>L972*pricing!$O$3</f>
        <v>3.5696700000000003</v>
      </c>
      <c r="Q972" s="5">
        <f>M972*pricing!$O$4</f>
        <v>0</v>
      </c>
      <c r="R972" s="5">
        <f>N972*pricing!$O$5</f>
        <v>0</v>
      </c>
      <c r="S972" s="23"/>
      <c r="T972" s="5">
        <f>P972*pricing!$L$3</f>
        <v>109.35242207498071</v>
      </c>
      <c r="U972" s="5">
        <f>Q972*pricing!$L$4</f>
        <v>0</v>
      </c>
      <c r="V972" s="5">
        <f>R972*pricing!$L$5</f>
        <v>0</v>
      </c>
      <c r="W972" s="5" t="s">
        <v>1693</v>
      </c>
      <c r="X972" s="5">
        <f t="shared" si="111"/>
        <v>109.35242207498071</v>
      </c>
      <c r="Y972" s="6" t="s">
        <v>32</v>
      </c>
      <c r="Z972" s="7" t="s">
        <v>33</v>
      </c>
      <c r="AA972" s="7" t="s">
        <v>34</v>
      </c>
      <c r="AB972" s="7" t="s">
        <v>35</v>
      </c>
      <c r="AC972" s="7" t="s">
        <v>36</v>
      </c>
    </row>
    <row r="973" spans="1:29" ht="17.25" customHeight="1" thickTop="1" thickBot="1" x14ac:dyDescent="0.25">
      <c r="A973" s="15">
        <v>758</v>
      </c>
      <c r="B973" s="16" t="s">
        <v>1818</v>
      </c>
      <c r="C973" s="15" t="s">
        <v>1819</v>
      </c>
      <c r="D973" s="17"/>
      <c r="E973" s="18">
        <v>0.4</v>
      </c>
      <c r="F973" s="19">
        <v>0.26800000000000002</v>
      </c>
      <c r="G973" s="19">
        <v>0</v>
      </c>
      <c r="H973" s="20">
        <v>5.2999999999999999E-2</v>
      </c>
      <c r="I973" s="21">
        <f t="shared" si="105"/>
        <v>134.44074285665766</v>
      </c>
      <c r="J973" s="21">
        <f t="shared" si="106"/>
        <v>53.776297142663068</v>
      </c>
      <c r="K973" s="21" t="str">
        <f t="shared" si="107"/>
        <v>A</v>
      </c>
      <c r="L973" s="5">
        <f t="shared" si="108"/>
        <v>1.0720000000000001</v>
      </c>
      <c r="M973" s="22">
        <f t="shared" si="109"/>
        <v>0</v>
      </c>
      <c r="N973" s="22">
        <f t="shared" si="110"/>
        <v>0.21199999999999999</v>
      </c>
      <c r="O973" s="22" t="s">
        <v>1693</v>
      </c>
      <c r="P973" s="5">
        <f>L973*pricing!$O$3</f>
        <v>0.86832000000000009</v>
      </c>
      <c r="Q973" s="5">
        <f>M973*pricing!$O$4</f>
        <v>0</v>
      </c>
      <c r="R973" s="5">
        <f>N973*pricing!$O$5</f>
        <v>0.13568</v>
      </c>
      <c r="S973" s="23"/>
      <c r="T973" s="5">
        <f>P973*pricing!$L$3</f>
        <v>26.599908433033654</v>
      </c>
      <c r="U973" s="5">
        <f>Q973*pricing!$L$4</f>
        <v>0</v>
      </c>
      <c r="V973" s="5">
        <f>R973*pricing!$L$5</f>
        <v>27.176388709629418</v>
      </c>
      <c r="W973" s="5" t="s">
        <v>1693</v>
      </c>
      <c r="X973" s="5">
        <f t="shared" si="111"/>
        <v>53.776297142663068</v>
      </c>
      <c r="Y973" s="6" t="s">
        <v>32</v>
      </c>
      <c r="Z973" s="7" t="s">
        <v>33</v>
      </c>
      <c r="AA973" s="7" t="s">
        <v>34</v>
      </c>
      <c r="AB973" s="7" t="s">
        <v>35</v>
      </c>
      <c r="AC973" s="7" t="s">
        <v>36</v>
      </c>
    </row>
    <row r="974" spans="1:29" ht="17.25" customHeight="1" thickTop="1" thickBot="1" x14ac:dyDescent="0.25">
      <c r="A974" s="15">
        <v>759</v>
      </c>
      <c r="B974" s="16" t="s">
        <v>1820</v>
      </c>
      <c r="C974" s="15" t="s">
        <v>1821</v>
      </c>
      <c r="D974" s="17"/>
      <c r="E974" s="18">
        <v>0.8</v>
      </c>
      <c r="F974" s="19">
        <v>0.17599999999999999</v>
      </c>
      <c r="G974" s="19">
        <v>6.0000000000000001E-3</v>
      </c>
      <c r="H974" s="20">
        <v>2.7E-2</v>
      </c>
      <c r="I974" s="21">
        <f t="shared" si="105"/>
        <v>80.071028501541932</v>
      </c>
      <c r="J974" s="21">
        <f t="shared" si="106"/>
        <v>64.056822801233551</v>
      </c>
      <c r="K974" s="21" t="str">
        <f t="shared" si="107"/>
        <v>A</v>
      </c>
      <c r="L974" s="5">
        <f t="shared" si="108"/>
        <v>1.4080000000000001</v>
      </c>
      <c r="M974" s="22">
        <f t="shared" si="109"/>
        <v>4.8000000000000001E-2</v>
      </c>
      <c r="N974" s="22">
        <f t="shared" si="110"/>
        <v>0.21600000000000003</v>
      </c>
      <c r="O974" s="22" t="s">
        <v>1822</v>
      </c>
      <c r="P974" s="5">
        <f>L974*pricing!$O$3</f>
        <v>1.1404800000000002</v>
      </c>
      <c r="Q974" s="5">
        <f>M974*pricing!$O$4</f>
        <v>3.6000000000000004E-2</v>
      </c>
      <c r="R974" s="5">
        <f>N974*pricing!$O$5</f>
        <v>0.13824000000000003</v>
      </c>
      <c r="S974" s="23"/>
      <c r="T974" s="5">
        <f>P974*pricing!$L$3</f>
        <v>34.937193165775547</v>
      </c>
      <c r="U974" s="5">
        <f>Q974*pricing!$L$4</f>
        <v>1.430478874703502</v>
      </c>
      <c r="V974" s="5">
        <f>R974*pricing!$L$5</f>
        <v>27.689150760754508</v>
      </c>
      <c r="W974" s="5" t="s">
        <v>1822</v>
      </c>
      <c r="X974" s="5">
        <f t="shared" si="111"/>
        <v>64.056822801233551</v>
      </c>
      <c r="Y974" s="6" t="s">
        <v>32</v>
      </c>
      <c r="Z974" s="7" t="s">
        <v>33</v>
      </c>
      <c r="AA974" s="7" t="s">
        <v>34</v>
      </c>
      <c r="AB974" s="7" t="s">
        <v>35</v>
      </c>
      <c r="AC974" s="7" t="s">
        <v>36</v>
      </c>
    </row>
    <row r="975" spans="1:29" ht="17.25" customHeight="1" thickTop="1" thickBot="1" x14ac:dyDescent="0.25">
      <c r="A975" s="15">
        <v>760</v>
      </c>
      <c r="B975" s="16" t="s">
        <v>1823</v>
      </c>
      <c r="C975" s="15" t="s">
        <v>1824</v>
      </c>
      <c r="D975" s="17"/>
      <c r="E975" s="18">
        <v>0.6</v>
      </c>
      <c r="F975" s="19">
        <v>9.8000000000000004E-2</v>
      </c>
      <c r="G975" s="19">
        <v>8.9999999999999993E-3</v>
      </c>
      <c r="H975" s="20">
        <v>2.5000000000000001E-2</v>
      </c>
      <c r="I975" s="21">
        <f t="shared" si="105"/>
        <v>59.046856555883949</v>
      </c>
      <c r="J975" s="21">
        <f t="shared" si="106"/>
        <v>35.428113933530369</v>
      </c>
      <c r="K975" s="21" t="str">
        <f t="shared" si="107"/>
        <v>Γ</v>
      </c>
      <c r="L975" s="5">
        <f t="shared" si="108"/>
        <v>0.58799999999999997</v>
      </c>
      <c r="M975" s="22">
        <f t="shared" si="109"/>
        <v>5.3999999999999992E-2</v>
      </c>
      <c r="N975" s="22">
        <f t="shared" si="110"/>
        <v>0.15</v>
      </c>
      <c r="O975" s="22" t="s">
        <v>1822</v>
      </c>
      <c r="P975" s="5">
        <f>L975*pricing!$O$3</f>
        <v>0.47627999999999998</v>
      </c>
      <c r="Q975" s="5">
        <f>M975*pricing!$O$4</f>
        <v>4.0499999999999994E-2</v>
      </c>
      <c r="R975" s="5">
        <f>N975*pricing!$O$5</f>
        <v>9.6000000000000002E-2</v>
      </c>
      <c r="S975" s="23"/>
      <c r="T975" s="5">
        <f>P975*pricing!$L$3</f>
        <v>14.590248282298308</v>
      </c>
      <c r="U975" s="5">
        <f>Q975*pricing!$L$4</f>
        <v>1.6092887340414392</v>
      </c>
      <c r="V975" s="5">
        <f>R975*pricing!$L$5</f>
        <v>19.228576917190626</v>
      </c>
      <c r="W975" s="5" t="s">
        <v>1822</v>
      </c>
      <c r="X975" s="5">
        <f t="shared" si="111"/>
        <v>35.428113933530369</v>
      </c>
      <c r="Y975" s="6" t="s">
        <v>32</v>
      </c>
      <c r="Z975" s="7" t="s">
        <v>33</v>
      </c>
      <c r="AA975" s="7" t="s">
        <v>34</v>
      </c>
      <c r="AB975" s="7" t="s">
        <v>35</v>
      </c>
      <c r="AC975" s="7" t="s">
        <v>36</v>
      </c>
    </row>
    <row r="976" spans="1:29" ht="17.25" customHeight="1" thickTop="1" thickBot="1" x14ac:dyDescent="0.25">
      <c r="A976" s="15">
        <v>761</v>
      </c>
      <c r="B976" s="16" t="s">
        <v>1825</v>
      </c>
      <c r="C976" s="15" t="s">
        <v>1826</v>
      </c>
      <c r="D976" s="17"/>
      <c r="E976" s="18">
        <v>1.35</v>
      </c>
      <c r="F976" s="19">
        <v>0.19900000000000001</v>
      </c>
      <c r="G976" s="19">
        <v>2.1999999999999999E-2</v>
      </c>
      <c r="H976" s="20">
        <v>2.3E-2</v>
      </c>
      <c r="I976" s="21">
        <f t="shared" si="105"/>
        <v>85.418740812310645</v>
      </c>
      <c r="J976" s="21">
        <f t="shared" si="106"/>
        <v>115.31530009661938</v>
      </c>
      <c r="K976" s="21" t="str">
        <f t="shared" si="107"/>
        <v>A</v>
      </c>
      <c r="L976" s="5">
        <f t="shared" si="108"/>
        <v>2.6865000000000006</v>
      </c>
      <c r="M976" s="22">
        <f t="shared" si="109"/>
        <v>0.29699999999999999</v>
      </c>
      <c r="N976" s="22">
        <f t="shared" si="110"/>
        <v>0.3105</v>
      </c>
      <c r="O976" s="22" t="s">
        <v>1822</v>
      </c>
      <c r="P976" s="5">
        <f>L976*pricing!$O$3</f>
        <v>2.1760650000000008</v>
      </c>
      <c r="Q976" s="5">
        <f>M976*pricing!$O$4</f>
        <v>0.22275</v>
      </c>
      <c r="R976" s="5">
        <f>N976*pricing!$O$5</f>
        <v>0.19872000000000001</v>
      </c>
      <c r="S976" s="23"/>
      <c r="T976" s="5">
        <f>P976*pricing!$L$3</f>
        <v>66.661057840806848</v>
      </c>
      <c r="U976" s="5">
        <f>Q976*pricing!$L$4</f>
        <v>8.8510880372279175</v>
      </c>
      <c r="V976" s="5">
        <f>R976*pricing!$L$5</f>
        <v>39.803154218584602</v>
      </c>
      <c r="W976" s="5" t="s">
        <v>1822</v>
      </c>
      <c r="X976" s="5">
        <f t="shared" si="111"/>
        <v>115.31530009661938</v>
      </c>
      <c r="Y976" s="6" t="s">
        <v>32</v>
      </c>
      <c r="Z976" s="7" t="s">
        <v>33</v>
      </c>
      <c r="AA976" s="7" t="s">
        <v>34</v>
      </c>
      <c r="AB976" s="7" t="s">
        <v>35</v>
      </c>
      <c r="AC976" s="7" t="s">
        <v>36</v>
      </c>
    </row>
    <row r="977" spans="2:29" ht="17.25" customHeight="1" thickTop="1" thickBot="1" x14ac:dyDescent="0.25">
      <c r="B977" s="16" t="s">
        <v>1827</v>
      </c>
      <c r="C977" s="15" t="s">
        <v>1828</v>
      </c>
      <c r="D977" s="17"/>
      <c r="E977" s="18">
        <v>0.5</v>
      </c>
      <c r="F977" s="19">
        <v>0.125</v>
      </c>
      <c r="G977" s="19">
        <v>0</v>
      </c>
      <c r="H977" s="20">
        <v>2.1000000000000001E-2</v>
      </c>
      <c r="I977" s="21">
        <f t="shared" si="105"/>
        <v>57.93669195766023</v>
      </c>
      <c r="J977" s="21">
        <f t="shared" si="106"/>
        <v>28.968345978830115</v>
      </c>
      <c r="K977" s="21" t="str">
        <f t="shared" si="107"/>
        <v>Γ</v>
      </c>
      <c r="L977" s="5">
        <f t="shared" si="108"/>
        <v>0.625</v>
      </c>
      <c r="M977" s="22">
        <f t="shared" si="109"/>
        <v>0</v>
      </c>
      <c r="N977" s="22">
        <f t="shared" si="110"/>
        <v>0.10500000000000001</v>
      </c>
      <c r="O977" s="22" t="s">
        <v>1822</v>
      </c>
      <c r="P977" s="5">
        <f>L977*pricing!$O$3</f>
        <v>0.50625000000000009</v>
      </c>
      <c r="Q977" s="5">
        <f>M977*pricing!$O$4</f>
        <v>0</v>
      </c>
      <c r="R977" s="5">
        <f>N977*pricing!$O$5</f>
        <v>6.720000000000001E-2</v>
      </c>
      <c r="S977" s="23"/>
      <c r="T977" s="5">
        <f>P977*pricing!$L$3</f>
        <v>15.508342136796676</v>
      </c>
      <c r="U977" s="5">
        <f>Q977*pricing!$L$4</f>
        <v>0</v>
      </c>
      <c r="V977" s="5">
        <f>R977*pricing!$L$5</f>
        <v>13.460003842033441</v>
      </c>
      <c r="W977" s="5" t="s">
        <v>1822</v>
      </c>
      <c r="X977" s="5">
        <f t="shared" si="111"/>
        <v>28.968345978830115</v>
      </c>
      <c r="Y977" s="6" t="s">
        <v>32</v>
      </c>
      <c r="Z977" s="7" t="s">
        <v>33</v>
      </c>
      <c r="AA977" s="7" t="s">
        <v>34</v>
      </c>
      <c r="AB977" s="7" t="s">
        <v>35</v>
      </c>
      <c r="AC977" s="7" t="s">
        <v>36</v>
      </c>
    </row>
    <row r="978" spans="2:29" ht="17.25" customHeight="1" thickTop="1" thickBot="1" x14ac:dyDescent="0.25">
      <c r="B978" s="16" t="s">
        <v>1829</v>
      </c>
      <c r="C978" s="15" t="s">
        <v>1830</v>
      </c>
      <c r="D978" s="17"/>
      <c r="E978" s="18">
        <v>0.75</v>
      </c>
      <c r="F978" s="19">
        <v>0</v>
      </c>
      <c r="G978" s="19">
        <v>0.40100000000000002</v>
      </c>
      <c r="H978" s="20">
        <v>4.2000000000000003E-2</v>
      </c>
      <c r="I978" s="21">
        <f t="shared" si="105"/>
        <v>173.34460469232215</v>
      </c>
      <c r="J978" s="21">
        <f t="shared" si="106"/>
        <v>130.00845351924161</v>
      </c>
      <c r="K978" s="21" t="str">
        <f t="shared" si="107"/>
        <v>A</v>
      </c>
      <c r="L978" s="5">
        <f t="shared" si="108"/>
        <v>0</v>
      </c>
      <c r="M978" s="22">
        <f t="shared" si="109"/>
        <v>3.0075000000000003</v>
      </c>
      <c r="N978" s="22">
        <f t="shared" si="110"/>
        <v>0.315</v>
      </c>
      <c r="O978" s="22" t="s">
        <v>1822</v>
      </c>
      <c r="P978" s="5">
        <f>L978*pricing!$O$3</f>
        <v>0</v>
      </c>
      <c r="Q978" s="5">
        <f>M978*pricing!$O$4</f>
        <v>2.2556250000000002</v>
      </c>
      <c r="R978" s="5">
        <f>N978*pricing!$O$5</f>
        <v>0.2016</v>
      </c>
      <c r="S978" s="23"/>
      <c r="T978" s="5">
        <f>P978*pricing!$L$3</f>
        <v>0</v>
      </c>
      <c r="U978" s="5">
        <f>Q978*pricing!$L$4</f>
        <v>89.628441993141294</v>
      </c>
      <c r="V978" s="5">
        <f>R978*pricing!$L$5</f>
        <v>40.380011526100319</v>
      </c>
      <c r="W978" s="5" t="s">
        <v>1822</v>
      </c>
      <c r="X978" s="5">
        <f t="shared" si="111"/>
        <v>130.00845351924161</v>
      </c>
      <c r="Y978" s="6" t="s">
        <v>32</v>
      </c>
      <c r="Z978" s="7" t="s">
        <v>33</v>
      </c>
      <c r="AA978" s="7" t="s">
        <v>34</v>
      </c>
      <c r="AB978" s="7" t="s">
        <v>35</v>
      </c>
      <c r="AC978" s="7" t="s">
        <v>36</v>
      </c>
    </row>
    <row r="979" spans="2:29" ht="17.25" customHeight="1" thickTop="1" thickBot="1" x14ac:dyDescent="0.25">
      <c r="B979" s="16" t="s">
        <v>1831</v>
      </c>
      <c r="C979" s="15" t="s">
        <v>1832</v>
      </c>
      <c r="D979" s="17"/>
      <c r="E979" s="18">
        <v>0.35</v>
      </c>
      <c r="F979" s="19">
        <v>4.7E-2</v>
      </c>
      <c r="G979" s="19">
        <v>0.15</v>
      </c>
      <c r="H979" s="20">
        <v>3.7999999999999999E-2</v>
      </c>
      <c r="I979" s="21">
        <f t="shared" si="105"/>
        <v>105.07713297823845</v>
      </c>
      <c r="J979" s="21">
        <f t="shared" si="106"/>
        <v>36.776996542383458</v>
      </c>
      <c r="K979" s="21" t="str">
        <f t="shared" si="107"/>
        <v>A</v>
      </c>
      <c r="L979" s="5">
        <f t="shared" si="108"/>
        <v>0.16449999999999998</v>
      </c>
      <c r="M979" s="22">
        <f t="shared" si="109"/>
        <v>0.52500000000000002</v>
      </c>
      <c r="N979" s="22">
        <f t="shared" si="110"/>
        <v>0.13300000000000001</v>
      </c>
      <c r="O979" s="22" t="s">
        <v>1822</v>
      </c>
      <c r="P979" s="5">
        <f>L979*pricing!$O$3</f>
        <v>0.133245</v>
      </c>
      <c r="Q979" s="5">
        <f>M979*pricing!$O$4</f>
        <v>0.39375000000000004</v>
      </c>
      <c r="R979" s="5">
        <f>N979*pricing!$O$5</f>
        <v>8.5120000000000001E-2</v>
      </c>
      <c r="S979" s="23"/>
      <c r="T979" s="5">
        <f>P979*pricing!$L$3</f>
        <v>4.0817956504048842</v>
      </c>
      <c r="U979" s="5">
        <f>Q979*pricing!$L$4</f>
        <v>15.645862692069553</v>
      </c>
      <c r="V979" s="5">
        <f>R979*pricing!$L$5</f>
        <v>17.049338199909023</v>
      </c>
      <c r="W979" s="5" t="s">
        <v>1822</v>
      </c>
      <c r="X979" s="5">
        <f t="shared" si="111"/>
        <v>36.776996542383458</v>
      </c>
      <c r="Y979" s="6" t="s">
        <v>32</v>
      </c>
      <c r="Z979" s="7" t="s">
        <v>33</v>
      </c>
      <c r="AA979" s="7" t="s">
        <v>34</v>
      </c>
      <c r="AB979" s="7" t="s">
        <v>35</v>
      </c>
      <c r="AC979" s="7" t="s">
        <v>36</v>
      </c>
    </row>
    <row r="980" spans="2:29" ht="17.25" customHeight="1" thickTop="1" thickBot="1" x14ac:dyDescent="0.25">
      <c r="B980" s="16" t="s">
        <v>1833</v>
      </c>
      <c r="C980" s="15" t="s">
        <v>1834</v>
      </c>
      <c r="D980" s="17"/>
      <c r="E980" s="18">
        <v>0.95</v>
      </c>
      <c r="F980" s="19">
        <v>0.24099999999999999</v>
      </c>
      <c r="G980" s="19">
        <v>0</v>
      </c>
      <c r="H980" s="20">
        <v>3.7999999999999999E-2</v>
      </c>
      <c r="I980" s="21">
        <f t="shared" si="105"/>
        <v>108.51256213637089</v>
      </c>
      <c r="J980" s="21">
        <f t="shared" si="106"/>
        <v>103.08693402955234</v>
      </c>
      <c r="K980" s="21" t="str">
        <f t="shared" si="107"/>
        <v>A</v>
      </c>
      <c r="L980" s="5">
        <f t="shared" si="108"/>
        <v>2.2894999999999999</v>
      </c>
      <c r="M980" s="22">
        <f t="shared" si="109"/>
        <v>0</v>
      </c>
      <c r="N980" s="22">
        <f t="shared" si="110"/>
        <v>0.36099999999999999</v>
      </c>
      <c r="O980" s="22" t="s">
        <v>1822</v>
      </c>
      <c r="P980" s="5">
        <f>L980*pricing!$O$3</f>
        <v>1.854495</v>
      </c>
      <c r="Q980" s="5">
        <f>M980*pricing!$O$4</f>
        <v>0</v>
      </c>
      <c r="R980" s="5">
        <f>N980*pricing!$O$5</f>
        <v>0.23104</v>
      </c>
      <c r="S980" s="23"/>
      <c r="T980" s="5">
        <f>P980*pricing!$L$3</f>
        <v>56.810158915513568</v>
      </c>
      <c r="U980" s="5">
        <f>Q980*pricing!$L$4</f>
        <v>0</v>
      </c>
      <c r="V980" s="5">
        <f>R980*pricing!$L$5</f>
        <v>46.276775114038777</v>
      </c>
      <c r="W980" s="5" t="s">
        <v>1822</v>
      </c>
      <c r="X980" s="5">
        <f t="shared" si="111"/>
        <v>103.08693402955234</v>
      </c>
      <c r="Y980" s="6" t="s">
        <v>32</v>
      </c>
      <c r="Z980" s="7" t="s">
        <v>33</v>
      </c>
      <c r="AA980" s="7" t="s">
        <v>34</v>
      </c>
      <c r="AB980" s="7" t="s">
        <v>35</v>
      </c>
      <c r="AC980" s="7" t="s">
        <v>36</v>
      </c>
    </row>
    <row r="981" spans="2:29" ht="17.25" customHeight="1" thickTop="1" thickBot="1" x14ac:dyDescent="0.25">
      <c r="B981" s="16" t="s">
        <v>1835</v>
      </c>
      <c r="C981" s="15" t="s">
        <v>1836</v>
      </c>
      <c r="D981" s="17"/>
      <c r="E981" s="18">
        <v>0.45</v>
      </c>
      <c r="F981" s="19">
        <v>0</v>
      </c>
      <c r="G981" s="19">
        <v>0.16800000000000001</v>
      </c>
      <c r="H981" s="20">
        <v>3.5999999999999997E-2</v>
      </c>
      <c r="I981" s="21">
        <f t="shared" si="105"/>
        <v>96.215345215880049</v>
      </c>
      <c r="J981" s="21">
        <f t="shared" si="106"/>
        <v>43.296905347146023</v>
      </c>
      <c r="K981" s="21" t="str">
        <f t="shared" si="107"/>
        <v>A</v>
      </c>
      <c r="L981" s="5">
        <f t="shared" si="108"/>
        <v>0</v>
      </c>
      <c r="M981" s="22">
        <f t="shared" si="109"/>
        <v>0.75600000000000001</v>
      </c>
      <c r="N981" s="22">
        <f t="shared" si="110"/>
        <v>0.16199999999999998</v>
      </c>
      <c r="O981" s="22" t="s">
        <v>1822</v>
      </c>
      <c r="P981" s="5">
        <f>L981*pricing!$O$3</f>
        <v>0</v>
      </c>
      <c r="Q981" s="5">
        <f>M981*pricing!$O$4</f>
        <v>0.56699999999999995</v>
      </c>
      <c r="R981" s="5">
        <f>N981*pricing!$O$5</f>
        <v>0.10367999999999999</v>
      </c>
      <c r="S981" s="23"/>
      <c r="T981" s="5">
        <f>P981*pricing!$L$3</f>
        <v>0</v>
      </c>
      <c r="U981" s="5">
        <f>Q981*pricing!$L$4</f>
        <v>22.530042276580151</v>
      </c>
      <c r="V981" s="5">
        <f>R981*pricing!$L$5</f>
        <v>20.766863070565876</v>
      </c>
      <c r="W981" s="5" t="s">
        <v>1822</v>
      </c>
      <c r="X981" s="5">
        <f t="shared" si="111"/>
        <v>43.296905347146023</v>
      </c>
      <c r="Y981" s="6" t="s">
        <v>32</v>
      </c>
      <c r="Z981" s="7" t="s">
        <v>33</v>
      </c>
      <c r="AA981" s="7" t="s">
        <v>34</v>
      </c>
      <c r="AB981" s="7" t="s">
        <v>35</v>
      </c>
      <c r="AC981" s="7" t="s">
        <v>36</v>
      </c>
    </row>
    <row r="982" spans="2:29" ht="17.25" customHeight="1" thickTop="1" thickBot="1" x14ac:dyDescent="0.25">
      <c r="B982" s="16" t="s">
        <v>1837</v>
      </c>
      <c r="C982" s="15" t="s">
        <v>1838</v>
      </c>
      <c r="D982" s="17"/>
      <c r="E982" s="18">
        <v>0.5</v>
      </c>
      <c r="F982" s="19">
        <v>0</v>
      </c>
      <c r="G982" s="19">
        <v>0.17899999999999999</v>
      </c>
      <c r="H982" s="20">
        <v>3.5999999999999997E-2</v>
      </c>
      <c r="I982" s="21">
        <f t="shared" si="105"/>
        <v>99.493525970408925</v>
      </c>
      <c r="J982" s="21">
        <f t="shared" si="106"/>
        <v>49.746762985204462</v>
      </c>
      <c r="K982" s="21" t="str">
        <f t="shared" si="107"/>
        <v>A</v>
      </c>
      <c r="L982" s="5">
        <f t="shared" si="108"/>
        <v>0</v>
      </c>
      <c r="M982" s="22">
        <f t="shared" si="109"/>
        <v>0.89500000000000002</v>
      </c>
      <c r="N982" s="22">
        <f t="shared" si="110"/>
        <v>0.18</v>
      </c>
      <c r="O982" s="22" t="s">
        <v>1822</v>
      </c>
      <c r="P982" s="5">
        <f>L982*pricing!$O$3</f>
        <v>0</v>
      </c>
      <c r="Q982" s="5">
        <f>M982*pricing!$O$4</f>
        <v>0.67125000000000001</v>
      </c>
      <c r="R982" s="5">
        <f>N982*pricing!$O$5</f>
        <v>0.1152</v>
      </c>
      <c r="S982" s="23"/>
      <c r="T982" s="5">
        <f>P982*pricing!$L$3</f>
        <v>0</v>
      </c>
      <c r="U982" s="5">
        <f>Q982*pricing!$L$4</f>
        <v>26.67247068457571</v>
      </c>
      <c r="V982" s="5">
        <f>R982*pricing!$L$5</f>
        <v>23.074292300628752</v>
      </c>
      <c r="W982" s="5" t="s">
        <v>1822</v>
      </c>
      <c r="X982" s="5">
        <f t="shared" si="111"/>
        <v>49.746762985204462</v>
      </c>
      <c r="Y982" s="6" t="s">
        <v>32</v>
      </c>
      <c r="Z982" s="7" t="s">
        <v>33</v>
      </c>
      <c r="AA982" s="7" t="s">
        <v>34</v>
      </c>
      <c r="AB982" s="7" t="s">
        <v>35</v>
      </c>
      <c r="AC982" s="7" t="s">
        <v>36</v>
      </c>
    </row>
    <row r="983" spans="2:29" ht="17.25" customHeight="1" thickTop="1" thickBot="1" x14ac:dyDescent="0.25">
      <c r="B983" s="16" t="s">
        <v>1839</v>
      </c>
      <c r="C983" s="15" t="s">
        <v>1840</v>
      </c>
      <c r="D983" s="17"/>
      <c r="E983" s="18">
        <v>0.55000000000000004</v>
      </c>
      <c r="F983" s="19">
        <v>7.0000000000000007E-2</v>
      </c>
      <c r="G983" s="19">
        <v>0</v>
      </c>
      <c r="H983" s="20">
        <v>6.0000000000000001E-3</v>
      </c>
      <c r="I983" s="21">
        <f t="shared" si="105"/>
        <v>25.060773960088525</v>
      </c>
      <c r="J983" s="21">
        <f t="shared" si="106"/>
        <v>13.78342567804869</v>
      </c>
      <c r="K983" s="21" t="str">
        <f t="shared" si="107"/>
        <v>Δ</v>
      </c>
      <c r="L983" s="5">
        <f t="shared" si="108"/>
        <v>0.38500000000000006</v>
      </c>
      <c r="M983" s="22">
        <f t="shared" si="109"/>
        <v>0</v>
      </c>
      <c r="N983" s="22">
        <f t="shared" si="110"/>
        <v>3.3000000000000002E-2</v>
      </c>
      <c r="O983" s="22" t="s">
        <v>1822</v>
      </c>
      <c r="P983" s="5">
        <f>L983*pricing!$O$3</f>
        <v>0.31185000000000007</v>
      </c>
      <c r="Q983" s="5">
        <f>M983*pricing!$O$4</f>
        <v>0</v>
      </c>
      <c r="R983" s="5">
        <f>N983*pricing!$O$5</f>
        <v>2.112E-2</v>
      </c>
      <c r="S983" s="23"/>
      <c r="T983" s="5">
        <f>P983*pricing!$L$3</f>
        <v>9.5531387562667529</v>
      </c>
      <c r="U983" s="5">
        <f>Q983*pricing!$L$4</f>
        <v>0</v>
      </c>
      <c r="V983" s="5">
        <f>R983*pricing!$L$5</f>
        <v>4.2302869217819374</v>
      </c>
      <c r="W983" s="5" t="s">
        <v>1822</v>
      </c>
      <c r="X983" s="5">
        <f t="shared" si="111"/>
        <v>13.78342567804869</v>
      </c>
      <c r="Y983" s="6" t="s">
        <v>32</v>
      </c>
      <c r="Z983" s="7" t="s">
        <v>33</v>
      </c>
      <c r="AA983" s="7" t="s">
        <v>34</v>
      </c>
      <c r="AB983" s="7" t="s">
        <v>35</v>
      </c>
      <c r="AC983" s="7" t="s">
        <v>36</v>
      </c>
    </row>
    <row r="984" spans="2:29" ht="17.25" customHeight="1" thickTop="1" thickBot="1" x14ac:dyDescent="0.25">
      <c r="B984" s="16" t="s">
        <v>1841</v>
      </c>
      <c r="C984" s="15" t="s">
        <v>1842</v>
      </c>
      <c r="D984" s="17"/>
      <c r="E984" s="18">
        <v>0.75</v>
      </c>
      <c r="F984" s="19">
        <v>0</v>
      </c>
      <c r="G984" s="19">
        <v>0.38800000000000001</v>
      </c>
      <c r="H984" s="20">
        <v>3.4000000000000002E-2</v>
      </c>
      <c r="I984" s="21">
        <f t="shared" si="105"/>
        <v>159.21515005083182</v>
      </c>
      <c r="J984" s="21">
        <f t="shared" si="106"/>
        <v>119.41136253812387</v>
      </c>
      <c r="K984" s="21" t="str">
        <f t="shared" si="107"/>
        <v>A</v>
      </c>
      <c r="L984" s="5">
        <f t="shared" si="108"/>
        <v>0</v>
      </c>
      <c r="M984" s="22">
        <f t="shared" si="109"/>
        <v>2.91</v>
      </c>
      <c r="N984" s="22">
        <f t="shared" si="110"/>
        <v>0.255</v>
      </c>
      <c r="O984" s="22" t="s">
        <v>1822</v>
      </c>
      <c r="P984" s="5">
        <f>L984*pricing!$O$3</f>
        <v>0</v>
      </c>
      <c r="Q984" s="5">
        <f>M984*pricing!$O$4</f>
        <v>2.1825000000000001</v>
      </c>
      <c r="R984" s="5">
        <f>N984*pricing!$O$5</f>
        <v>0.16320000000000001</v>
      </c>
      <c r="S984" s="23"/>
      <c r="T984" s="5">
        <f>P984*pricing!$L$3</f>
        <v>0</v>
      </c>
      <c r="U984" s="5">
        <f>Q984*pricing!$L$4</f>
        <v>86.722781778899801</v>
      </c>
      <c r="V984" s="5">
        <f>R984*pricing!$L$5</f>
        <v>32.688580759224067</v>
      </c>
      <c r="W984" s="5" t="s">
        <v>1822</v>
      </c>
      <c r="X984" s="5">
        <f t="shared" si="111"/>
        <v>119.41136253812387</v>
      </c>
      <c r="Y984" s="6" t="s">
        <v>32</v>
      </c>
      <c r="Z984" s="7" t="s">
        <v>33</v>
      </c>
      <c r="AA984" s="7" t="s">
        <v>34</v>
      </c>
      <c r="AB984" s="7" t="s">
        <v>35</v>
      </c>
      <c r="AC984" s="7" t="s">
        <v>36</v>
      </c>
    </row>
    <row r="985" spans="2:29" ht="17.25" customHeight="1" thickTop="1" thickBot="1" x14ac:dyDescent="0.25">
      <c r="B985" s="16" t="s">
        <v>1843</v>
      </c>
      <c r="C985" s="15" t="s">
        <v>1844</v>
      </c>
      <c r="D985" s="17"/>
      <c r="E985" s="18">
        <v>0.5</v>
      </c>
      <c r="F985" s="19">
        <v>0.17</v>
      </c>
      <c r="G985" s="19">
        <v>0</v>
      </c>
      <c r="H985" s="20">
        <v>0</v>
      </c>
      <c r="I985" s="21">
        <f t="shared" si="105"/>
        <v>42.182690612086958</v>
      </c>
      <c r="J985" s="21">
        <f t="shared" si="106"/>
        <v>21.091345306043479</v>
      </c>
      <c r="K985" s="21" t="str">
        <f t="shared" si="107"/>
        <v>Γ</v>
      </c>
      <c r="L985" s="5">
        <f t="shared" si="108"/>
        <v>0.85000000000000009</v>
      </c>
      <c r="M985" s="22">
        <f t="shared" si="109"/>
        <v>0</v>
      </c>
      <c r="N985" s="22">
        <f t="shared" si="110"/>
        <v>0</v>
      </c>
      <c r="O985" s="22" t="s">
        <v>1822</v>
      </c>
      <c r="P985" s="5">
        <f>L985*pricing!$O$3</f>
        <v>0.68850000000000011</v>
      </c>
      <c r="Q985" s="5">
        <f>M985*pricing!$O$4</f>
        <v>0</v>
      </c>
      <c r="R985" s="5">
        <f>N985*pricing!$O$5</f>
        <v>0</v>
      </c>
      <c r="S985" s="23"/>
      <c r="T985" s="5">
        <f>P985*pricing!$L$3</f>
        <v>21.091345306043479</v>
      </c>
      <c r="U985" s="5">
        <f>Q985*pricing!$L$4</f>
        <v>0</v>
      </c>
      <c r="V985" s="5">
        <f>R985*pricing!$L$5</f>
        <v>0</v>
      </c>
      <c r="W985" s="5" t="s">
        <v>1822</v>
      </c>
      <c r="X985" s="5">
        <f t="shared" si="111"/>
        <v>21.091345306043479</v>
      </c>
      <c r="Y985" s="6" t="s">
        <v>32</v>
      </c>
      <c r="Z985" s="7" t="s">
        <v>33</v>
      </c>
      <c r="AA985" s="7" t="s">
        <v>34</v>
      </c>
      <c r="AB985" s="7" t="s">
        <v>35</v>
      </c>
      <c r="AC985" s="7" t="s">
        <v>36</v>
      </c>
    </row>
    <row r="986" spans="2:29" ht="17.25" customHeight="1" thickTop="1" thickBot="1" x14ac:dyDescent="0.25">
      <c r="B986" s="16" t="s">
        <v>1845</v>
      </c>
      <c r="C986" s="15" t="s">
        <v>1846</v>
      </c>
      <c r="D986" s="17"/>
      <c r="E986" s="18">
        <v>3.3</v>
      </c>
      <c r="F986" s="19">
        <v>0.214</v>
      </c>
      <c r="G986" s="19">
        <v>0.129</v>
      </c>
      <c r="H986" s="20">
        <v>0</v>
      </c>
      <c r="I986" s="21">
        <f t="shared" si="105"/>
        <v>91.544683234048406</v>
      </c>
      <c r="J986" s="21">
        <f t="shared" si="106"/>
        <v>302.09745467235973</v>
      </c>
      <c r="K986" s="21" t="str">
        <f t="shared" si="107"/>
        <v>A</v>
      </c>
      <c r="L986" s="5">
        <f t="shared" si="108"/>
        <v>7.0619999999999994</v>
      </c>
      <c r="M986" s="22">
        <f t="shared" si="109"/>
        <v>4.2569999999999997</v>
      </c>
      <c r="N986" s="22">
        <f t="shared" si="110"/>
        <v>0</v>
      </c>
      <c r="O986" s="22" t="s">
        <v>1822</v>
      </c>
      <c r="P986" s="5">
        <f>L986*pricing!$O$3</f>
        <v>5.7202200000000003</v>
      </c>
      <c r="Q986" s="5">
        <f>M986*pricing!$O$4</f>
        <v>3.1927499999999998</v>
      </c>
      <c r="R986" s="5">
        <f>N986*pricing!$O$5</f>
        <v>0</v>
      </c>
      <c r="S986" s="23"/>
      <c r="T986" s="5">
        <f>P986*pricing!$L$3</f>
        <v>175.23185947209296</v>
      </c>
      <c r="U986" s="5">
        <f>Q986*pricing!$L$4</f>
        <v>126.8655952002668</v>
      </c>
      <c r="V986" s="5">
        <f>R986*pricing!$L$5</f>
        <v>0</v>
      </c>
      <c r="W986" s="5" t="s">
        <v>1822</v>
      </c>
      <c r="X986" s="5">
        <f t="shared" si="111"/>
        <v>302.09745467235973</v>
      </c>
      <c r="Y986" s="6" t="s">
        <v>32</v>
      </c>
      <c r="Z986" s="7" t="s">
        <v>33</v>
      </c>
      <c r="AA986" s="7" t="s">
        <v>34</v>
      </c>
      <c r="AB986" s="7" t="s">
        <v>35</v>
      </c>
      <c r="AC986" s="7" t="s">
        <v>36</v>
      </c>
    </row>
    <row r="987" spans="2:29" ht="17.25" customHeight="1" thickTop="1" thickBot="1" x14ac:dyDescent="0.25">
      <c r="B987" s="16" t="s">
        <v>1847</v>
      </c>
      <c r="C987" s="15" t="s">
        <v>1848</v>
      </c>
      <c r="D987" s="17"/>
      <c r="E987" s="18">
        <v>0.5</v>
      </c>
      <c r="F987" s="19">
        <v>0.29699999999999999</v>
      </c>
      <c r="G987" s="19">
        <v>0</v>
      </c>
      <c r="H987" s="20">
        <v>0</v>
      </c>
      <c r="I987" s="21">
        <f t="shared" si="105"/>
        <v>73.695641834057781</v>
      </c>
      <c r="J987" s="21">
        <f t="shared" si="106"/>
        <v>36.847820917028891</v>
      </c>
      <c r="K987" s="21" t="str">
        <f t="shared" si="107"/>
        <v>B</v>
      </c>
      <c r="L987" s="5">
        <f t="shared" si="108"/>
        <v>1.4849999999999999</v>
      </c>
      <c r="M987" s="22">
        <f t="shared" si="109"/>
        <v>0</v>
      </c>
      <c r="N987" s="22">
        <f t="shared" si="110"/>
        <v>0</v>
      </c>
      <c r="O987" s="22" t="s">
        <v>1822</v>
      </c>
      <c r="P987" s="5">
        <f>L987*pricing!$O$3</f>
        <v>1.20285</v>
      </c>
      <c r="Q987" s="5">
        <f>M987*pricing!$O$4</f>
        <v>0</v>
      </c>
      <c r="R987" s="5">
        <f>N987*pricing!$O$5</f>
        <v>0</v>
      </c>
      <c r="S987" s="23"/>
      <c r="T987" s="5">
        <f>P987*pricing!$L$3</f>
        <v>36.847820917028891</v>
      </c>
      <c r="U987" s="5">
        <f>Q987*pricing!$L$4</f>
        <v>0</v>
      </c>
      <c r="V987" s="5">
        <f>R987*pricing!$L$5</f>
        <v>0</v>
      </c>
      <c r="W987" s="5" t="s">
        <v>1822</v>
      </c>
      <c r="X987" s="5">
        <f t="shared" si="111"/>
        <v>36.847820917028891</v>
      </c>
      <c r="Y987" s="6" t="s">
        <v>32</v>
      </c>
      <c r="Z987" s="7" t="s">
        <v>33</v>
      </c>
      <c r="AA987" s="7" t="s">
        <v>34</v>
      </c>
      <c r="AB987" s="7" t="s">
        <v>35</v>
      </c>
      <c r="AC987" s="7" t="s">
        <v>36</v>
      </c>
    </row>
    <row r="988" spans="2:29" ht="17.25" customHeight="1" thickTop="1" thickBot="1" x14ac:dyDescent="0.25">
      <c r="B988" s="16" t="s">
        <v>1849</v>
      </c>
      <c r="C988" s="15" t="s">
        <v>1850</v>
      </c>
      <c r="D988" s="17"/>
      <c r="E988" s="18">
        <v>0.4</v>
      </c>
      <c r="F988" s="19">
        <v>0.11600000000000001</v>
      </c>
      <c r="G988" s="19">
        <v>7.0000000000000001E-3</v>
      </c>
      <c r="H988" s="20">
        <v>2.7E-2</v>
      </c>
      <c r="I988" s="21">
        <f t="shared" si="105"/>
        <v>65.481036482447024</v>
      </c>
      <c r="J988" s="21">
        <f t="shared" si="106"/>
        <v>26.19241459297881</v>
      </c>
      <c r="K988" s="21" t="str">
        <f t="shared" si="107"/>
        <v>B</v>
      </c>
      <c r="L988" s="5">
        <f t="shared" si="108"/>
        <v>0.46400000000000002</v>
      </c>
      <c r="M988" s="22">
        <f t="shared" si="109"/>
        <v>2.8000000000000004E-2</v>
      </c>
      <c r="N988" s="22">
        <f t="shared" si="110"/>
        <v>0.10800000000000001</v>
      </c>
      <c r="O988" s="22" t="s">
        <v>1822</v>
      </c>
      <c r="P988" s="5">
        <f>L988*pricing!$O$3</f>
        <v>0.37584000000000006</v>
      </c>
      <c r="Q988" s="5">
        <f>M988*pricing!$O$4</f>
        <v>2.1000000000000005E-2</v>
      </c>
      <c r="R988" s="5">
        <f>N988*pricing!$O$5</f>
        <v>6.9120000000000015E-2</v>
      </c>
      <c r="S988" s="23"/>
      <c r="T988" s="5">
        <f>P988*pricing!$L$3</f>
        <v>11.513393202357852</v>
      </c>
      <c r="U988" s="5">
        <f>Q988*pricing!$L$4</f>
        <v>0.83444601024370957</v>
      </c>
      <c r="V988" s="5">
        <f>R988*pricing!$L$5</f>
        <v>13.844575380377254</v>
      </c>
      <c r="W988" s="5" t="s">
        <v>1822</v>
      </c>
      <c r="X988" s="5">
        <f t="shared" si="111"/>
        <v>26.192414592978814</v>
      </c>
      <c r="Y988" s="6" t="s">
        <v>32</v>
      </c>
      <c r="Z988" s="7" t="s">
        <v>33</v>
      </c>
      <c r="AA988" s="7" t="s">
        <v>34</v>
      </c>
      <c r="AB988" s="7" t="s">
        <v>35</v>
      </c>
      <c r="AC988" s="7" t="s">
        <v>36</v>
      </c>
    </row>
    <row r="989" spans="2:29" ht="17.25" customHeight="1" thickTop="1" thickBot="1" x14ac:dyDescent="0.25">
      <c r="B989" s="16" t="s">
        <v>1851</v>
      </c>
      <c r="C989" s="15" t="s">
        <v>1852</v>
      </c>
      <c r="D989" s="17"/>
      <c r="E989" s="18">
        <v>0.55000000000000004</v>
      </c>
      <c r="F989" s="19">
        <v>0.2</v>
      </c>
      <c r="G989" s="19">
        <v>0</v>
      </c>
      <c r="H989" s="20">
        <v>3.3000000000000002E-2</v>
      </c>
      <c r="I989" s="21">
        <f t="shared" si="105"/>
        <v>91.929564055568733</v>
      </c>
      <c r="J989" s="21">
        <f t="shared" si="106"/>
        <v>50.561260230562809</v>
      </c>
      <c r="K989" s="21" t="str">
        <f t="shared" si="107"/>
        <v>A</v>
      </c>
      <c r="L989" s="5">
        <f t="shared" si="108"/>
        <v>1.1000000000000001</v>
      </c>
      <c r="M989" s="22">
        <f t="shared" si="109"/>
        <v>0</v>
      </c>
      <c r="N989" s="22">
        <f t="shared" si="110"/>
        <v>0.18150000000000002</v>
      </c>
      <c r="O989" s="22" t="s">
        <v>1822</v>
      </c>
      <c r="P989" s="5">
        <f>L989*pricing!$O$3</f>
        <v>0.89100000000000013</v>
      </c>
      <c r="Q989" s="5">
        <f>M989*pricing!$O$4</f>
        <v>0</v>
      </c>
      <c r="R989" s="5">
        <f>N989*pricing!$O$5</f>
        <v>0.11616000000000001</v>
      </c>
      <c r="S989" s="23"/>
      <c r="T989" s="5">
        <f>P989*pricing!$L$3</f>
        <v>27.294682160762147</v>
      </c>
      <c r="U989" s="5">
        <f>Q989*pricing!$L$4</f>
        <v>0</v>
      </c>
      <c r="V989" s="5">
        <f>R989*pricing!$L$5</f>
        <v>23.266578069800662</v>
      </c>
      <c r="W989" s="5" t="s">
        <v>1822</v>
      </c>
      <c r="X989" s="5">
        <f t="shared" si="111"/>
        <v>50.561260230562809</v>
      </c>
      <c r="Y989" s="6" t="s">
        <v>32</v>
      </c>
      <c r="Z989" s="7" t="s">
        <v>33</v>
      </c>
      <c r="AA989" s="7" t="s">
        <v>34</v>
      </c>
      <c r="AB989" s="7" t="s">
        <v>35</v>
      </c>
      <c r="AC989" s="7" t="s">
        <v>36</v>
      </c>
    </row>
    <row r="990" spans="2:29" ht="17.25" customHeight="1" thickTop="1" thickBot="1" x14ac:dyDescent="0.25">
      <c r="B990" s="16" t="s">
        <v>1853</v>
      </c>
      <c r="C990" s="15" t="s">
        <v>1854</v>
      </c>
      <c r="D990" s="17"/>
      <c r="E990" s="18">
        <v>0.35</v>
      </c>
      <c r="F990" s="19">
        <v>0</v>
      </c>
      <c r="G990" s="19">
        <v>0.13500000000000001</v>
      </c>
      <c r="H990" s="20">
        <v>2.9000000000000001E-2</v>
      </c>
      <c r="I990" s="21">
        <f t="shared" si="105"/>
        <v>77.407467057604535</v>
      </c>
      <c r="J990" s="21">
        <f t="shared" si="106"/>
        <v>27.092613470161584</v>
      </c>
      <c r="K990" s="21" t="str">
        <f t="shared" si="107"/>
        <v>B</v>
      </c>
      <c r="L990" s="5">
        <f t="shared" si="108"/>
        <v>0</v>
      </c>
      <c r="M990" s="22">
        <f t="shared" si="109"/>
        <v>0.47250000000000003</v>
      </c>
      <c r="N990" s="22">
        <f t="shared" si="110"/>
        <v>0.10149999999999999</v>
      </c>
      <c r="O990" s="22" t="s">
        <v>1822</v>
      </c>
      <c r="P990" s="5">
        <f>L990*pricing!$O$3</f>
        <v>0</v>
      </c>
      <c r="Q990" s="5">
        <f>M990*pricing!$O$4</f>
        <v>0.354375</v>
      </c>
      <c r="R990" s="5">
        <f>N990*pricing!$O$5</f>
        <v>6.495999999999999E-2</v>
      </c>
      <c r="S990" s="23"/>
      <c r="T990" s="5">
        <f>P990*pricing!$L$3</f>
        <v>0</v>
      </c>
      <c r="U990" s="5">
        <f>Q990*pricing!$L$4</f>
        <v>14.081276422862596</v>
      </c>
      <c r="V990" s="5">
        <f>R990*pricing!$L$5</f>
        <v>13.011337047298989</v>
      </c>
      <c r="W990" s="5" t="s">
        <v>1822</v>
      </c>
      <c r="X990" s="5">
        <f t="shared" si="111"/>
        <v>27.092613470161584</v>
      </c>
      <c r="Y990" s="6" t="s">
        <v>32</v>
      </c>
      <c r="Z990" s="7" t="s">
        <v>33</v>
      </c>
      <c r="AA990" s="7" t="s">
        <v>34</v>
      </c>
      <c r="AB990" s="7" t="s">
        <v>35</v>
      </c>
      <c r="AC990" s="7" t="s">
        <v>36</v>
      </c>
    </row>
    <row r="991" spans="2:29" ht="17.25" customHeight="1" thickTop="1" thickBot="1" x14ac:dyDescent="0.25">
      <c r="B991" s="16" t="s">
        <v>1855</v>
      </c>
      <c r="C991" s="15" t="s">
        <v>1856</v>
      </c>
      <c r="D991" s="17"/>
      <c r="E991" s="18">
        <v>3.3</v>
      </c>
      <c r="F991" s="19">
        <v>0.125</v>
      </c>
      <c r="G991" s="19">
        <v>2.8000000000000001E-2</v>
      </c>
      <c r="H991" s="20">
        <v>0</v>
      </c>
      <c r="I991" s="21">
        <f t="shared" si="105"/>
        <v>39.361144376030445</v>
      </c>
      <c r="J991" s="21">
        <f t="shared" si="106"/>
        <v>129.89177644090046</v>
      </c>
      <c r="K991" s="21" t="str">
        <f t="shared" si="107"/>
        <v>Δ</v>
      </c>
      <c r="L991" s="5">
        <f t="shared" si="108"/>
        <v>4.125</v>
      </c>
      <c r="M991" s="22">
        <f t="shared" si="109"/>
        <v>0.92399999999999993</v>
      </c>
      <c r="N991" s="22">
        <f t="shared" si="110"/>
        <v>0</v>
      </c>
      <c r="O991" s="22" t="s">
        <v>1822</v>
      </c>
      <c r="P991" s="5">
        <f>L991*pricing!$O$3</f>
        <v>3.3412500000000001</v>
      </c>
      <c r="Q991" s="5">
        <f>M991*pricing!$O$4</f>
        <v>0.69299999999999995</v>
      </c>
      <c r="R991" s="5">
        <f>N991*pricing!$O$5</f>
        <v>0</v>
      </c>
      <c r="S991" s="23"/>
      <c r="T991" s="5">
        <f>P991*pricing!$L$3</f>
        <v>102.35505810285804</v>
      </c>
      <c r="U991" s="5">
        <f>Q991*pricing!$L$4</f>
        <v>27.536718338042405</v>
      </c>
      <c r="V991" s="5">
        <f>R991*pricing!$L$5</f>
        <v>0</v>
      </c>
      <c r="W991" s="5" t="s">
        <v>1822</v>
      </c>
      <c r="X991" s="5">
        <f t="shared" si="111"/>
        <v>129.89177644090046</v>
      </c>
      <c r="Y991" s="6" t="s">
        <v>32</v>
      </c>
      <c r="Z991" s="7" t="s">
        <v>33</v>
      </c>
      <c r="AA991" s="7" t="s">
        <v>34</v>
      </c>
      <c r="AB991" s="7" t="s">
        <v>35</v>
      </c>
      <c r="AC991" s="7" t="s">
        <v>36</v>
      </c>
    </row>
    <row r="992" spans="2:29" ht="17.25" customHeight="1" thickTop="1" thickBot="1" x14ac:dyDescent="0.25">
      <c r="B992" s="16" t="s">
        <v>1857</v>
      </c>
      <c r="C992" s="15" t="s">
        <v>1858</v>
      </c>
      <c r="D992" s="17"/>
      <c r="E992" s="18">
        <v>0.55000000000000004</v>
      </c>
      <c r="F992" s="19">
        <v>1.0999999999999999E-2</v>
      </c>
      <c r="G992" s="19">
        <v>0.32800000000000001</v>
      </c>
      <c r="H992" s="20">
        <v>3.2000000000000001E-2</v>
      </c>
      <c r="I992" s="21">
        <f t="shared" si="105"/>
        <v>141.49982207748883</v>
      </c>
      <c r="J992" s="21">
        <f t="shared" si="106"/>
        <v>77.824902142618868</v>
      </c>
      <c r="K992" s="21" t="str">
        <f t="shared" si="107"/>
        <v>A</v>
      </c>
      <c r="L992" s="5">
        <f t="shared" si="108"/>
        <v>6.0499999999999998E-2</v>
      </c>
      <c r="M992" s="22">
        <f t="shared" si="109"/>
        <v>1.8040000000000003</v>
      </c>
      <c r="N992" s="22">
        <f t="shared" si="110"/>
        <v>0.17600000000000002</v>
      </c>
      <c r="O992" s="22" t="s">
        <v>1822</v>
      </c>
      <c r="P992" s="5">
        <f>L992*pricing!$O$3</f>
        <v>4.9005E-2</v>
      </c>
      <c r="Q992" s="5">
        <f>M992*pricing!$O$4</f>
        <v>1.3530000000000002</v>
      </c>
      <c r="R992" s="5">
        <f>N992*pricing!$O$5</f>
        <v>0.11264000000000002</v>
      </c>
      <c r="S992" s="23"/>
      <c r="T992" s="5">
        <f>P992*pricing!$L$3</f>
        <v>1.5012075188419178</v>
      </c>
      <c r="U992" s="5">
        <f>Q992*pricing!$L$4</f>
        <v>53.762164374273283</v>
      </c>
      <c r="V992" s="5">
        <f>R992*pricing!$L$5</f>
        <v>22.561530249503672</v>
      </c>
      <c r="W992" s="5" t="s">
        <v>1822</v>
      </c>
      <c r="X992" s="5">
        <f t="shared" si="111"/>
        <v>77.824902142618868</v>
      </c>
      <c r="Y992" s="6" t="s">
        <v>32</v>
      </c>
      <c r="Z992" s="7" t="s">
        <v>33</v>
      </c>
      <c r="AA992" s="7" t="s">
        <v>34</v>
      </c>
      <c r="AB992" s="7" t="s">
        <v>35</v>
      </c>
      <c r="AC992" s="7" t="s">
        <v>36</v>
      </c>
    </row>
    <row r="993" spans="1:29" ht="17.25" customHeight="1" thickTop="1" thickBot="1" x14ac:dyDescent="0.25">
      <c r="B993" s="16" t="s">
        <v>1859</v>
      </c>
      <c r="C993" s="15" t="s">
        <v>1860</v>
      </c>
      <c r="D993" s="17"/>
      <c r="E993" s="18">
        <v>1</v>
      </c>
      <c r="F993" s="19">
        <v>0.26400000000000001</v>
      </c>
      <c r="G993" s="19">
        <v>5.0000000000000001E-3</v>
      </c>
      <c r="H993" s="20">
        <v>3.9E-2</v>
      </c>
      <c r="I993" s="21">
        <f t="shared" si="105"/>
        <v>116.99161933167427</v>
      </c>
      <c r="J993" s="21">
        <f t="shared" si="106"/>
        <v>116.99161933167427</v>
      </c>
      <c r="K993" s="21" t="str">
        <f t="shared" si="107"/>
        <v>A</v>
      </c>
      <c r="L993" s="5">
        <f t="shared" si="108"/>
        <v>2.64</v>
      </c>
      <c r="M993" s="22">
        <f t="shared" si="109"/>
        <v>0.05</v>
      </c>
      <c r="N993" s="22">
        <f t="shared" si="110"/>
        <v>0.39</v>
      </c>
      <c r="O993" s="22" t="s">
        <v>1822</v>
      </c>
      <c r="P993" s="5">
        <f>L993*pricing!$O$3</f>
        <v>2.1384000000000003</v>
      </c>
      <c r="Q993" s="5">
        <f>M993*pricing!$O$4</f>
        <v>3.7500000000000006E-2</v>
      </c>
      <c r="R993" s="5">
        <f>N993*pricing!$O$5</f>
        <v>0.24960000000000002</v>
      </c>
      <c r="S993" s="23"/>
      <c r="T993" s="5">
        <f>P993*pricing!$L$3</f>
        <v>65.507237185829155</v>
      </c>
      <c r="U993" s="5">
        <f>Q993*pricing!$L$4</f>
        <v>1.4900821611494812</v>
      </c>
      <c r="V993" s="5">
        <f>R993*pricing!$L$5</f>
        <v>49.99429998469563</v>
      </c>
      <c r="W993" s="5" t="s">
        <v>1822</v>
      </c>
      <c r="X993" s="5">
        <f t="shared" si="111"/>
        <v>116.99161933167427</v>
      </c>
      <c r="Y993" s="6" t="s">
        <v>32</v>
      </c>
      <c r="Z993" s="7" t="s">
        <v>33</v>
      </c>
      <c r="AA993" s="7" t="s">
        <v>34</v>
      </c>
      <c r="AB993" s="7" t="s">
        <v>35</v>
      </c>
      <c r="AC993" s="7" t="s">
        <v>36</v>
      </c>
    </row>
    <row r="994" spans="1:29" ht="17.25" customHeight="1" thickTop="1" thickBot="1" x14ac:dyDescent="0.25">
      <c r="B994" s="16" t="s">
        <v>1861</v>
      </c>
      <c r="C994" s="15" t="s">
        <v>1862</v>
      </c>
      <c r="D994" s="17"/>
      <c r="E994" s="18">
        <v>0.55000000000000004</v>
      </c>
      <c r="F994" s="19">
        <v>0.33100000000000002</v>
      </c>
      <c r="G994" s="19">
        <v>1.26</v>
      </c>
      <c r="H994" s="20">
        <v>0.309</v>
      </c>
      <c r="I994" s="21">
        <f t="shared" si="105"/>
        <v>853.74156906027133</v>
      </c>
      <c r="J994" s="21">
        <f t="shared" si="106"/>
        <v>469.55786298314928</v>
      </c>
      <c r="K994" s="21" t="str">
        <f t="shared" si="107"/>
        <v>A</v>
      </c>
      <c r="L994" s="5">
        <f t="shared" si="108"/>
        <v>1.8205000000000002</v>
      </c>
      <c r="M994" s="22">
        <f t="shared" si="109"/>
        <v>6.9300000000000006</v>
      </c>
      <c r="N994" s="22">
        <f t="shared" si="110"/>
        <v>1.6995000000000002</v>
      </c>
      <c r="O994" s="22" t="s">
        <v>1822</v>
      </c>
      <c r="P994" s="5">
        <f>L994*pricing!$O$3</f>
        <v>1.4746050000000004</v>
      </c>
      <c r="Q994" s="5">
        <f>M994*pricing!$O$4</f>
        <v>5.1975000000000007</v>
      </c>
      <c r="R994" s="5">
        <f>N994*pricing!$O$5</f>
        <v>1.0876800000000002</v>
      </c>
      <c r="S994" s="23"/>
      <c r="T994" s="5">
        <f>P994*pricing!$L$3</f>
        <v>45.172698976061362</v>
      </c>
      <c r="U994" s="5">
        <f>Q994*pricing!$L$4</f>
        <v>206.52538753531809</v>
      </c>
      <c r="V994" s="5">
        <f>R994*pricing!$L$5</f>
        <v>217.85977647176983</v>
      </c>
      <c r="W994" s="5" t="s">
        <v>1822</v>
      </c>
      <c r="X994" s="5">
        <f t="shared" si="111"/>
        <v>469.55786298314928</v>
      </c>
      <c r="Y994" s="6" t="s">
        <v>32</v>
      </c>
      <c r="Z994" s="7" t="s">
        <v>33</v>
      </c>
      <c r="AA994" s="7" t="s">
        <v>34</v>
      </c>
      <c r="AB994" s="7" t="s">
        <v>35</v>
      </c>
      <c r="AC994" s="7" t="s">
        <v>36</v>
      </c>
    </row>
    <row r="995" spans="1:29" ht="17.25" customHeight="1" thickTop="1" thickBot="1" x14ac:dyDescent="0.25">
      <c r="B995" s="16" t="s">
        <v>1863</v>
      </c>
      <c r="C995" s="15" t="s">
        <v>1864</v>
      </c>
      <c r="D995" s="17"/>
      <c r="E995" s="18">
        <v>1.05</v>
      </c>
      <c r="F995" s="19">
        <v>0.50900000000000001</v>
      </c>
      <c r="G995" s="19">
        <v>0.22600000000000001</v>
      </c>
      <c r="H995" s="20">
        <v>0</v>
      </c>
      <c r="I995" s="21">
        <f t="shared" si="105"/>
        <v>193.65165204602866</v>
      </c>
      <c r="J995" s="21">
        <f t="shared" si="106"/>
        <v>203.3342346483301</v>
      </c>
      <c r="K995" s="21" t="str">
        <f t="shared" si="107"/>
        <v>A</v>
      </c>
      <c r="L995" s="5">
        <f t="shared" si="108"/>
        <v>5.3445</v>
      </c>
      <c r="M995" s="22">
        <f t="shared" si="109"/>
        <v>2.3730000000000002</v>
      </c>
      <c r="N995" s="22">
        <f t="shared" si="110"/>
        <v>0</v>
      </c>
      <c r="O995" s="22" t="s">
        <v>1822</v>
      </c>
      <c r="P995" s="5">
        <f>L995*pricing!$O$3</f>
        <v>4.3290450000000007</v>
      </c>
      <c r="Q995" s="5">
        <f>M995*pricing!$O$4</f>
        <v>1.7797500000000002</v>
      </c>
      <c r="R995" s="5">
        <f>N995*pricing!$O$5</f>
        <v>0</v>
      </c>
      <c r="S995" s="23"/>
      <c r="T995" s="5">
        <f>P995*pricing!$L$3</f>
        <v>132.61493528017573</v>
      </c>
      <c r="U995" s="5">
        <f>Q995*pricing!$L$4</f>
        <v>70.719299368154381</v>
      </c>
      <c r="V995" s="5">
        <f>R995*pricing!$L$5</f>
        <v>0</v>
      </c>
      <c r="W995" s="5" t="s">
        <v>1822</v>
      </c>
      <c r="X995" s="5">
        <f t="shared" si="111"/>
        <v>203.3342346483301</v>
      </c>
      <c r="Y995" s="6" t="s">
        <v>32</v>
      </c>
      <c r="Z995" s="7" t="s">
        <v>33</v>
      </c>
      <c r="AA995" s="7" t="s">
        <v>34</v>
      </c>
      <c r="AB995" s="7" t="s">
        <v>35</v>
      </c>
      <c r="AC995" s="7" t="s">
        <v>36</v>
      </c>
    </row>
    <row r="996" spans="1:29" ht="17.25" customHeight="1" thickTop="1" thickBot="1" x14ac:dyDescent="0.25">
      <c r="B996" s="16" t="s">
        <v>1865</v>
      </c>
      <c r="C996" s="15" t="s">
        <v>1866</v>
      </c>
      <c r="D996" s="17"/>
      <c r="E996" s="18">
        <v>1.1000000000000001</v>
      </c>
      <c r="F996" s="19">
        <v>0.745</v>
      </c>
      <c r="G996" s="19">
        <v>0</v>
      </c>
      <c r="H996" s="20">
        <v>0</v>
      </c>
      <c r="I996" s="21">
        <f t="shared" si="105"/>
        <v>184.85943827061635</v>
      </c>
      <c r="J996" s="21">
        <f t="shared" si="106"/>
        <v>203.345382097678</v>
      </c>
      <c r="K996" s="21" t="str">
        <f t="shared" si="107"/>
        <v>A</v>
      </c>
      <c r="L996" s="5">
        <f t="shared" si="108"/>
        <v>8.1950000000000003</v>
      </c>
      <c r="M996" s="22">
        <f t="shared" si="109"/>
        <v>0</v>
      </c>
      <c r="N996" s="22">
        <f t="shared" si="110"/>
        <v>0</v>
      </c>
      <c r="O996" s="22" t="s">
        <v>1822</v>
      </c>
      <c r="P996" s="5">
        <f>L996*pricing!$O$3</f>
        <v>6.6379500000000009</v>
      </c>
      <c r="Q996" s="5">
        <f>M996*pricing!$O$4</f>
        <v>0</v>
      </c>
      <c r="R996" s="5">
        <f>N996*pricing!$O$5</f>
        <v>0</v>
      </c>
      <c r="S996" s="23"/>
      <c r="T996" s="5">
        <f>P996*pricing!$L$3</f>
        <v>203.345382097678</v>
      </c>
      <c r="U996" s="5">
        <f>Q996*pricing!$L$4</f>
        <v>0</v>
      </c>
      <c r="V996" s="5">
        <f>R996*pricing!$L$5</f>
        <v>0</v>
      </c>
      <c r="W996" s="5" t="s">
        <v>1822</v>
      </c>
      <c r="X996" s="5">
        <f t="shared" si="111"/>
        <v>203.345382097678</v>
      </c>
      <c r="Y996" s="6" t="s">
        <v>32</v>
      </c>
      <c r="Z996" s="7" t="s">
        <v>33</v>
      </c>
      <c r="AA996" s="7" t="s">
        <v>34</v>
      </c>
      <c r="AB996" s="7" t="s">
        <v>35</v>
      </c>
      <c r="AC996" s="7" t="s">
        <v>36</v>
      </c>
    </row>
    <row r="997" spans="1:29" ht="17.25" customHeight="1" thickTop="1" thickBot="1" x14ac:dyDescent="0.25">
      <c r="A997" s="15">
        <v>763</v>
      </c>
      <c r="B997" s="16" t="s">
        <v>1867</v>
      </c>
      <c r="C997" s="25" t="s">
        <v>1868</v>
      </c>
      <c r="D997" s="26"/>
      <c r="E997" s="18">
        <v>0.35</v>
      </c>
      <c r="F997" s="19">
        <v>5.6000000000000001E-2</v>
      </c>
      <c r="G997" s="19">
        <v>0.189</v>
      </c>
      <c r="H997" s="20">
        <v>4.4999999999999998E-2</v>
      </c>
      <c r="I997" s="21">
        <f t="shared" si="105"/>
        <v>127.90631099759209</v>
      </c>
      <c r="J997" s="21">
        <f t="shared" si="106"/>
        <v>44.767208849157228</v>
      </c>
      <c r="K997" s="21" t="str">
        <f t="shared" si="107"/>
        <v>A</v>
      </c>
      <c r="L997" s="5">
        <f t="shared" si="108"/>
        <v>0.19600000000000001</v>
      </c>
      <c r="M997" s="22">
        <f t="shared" si="109"/>
        <v>0.66149999999999998</v>
      </c>
      <c r="N997" s="22">
        <f t="shared" si="110"/>
        <v>0.1575</v>
      </c>
      <c r="O997" s="22" t="s">
        <v>1822</v>
      </c>
      <c r="P997" s="5">
        <f>L997*pricing!$O$3</f>
        <v>0.15876000000000001</v>
      </c>
      <c r="Q997" s="5">
        <f>M997*pricing!$O$4</f>
        <v>0.49612499999999998</v>
      </c>
      <c r="R997" s="5">
        <f>N997*pricing!$O$5</f>
        <v>0.1008</v>
      </c>
      <c r="S997" s="23"/>
      <c r="T997" s="5">
        <f>P997*pricing!$L$3</f>
        <v>4.8634160940994366</v>
      </c>
      <c r="U997" s="5">
        <f>Q997*pricing!$L$4</f>
        <v>19.713786992007634</v>
      </c>
      <c r="V997" s="5">
        <f>R997*pricing!$L$5</f>
        <v>20.190005763050159</v>
      </c>
      <c r="W997" s="5" t="s">
        <v>1822</v>
      </c>
      <c r="X997" s="5">
        <f t="shared" si="111"/>
        <v>44.767208849157228</v>
      </c>
      <c r="Y997" s="6" t="s">
        <v>32</v>
      </c>
      <c r="Z997" s="7" t="s">
        <v>33</v>
      </c>
      <c r="AA997" s="7" t="s">
        <v>34</v>
      </c>
      <c r="AB997" s="7" t="s">
        <v>35</v>
      </c>
      <c r="AC997" s="7" t="s">
        <v>36</v>
      </c>
    </row>
    <row r="998" spans="1:29" ht="17.25" customHeight="1" thickTop="1" thickBot="1" x14ac:dyDescent="0.25">
      <c r="A998" s="15">
        <v>764</v>
      </c>
      <c r="B998" s="16" t="s">
        <v>1869</v>
      </c>
      <c r="C998" s="25" t="s">
        <v>1870</v>
      </c>
      <c r="D998" s="26"/>
      <c r="E998" s="18">
        <v>0.35</v>
      </c>
      <c r="F998" s="19">
        <v>0.14199999999999999</v>
      </c>
      <c r="G998" s="19">
        <v>0</v>
      </c>
      <c r="H998" s="20">
        <v>0.03</v>
      </c>
      <c r="I998" s="21">
        <f t="shared" si="105"/>
        <v>73.692107169183288</v>
      </c>
      <c r="J998" s="21">
        <f t="shared" si="106"/>
        <v>25.79223750921415</v>
      </c>
      <c r="K998" s="21" t="str">
        <f t="shared" si="107"/>
        <v>B</v>
      </c>
      <c r="L998" s="5">
        <f t="shared" si="108"/>
        <v>0.49699999999999994</v>
      </c>
      <c r="M998" s="22">
        <f t="shared" si="109"/>
        <v>0</v>
      </c>
      <c r="N998" s="22">
        <f t="shared" si="110"/>
        <v>0.10499999999999998</v>
      </c>
      <c r="O998" s="22" t="s">
        <v>1822</v>
      </c>
      <c r="P998" s="5">
        <f>L998*pricing!$O$3</f>
        <v>0.40256999999999998</v>
      </c>
      <c r="Q998" s="5">
        <f>M998*pricing!$O$4</f>
        <v>0</v>
      </c>
      <c r="R998" s="5">
        <f>N998*pricing!$O$5</f>
        <v>6.7199999999999996E-2</v>
      </c>
      <c r="S998" s="23"/>
      <c r="T998" s="5">
        <f>P998*pricing!$L$3</f>
        <v>12.332233667180713</v>
      </c>
      <c r="U998" s="5">
        <f>Q998*pricing!$L$4</f>
        <v>0</v>
      </c>
      <c r="V998" s="5">
        <f>R998*pricing!$L$5</f>
        <v>13.460003842033437</v>
      </c>
      <c r="W998" s="5" t="s">
        <v>1822</v>
      </c>
      <c r="X998" s="5">
        <f t="shared" si="111"/>
        <v>25.79223750921415</v>
      </c>
      <c r="Y998" s="6" t="s">
        <v>32</v>
      </c>
      <c r="Z998" s="7" t="s">
        <v>33</v>
      </c>
      <c r="AA998" s="7" t="s">
        <v>34</v>
      </c>
      <c r="AB998" s="7" t="s">
        <v>35</v>
      </c>
      <c r="AC998" s="7" t="s">
        <v>36</v>
      </c>
    </row>
    <row r="999" spans="1:29" ht="17.25" customHeight="1" thickTop="1" thickBot="1" x14ac:dyDescent="0.25">
      <c r="A999" s="15">
        <v>743</v>
      </c>
      <c r="B999" s="16" t="s">
        <v>1871</v>
      </c>
      <c r="C999" s="15" t="s">
        <v>1872</v>
      </c>
      <c r="D999" s="17"/>
      <c r="E999" s="18">
        <v>0.45</v>
      </c>
      <c r="F999" s="19">
        <v>0</v>
      </c>
      <c r="G999" s="19">
        <v>0.23200000000000001</v>
      </c>
      <c r="H999" s="20">
        <v>4.1000000000000002E-2</v>
      </c>
      <c r="I999" s="21">
        <f t="shared" si="105"/>
        <v>121.69792251765696</v>
      </c>
      <c r="J999" s="21">
        <f t="shared" si="106"/>
        <v>54.764065132945632</v>
      </c>
      <c r="K999" s="21" t="str">
        <f t="shared" si="107"/>
        <v>A</v>
      </c>
      <c r="L999" s="5">
        <f t="shared" si="108"/>
        <v>0</v>
      </c>
      <c r="M999" s="22">
        <f t="shared" si="109"/>
        <v>1.044</v>
      </c>
      <c r="N999" s="22">
        <f t="shared" si="110"/>
        <v>0.1845</v>
      </c>
      <c r="O999" s="22" t="s">
        <v>1822</v>
      </c>
      <c r="P999" s="5">
        <f>L999*pricing!$O$3</f>
        <v>0</v>
      </c>
      <c r="Q999" s="5">
        <f>M999*pricing!$O$4</f>
        <v>0.78300000000000003</v>
      </c>
      <c r="R999" s="5">
        <f>N999*pricing!$O$5</f>
        <v>0.11808</v>
      </c>
      <c r="S999" s="23"/>
      <c r="T999" s="5">
        <f>P999*pricing!$L$3</f>
        <v>0</v>
      </c>
      <c r="U999" s="5">
        <f>Q999*pricing!$L$4</f>
        <v>31.112915524801164</v>
      </c>
      <c r="V999" s="5">
        <f>R999*pricing!$L$5</f>
        <v>23.651149608144472</v>
      </c>
      <c r="W999" s="5" t="s">
        <v>1822</v>
      </c>
      <c r="X999" s="5">
        <f t="shared" si="111"/>
        <v>54.764065132945632</v>
      </c>
      <c r="Y999" s="6" t="s">
        <v>32</v>
      </c>
      <c r="Z999" s="7" t="s">
        <v>33</v>
      </c>
      <c r="AA999" s="7" t="s">
        <v>34</v>
      </c>
      <c r="AB999" s="7" t="s">
        <v>35</v>
      </c>
      <c r="AC999" s="7" t="s">
        <v>36</v>
      </c>
    </row>
    <row r="1000" spans="1:29" ht="17.25" customHeight="1" thickTop="1" thickBot="1" x14ac:dyDescent="0.25">
      <c r="A1000" s="15">
        <v>744</v>
      </c>
      <c r="B1000" s="16" t="s">
        <v>1873</v>
      </c>
      <c r="C1000" s="15" t="s">
        <v>1874</v>
      </c>
      <c r="D1000" s="17"/>
      <c r="E1000" s="18">
        <v>0.55000000000000004</v>
      </c>
      <c r="F1000" s="19">
        <v>0</v>
      </c>
      <c r="G1000" s="19">
        <v>0.182</v>
      </c>
      <c r="H1000" s="20">
        <v>3.3000000000000002E-2</v>
      </c>
      <c r="I1000" s="21">
        <f t="shared" si="105"/>
        <v>96.541859883660493</v>
      </c>
      <c r="J1000" s="21">
        <f t="shared" si="106"/>
        <v>53.098022936013272</v>
      </c>
      <c r="K1000" s="21" t="str">
        <f t="shared" si="107"/>
        <v>A</v>
      </c>
      <c r="L1000" s="5">
        <f t="shared" si="108"/>
        <v>0</v>
      </c>
      <c r="M1000" s="22">
        <f t="shared" si="109"/>
        <v>1.0010000000000001</v>
      </c>
      <c r="N1000" s="22">
        <f t="shared" si="110"/>
        <v>0.18150000000000002</v>
      </c>
      <c r="O1000" s="22" t="s">
        <v>1822</v>
      </c>
      <c r="P1000" s="5">
        <f>L1000*pricing!$O$3</f>
        <v>0</v>
      </c>
      <c r="Q1000" s="5">
        <f>M1000*pricing!$O$4</f>
        <v>0.75075000000000003</v>
      </c>
      <c r="R1000" s="5">
        <f>N1000*pricing!$O$5</f>
        <v>0.11616000000000001</v>
      </c>
      <c r="S1000" s="23"/>
      <c r="T1000" s="5">
        <f>P1000*pricing!$L$3</f>
        <v>0</v>
      </c>
      <c r="U1000" s="5">
        <f>Q1000*pricing!$L$4</f>
        <v>29.83144486621261</v>
      </c>
      <c r="V1000" s="5">
        <f>R1000*pricing!$L$5</f>
        <v>23.266578069800662</v>
      </c>
      <c r="W1000" s="5" t="s">
        <v>1822</v>
      </c>
      <c r="X1000" s="5">
        <f t="shared" si="111"/>
        <v>53.098022936013272</v>
      </c>
      <c r="Y1000" s="6" t="s">
        <v>32</v>
      </c>
      <c r="Z1000" s="7" t="s">
        <v>33</v>
      </c>
      <c r="AA1000" s="7" t="s">
        <v>34</v>
      </c>
      <c r="AB1000" s="7" t="s">
        <v>35</v>
      </c>
      <c r="AC1000" s="7" t="s">
        <v>36</v>
      </c>
    </row>
    <row r="1001" spans="1:29" ht="17.25" customHeight="1" thickTop="1" thickBot="1" x14ac:dyDescent="0.25">
      <c r="A1001" s="15">
        <v>765</v>
      </c>
      <c r="B1001" s="16" t="s">
        <v>1875</v>
      </c>
      <c r="C1001" s="15" t="s">
        <v>1876</v>
      </c>
      <c r="D1001" s="17"/>
      <c r="E1001" s="18">
        <v>0.48</v>
      </c>
      <c r="F1001" s="19">
        <v>0</v>
      </c>
      <c r="G1001" s="19">
        <v>0.123</v>
      </c>
      <c r="H1001" s="20">
        <v>2.9000000000000001E-2</v>
      </c>
      <c r="I1001" s="21">
        <f t="shared" si="105"/>
        <v>73.831269870845773</v>
      </c>
      <c r="J1001" s="21">
        <f t="shared" si="106"/>
        <v>35.439009538005969</v>
      </c>
      <c r="K1001" s="21" t="str">
        <f t="shared" si="107"/>
        <v>B</v>
      </c>
      <c r="L1001" s="5">
        <f t="shared" si="108"/>
        <v>0</v>
      </c>
      <c r="M1001" s="22">
        <f t="shared" si="109"/>
        <v>0.59039999999999992</v>
      </c>
      <c r="N1001" s="22">
        <f t="shared" si="110"/>
        <v>0.13919999999999999</v>
      </c>
      <c r="O1001" s="22" t="s">
        <v>1822</v>
      </c>
      <c r="P1001" s="5">
        <f>L1001*pricing!$O$3</f>
        <v>0</v>
      </c>
      <c r="Q1001" s="5">
        <f>M1001*pricing!$O$4</f>
        <v>0.44279999999999997</v>
      </c>
      <c r="R1001" s="5">
        <f>N1001*pricing!$O$5</f>
        <v>8.9088000000000001E-2</v>
      </c>
      <c r="S1001" s="23"/>
      <c r="T1001" s="5">
        <f>P1001*pricing!$L$3</f>
        <v>0</v>
      </c>
      <c r="U1001" s="5">
        <f>Q1001*pricing!$L$4</f>
        <v>17.594890158853069</v>
      </c>
      <c r="V1001" s="5">
        <f>R1001*pricing!$L$5</f>
        <v>17.8441193791529</v>
      </c>
      <c r="W1001" s="5" t="s">
        <v>1822</v>
      </c>
      <c r="X1001" s="5">
        <f t="shared" si="111"/>
        <v>35.439009538005969</v>
      </c>
      <c r="Y1001" s="6" t="s">
        <v>32</v>
      </c>
      <c r="Z1001" s="7" t="s">
        <v>33</v>
      </c>
      <c r="AA1001" s="7" t="s">
        <v>34</v>
      </c>
      <c r="AB1001" s="7" t="s">
        <v>35</v>
      </c>
      <c r="AC1001" s="7" t="s">
        <v>36</v>
      </c>
    </row>
    <row r="1002" spans="1:29" ht="17.25" customHeight="1" thickTop="1" thickBot="1" x14ac:dyDescent="0.25">
      <c r="A1002" s="15">
        <v>766</v>
      </c>
      <c r="B1002" s="16" t="s">
        <v>1877</v>
      </c>
      <c r="C1002" s="15" t="s">
        <v>1878</v>
      </c>
      <c r="D1002" s="17"/>
      <c r="E1002" s="18">
        <v>0.85</v>
      </c>
      <c r="F1002" s="19">
        <v>0</v>
      </c>
      <c r="G1002" s="19">
        <v>8.5000000000000006E-2</v>
      </c>
      <c r="H1002" s="20">
        <v>2.7E-2</v>
      </c>
      <c r="I1002" s="21">
        <f t="shared" si="105"/>
        <v>59.94283519048431</v>
      </c>
      <c r="J1002" s="21">
        <f t="shared" si="106"/>
        <v>50.951409911911661</v>
      </c>
      <c r="K1002" s="21" t="str">
        <f t="shared" si="107"/>
        <v>Γ</v>
      </c>
      <c r="L1002" s="5">
        <f t="shared" si="108"/>
        <v>0</v>
      </c>
      <c r="M1002" s="22">
        <f t="shared" si="109"/>
        <v>0.72250000000000014</v>
      </c>
      <c r="N1002" s="22">
        <f t="shared" si="110"/>
        <v>0.22949999999999998</v>
      </c>
      <c r="O1002" s="22" t="s">
        <v>1822</v>
      </c>
      <c r="P1002" s="5">
        <f>L1002*pricing!$O$3</f>
        <v>0</v>
      </c>
      <c r="Q1002" s="5">
        <f>M1002*pricing!$O$4</f>
        <v>0.54187500000000011</v>
      </c>
      <c r="R1002" s="5">
        <f>N1002*pricing!$O$5</f>
        <v>0.14687999999999998</v>
      </c>
      <c r="S1002" s="23"/>
      <c r="T1002" s="5">
        <f>P1002*pricing!$L$3</f>
        <v>0</v>
      </c>
      <c r="U1002" s="5">
        <f>Q1002*pricing!$L$4</f>
        <v>21.531687228610004</v>
      </c>
      <c r="V1002" s="5">
        <f>R1002*pricing!$L$5</f>
        <v>29.419722683301657</v>
      </c>
      <c r="W1002" s="5" t="s">
        <v>1822</v>
      </c>
      <c r="X1002" s="5">
        <f t="shared" si="111"/>
        <v>50.951409911911661</v>
      </c>
      <c r="Y1002" s="6" t="s">
        <v>32</v>
      </c>
      <c r="Z1002" s="7" t="s">
        <v>33</v>
      </c>
      <c r="AA1002" s="7" t="s">
        <v>34</v>
      </c>
      <c r="AB1002" s="7" t="s">
        <v>35</v>
      </c>
      <c r="AC1002" s="7" t="s">
        <v>36</v>
      </c>
    </row>
    <row r="1003" spans="1:29" ht="17.25" customHeight="1" thickTop="1" thickBot="1" x14ac:dyDescent="0.25">
      <c r="A1003" s="15">
        <v>767</v>
      </c>
      <c r="B1003" s="16" t="s">
        <v>1879</v>
      </c>
      <c r="C1003" s="15" t="s">
        <v>1880</v>
      </c>
      <c r="D1003" s="17"/>
      <c r="E1003" s="18">
        <v>0.4</v>
      </c>
      <c r="F1003" s="19">
        <v>0.13300000000000001</v>
      </c>
      <c r="G1003" s="19">
        <v>0</v>
      </c>
      <c r="H1003" s="20">
        <v>1.9E-2</v>
      </c>
      <c r="I1003" s="21">
        <f t="shared" si="105"/>
        <v>57.35794949554478</v>
      </c>
      <c r="J1003" s="21">
        <f t="shared" si="106"/>
        <v>22.943179798217912</v>
      </c>
      <c r="K1003" s="21" t="str">
        <f t="shared" si="107"/>
        <v>Γ</v>
      </c>
      <c r="L1003" s="5">
        <f t="shared" si="108"/>
        <v>0.53200000000000003</v>
      </c>
      <c r="M1003" s="22">
        <f t="shared" si="109"/>
        <v>0</v>
      </c>
      <c r="N1003" s="22">
        <f t="shared" si="110"/>
        <v>7.5999999999999998E-2</v>
      </c>
      <c r="O1003" s="22" t="s">
        <v>1822</v>
      </c>
      <c r="P1003" s="5">
        <f>L1003*pricing!$O$3</f>
        <v>0.43092000000000003</v>
      </c>
      <c r="Q1003" s="5">
        <f>M1003*pricing!$O$4</f>
        <v>0</v>
      </c>
      <c r="R1003" s="5">
        <f>N1003*pricing!$O$5</f>
        <v>4.8640000000000003E-2</v>
      </c>
      <c r="S1003" s="23"/>
      <c r="T1003" s="5">
        <f>P1003*pricing!$L$3</f>
        <v>13.200700826841329</v>
      </c>
      <c r="U1003" s="5">
        <f>Q1003*pricing!$L$4</f>
        <v>0</v>
      </c>
      <c r="V1003" s="5">
        <f>R1003*pricing!$L$5</f>
        <v>9.7424789713765847</v>
      </c>
      <c r="W1003" s="5" t="s">
        <v>1822</v>
      </c>
      <c r="X1003" s="5">
        <f t="shared" si="111"/>
        <v>22.943179798217912</v>
      </c>
      <c r="Y1003" s="6" t="s">
        <v>32</v>
      </c>
      <c r="Z1003" s="7" t="s">
        <v>33</v>
      </c>
      <c r="AA1003" s="7" t="s">
        <v>34</v>
      </c>
      <c r="AB1003" s="7" t="s">
        <v>35</v>
      </c>
      <c r="AC1003" s="7" t="s">
        <v>36</v>
      </c>
    </row>
    <row r="1004" spans="1:29" ht="17.25" customHeight="1" thickTop="1" thickBot="1" x14ac:dyDescent="0.25">
      <c r="A1004" s="15">
        <v>768</v>
      </c>
      <c r="B1004" s="16" t="s">
        <v>1881</v>
      </c>
      <c r="C1004" s="15" t="s">
        <v>1882</v>
      </c>
      <c r="D1004" s="17"/>
      <c r="E1004" s="18">
        <v>2.69</v>
      </c>
      <c r="F1004" s="19">
        <v>0.12</v>
      </c>
      <c r="G1004" s="19">
        <v>0</v>
      </c>
      <c r="H1004" s="20">
        <v>0</v>
      </c>
      <c r="I1004" s="21">
        <f t="shared" si="105"/>
        <v>29.776016902649609</v>
      </c>
      <c r="J1004" s="21">
        <f t="shared" si="106"/>
        <v>80.097485468127445</v>
      </c>
      <c r="K1004" s="21" t="str">
        <f t="shared" si="107"/>
        <v>Δ</v>
      </c>
      <c r="L1004" s="5">
        <f t="shared" si="108"/>
        <v>3.2279999999999998</v>
      </c>
      <c r="M1004" s="22">
        <f t="shared" si="109"/>
        <v>0</v>
      </c>
      <c r="N1004" s="22">
        <f t="shared" si="110"/>
        <v>0</v>
      </c>
      <c r="O1004" s="22" t="s">
        <v>1822</v>
      </c>
      <c r="P1004" s="5">
        <f>L1004*pricing!$O$3</f>
        <v>2.6146799999999999</v>
      </c>
      <c r="Q1004" s="5">
        <f>M1004*pricing!$O$4</f>
        <v>0</v>
      </c>
      <c r="R1004" s="5">
        <f>N1004*pricing!$O$5</f>
        <v>0</v>
      </c>
      <c r="S1004" s="23"/>
      <c r="T1004" s="5">
        <f>P1004*pricing!$L$3</f>
        <v>80.097485468127445</v>
      </c>
      <c r="U1004" s="5">
        <f>Q1004*pricing!$L$4</f>
        <v>0</v>
      </c>
      <c r="V1004" s="5">
        <f>R1004*pricing!$L$5</f>
        <v>0</v>
      </c>
      <c r="W1004" s="5" t="s">
        <v>1822</v>
      </c>
      <c r="X1004" s="5">
        <f t="shared" si="111"/>
        <v>80.097485468127445</v>
      </c>
      <c r="Y1004" s="6" t="s">
        <v>32</v>
      </c>
      <c r="Z1004" s="7" t="s">
        <v>33</v>
      </c>
      <c r="AA1004" s="7" t="s">
        <v>34</v>
      </c>
      <c r="AB1004" s="7" t="s">
        <v>35</v>
      </c>
      <c r="AC1004" s="7" t="s">
        <v>36</v>
      </c>
    </row>
    <row r="1005" spans="1:29" ht="17.25" customHeight="1" thickTop="1" thickBot="1" x14ac:dyDescent="0.25">
      <c r="A1005" s="15">
        <v>769</v>
      </c>
      <c r="B1005" s="16" t="s">
        <v>1883</v>
      </c>
      <c r="C1005" s="15" t="s">
        <v>1884</v>
      </c>
      <c r="D1005" s="17"/>
      <c r="E1005" s="18">
        <v>0.53</v>
      </c>
      <c r="F1005" s="19">
        <v>0.30299999999999999</v>
      </c>
      <c r="G1005" s="19">
        <v>1.0900000000000001</v>
      </c>
      <c r="H1005" s="20">
        <v>0.28599999999999998</v>
      </c>
      <c r="I1005" s="21">
        <f t="shared" si="105"/>
        <v>766.64722036421176</v>
      </c>
      <c r="J1005" s="21">
        <f t="shared" si="106"/>
        <v>406.32302679303223</v>
      </c>
      <c r="K1005" s="21" t="str">
        <f t="shared" si="107"/>
        <v>A</v>
      </c>
      <c r="L1005" s="5">
        <f t="shared" si="108"/>
        <v>1.6059000000000001</v>
      </c>
      <c r="M1005" s="22">
        <f t="shared" si="109"/>
        <v>5.777000000000001</v>
      </c>
      <c r="N1005" s="22">
        <f t="shared" si="110"/>
        <v>1.5158</v>
      </c>
      <c r="O1005" s="22" t="s">
        <v>1822</v>
      </c>
      <c r="P1005" s="5">
        <f>L1005*pricing!$O$3</f>
        <v>1.3007790000000001</v>
      </c>
      <c r="Q1005" s="5">
        <f>M1005*pricing!$O$4</f>
        <v>4.3327500000000008</v>
      </c>
      <c r="R1005" s="5">
        <f>N1005*pricing!$O$5</f>
        <v>0.97011200000000009</v>
      </c>
      <c r="S1005" s="23"/>
      <c r="T1005" s="5">
        <f>P1005*pricing!$L$3</f>
        <v>39.84775461997085</v>
      </c>
      <c r="U1005" s="5">
        <f>Q1005*pricing!$L$4</f>
        <v>172.16409289921106</v>
      </c>
      <c r="V1005" s="5">
        <f>R1005*pricing!$L$5</f>
        <v>194.31117927385037</v>
      </c>
      <c r="W1005" s="5" t="s">
        <v>1822</v>
      </c>
      <c r="X1005" s="5">
        <f t="shared" si="111"/>
        <v>406.32302679303228</v>
      </c>
      <c r="Y1005" s="6" t="s">
        <v>32</v>
      </c>
      <c r="Z1005" s="7" t="s">
        <v>33</v>
      </c>
      <c r="AA1005" s="7" t="s">
        <v>34</v>
      </c>
      <c r="AB1005" s="7" t="s">
        <v>35</v>
      </c>
      <c r="AC1005" s="7" t="s">
        <v>36</v>
      </c>
    </row>
    <row r="1006" spans="1:29" ht="17.25" customHeight="1" thickTop="1" thickBot="1" x14ac:dyDescent="0.25">
      <c r="A1006" s="15">
        <v>745</v>
      </c>
      <c r="B1006" s="16" t="s">
        <v>1885</v>
      </c>
      <c r="C1006" s="15" t="s">
        <v>1886</v>
      </c>
      <c r="D1006" s="17"/>
      <c r="E1006" s="18">
        <v>0.53</v>
      </c>
      <c r="F1006" s="19">
        <v>0.31</v>
      </c>
      <c r="G1006" s="19">
        <v>1.22</v>
      </c>
      <c r="H1006" s="20">
        <v>0.314</v>
      </c>
      <c r="I1006" s="21">
        <f t="shared" si="105"/>
        <v>843.0196344521753</v>
      </c>
      <c r="J1006" s="21">
        <f t="shared" si="106"/>
        <v>446.8004062596529</v>
      </c>
      <c r="K1006" s="21" t="str">
        <f t="shared" si="107"/>
        <v>A</v>
      </c>
      <c r="L1006" s="5">
        <f t="shared" si="108"/>
        <v>1.643</v>
      </c>
      <c r="M1006" s="22">
        <f t="shared" si="109"/>
        <v>6.4660000000000011</v>
      </c>
      <c r="N1006" s="22">
        <f t="shared" si="110"/>
        <v>1.6642000000000001</v>
      </c>
      <c r="O1006" s="22" t="s">
        <v>1822</v>
      </c>
      <c r="P1006" s="5">
        <f>L1006*pricing!$O$3</f>
        <v>1.3308300000000002</v>
      </c>
      <c r="Q1006" s="5">
        <f>M1006*pricing!$O$4</f>
        <v>4.8495000000000008</v>
      </c>
      <c r="R1006" s="5">
        <f>N1006*pricing!$O$5</f>
        <v>1.065088</v>
      </c>
      <c r="S1006" s="23"/>
      <c r="T1006" s="5">
        <f>P1006*pricing!$L$3</f>
        <v>40.768329809211096</v>
      </c>
      <c r="U1006" s="5">
        <f>Q1006*pricing!$L$4</f>
        <v>192.69742507985092</v>
      </c>
      <c r="V1006" s="5">
        <f>R1006*pricing!$L$5</f>
        <v>213.33465137059096</v>
      </c>
      <c r="W1006" s="5" t="s">
        <v>1822</v>
      </c>
      <c r="X1006" s="5">
        <f t="shared" si="111"/>
        <v>446.80040625965296</v>
      </c>
      <c r="Y1006" s="6" t="s">
        <v>32</v>
      </c>
      <c r="Z1006" s="7" t="s">
        <v>33</v>
      </c>
      <c r="AA1006" s="7" t="s">
        <v>34</v>
      </c>
      <c r="AB1006" s="7" t="s">
        <v>35</v>
      </c>
      <c r="AC1006" s="7" t="s">
        <v>36</v>
      </c>
    </row>
    <row r="1007" spans="1:29" ht="17.25" customHeight="1" thickTop="1" thickBot="1" x14ac:dyDescent="0.25">
      <c r="A1007" s="15">
        <v>770</v>
      </c>
      <c r="B1007" s="16" t="s">
        <v>1887</v>
      </c>
      <c r="C1007" s="15" t="s">
        <v>1888</v>
      </c>
      <c r="D1007" s="17"/>
      <c r="E1007" s="18">
        <v>0.33</v>
      </c>
      <c r="F1007" s="19">
        <v>5.1999999999999998E-2</v>
      </c>
      <c r="G1007" s="19">
        <v>0.17</v>
      </c>
      <c r="H1007" s="20">
        <v>3.6999999999999998E-2</v>
      </c>
      <c r="I1007" s="21">
        <f t="shared" si="105"/>
        <v>110.99622386596739</v>
      </c>
      <c r="J1007" s="21">
        <f t="shared" si="106"/>
        <v>36.628753875769242</v>
      </c>
      <c r="K1007" s="21" t="str">
        <f t="shared" si="107"/>
        <v>A</v>
      </c>
      <c r="L1007" s="5">
        <f t="shared" si="108"/>
        <v>0.17160000000000003</v>
      </c>
      <c r="M1007" s="22">
        <f t="shared" si="109"/>
        <v>0.56100000000000005</v>
      </c>
      <c r="N1007" s="22">
        <f t="shared" si="110"/>
        <v>0.1221</v>
      </c>
      <c r="O1007" s="22" t="s">
        <v>1822</v>
      </c>
      <c r="P1007" s="5">
        <f>L1007*pricing!$O$3</f>
        <v>0.13899600000000004</v>
      </c>
      <c r="Q1007" s="5">
        <f>M1007*pricing!$O$4</f>
        <v>0.42075000000000007</v>
      </c>
      <c r="R1007" s="5">
        <f>N1007*pricing!$O$5</f>
        <v>7.8144000000000005E-2</v>
      </c>
      <c r="S1007" s="23"/>
      <c r="T1007" s="5">
        <f>P1007*pricing!$L$3</f>
        <v>4.2579704170788952</v>
      </c>
      <c r="U1007" s="5">
        <f>Q1007*pricing!$L$4</f>
        <v>16.718721848097179</v>
      </c>
      <c r="V1007" s="5">
        <f>R1007*pricing!$L$5</f>
        <v>15.65206161059317</v>
      </c>
      <c r="W1007" s="5" t="s">
        <v>1822</v>
      </c>
      <c r="X1007" s="5">
        <f t="shared" si="111"/>
        <v>36.628753875769242</v>
      </c>
      <c r="Y1007" s="6" t="s">
        <v>32</v>
      </c>
      <c r="Z1007" s="7" t="s">
        <v>33</v>
      </c>
      <c r="AA1007" s="7" t="s">
        <v>34</v>
      </c>
      <c r="AB1007" s="7" t="s">
        <v>35</v>
      </c>
      <c r="AC1007" s="7" t="s">
        <v>36</v>
      </c>
    </row>
    <row r="1008" spans="1:29" ht="17.25" customHeight="1" thickTop="1" thickBot="1" x14ac:dyDescent="0.25">
      <c r="A1008" s="15">
        <v>771</v>
      </c>
      <c r="B1008" s="16" t="s">
        <v>1889</v>
      </c>
      <c r="C1008" s="15" t="s">
        <v>1890</v>
      </c>
      <c r="D1008" s="17"/>
      <c r="E1008" s="18">
        <v>0.36</v>
      </c>
      <c r="F1008" s="19">
        <v>0</v>
      </c>
      <c r="G1008" s="19">
        <v>0.71799999999999997</v>
      </c>
      <c r="H1008" s="20">
        <v>7.3999999999999996E-2</v>
      </c>
      <c r="I1008" s="21">
        <f t="shared" si="105"/>
        <v>308.83677779920589</v>
      </c>
      <c r="J1008" s="21">
        <f t="shared" si="106"/>
        <v>111.18124000771412</v>
      </c>
      <c r="K1008" s="21" t="str">
        <f t="shared" si="107"/>
        <v>A</v>
      </c>
      <c r="L1008" s="5">
        <f t="shared" si="108"/>
        <v>0</v>
      </c>
      <c r="M1008" s="22">
        <f t="shared" si="109"/>
        <v>2.5848</v>
      </c>
      <c r="N1008" s="22">
        <f t="shared" si="110"/>
        <v>0.26639999999999997</v>
      </c>
      <c r="O1008" s="22" t="s">
        <v>1822</v>
      </c>
      <c r="P1008" s="5">
        <f>L1008*pricing!$O$3</f>
        <v>0</v>
      </c>
      <c r="Q1008" s="5">
        <f>M1008*pricing!$O$4</f>
        <v>1.9386000000000001</v>
      </c>
      <c r="R1008" s="5">
        <f>N1008*pricing!$O$5</f>
        <v>0.17049599999999998</v>
      </c>
      <c r="S1008" s="23"/>
      <c r="T1008" s="5">
        <f>P1008*pricing!$L$3</f>
        <v>0</v>
      </c>
      <c r="U1008" s="5">
        <f>Q1008*pricing!$L$4</f>
        <v>77.031287402783576</v>
      </c>
      <c r="V1008" s="5">
        <f>R1008*pricing!$L$5</f>
        <v>34.149952604930547</v>
      </c>
      <c r="W1008" s="5" t="s">
        <v>1822</v>
      </c>
      <c r="X1008" s="5">
        <f t="shared" si="111"/>
        <v>111.18124000771412</v>
      </c>
      <c r="Y1008" s="6" t="s">
        <v>32</v>
      </c>
      <c r="Z1008" s="7" t="s">
        <v>33</v>
      </c>
      <c r="AA1008" s="7" t="s">
        <v>34</v>
      </c>
      <c r="AB1008" s="7" t="s">
        <v>35</v>
      </c>
      <c r="AC1008" s="7" t="s">
        <v>36</v>
      </c>
    </row>
    <row r="1009" spans="1:29" ht="17.25" customHeight="1" thickTop="1" thickBot="1" x14ac:dyDescent="0.25">
      <c r="A1009" s="15">
        <v>772</v>
      </c>
      <c r="B1009" s="16" t="s">
        <v>1891</v>
      </c>
      <c r="C1009" s="15" t="s">
        <v>1892</v>
      </c>
      <c r="D1009" s="17"/>
      <c r="E1009" s="18">
        <v>0.56000000000000005</v>
      </c>
      <c r="F1009" s="19">
        <v>0.14599999999999999</v>
      </c>
      <c r="G1009" s="19">
        <v>1.2999999999999999E-2</v>
      </c>
      <c r="H1009" s="20">
        <v>2.7E-2</v>
      </c>
      <c r="I1009" s="21">
        <f t="shared" si="105"/>
        <v>74.713139301488823</v>
      </c>
      <c r="J1009" s="21">
        <f t="shared" si="106"/>
        <v>41.839358008833742</v>
      </c>
      <c r="K1009" s="21" t="str">
        <f t="shared" si="107"/>
        <v>B</v>
      </c>
      <c r="L1009" s="5">
        <f t="shared" si="108"/>
        <v>0.81759999999999999</v>
      </c>
      <c r="M1009" s="22">
        <f t="shared" si="109"/>
        <v>7.2800000000000004E-2</v>
      </c>
      <c r="N1009" s="22">
        <f t="shared" si="110"/>
        <v>0.1512</v>
      </c>
      <c r="O1009" s="22" t="s">
        <v>1822</v>
      </c>
      <c r="P1009" s="5">
        <f>L1009*pricing!$O$3</f>
        <v>0.66225600000000007</v>
      </c>
      <c r="Q1009" s="5">
        <f>M1009*pricing!$O$4</f>
        <v>5.4600000000000003E-2</v>
      </c>
      <c r="R1009" s="5">
        <f>N1009*pricing!$O$5</f>
        <v>9.6768000000000007E-2</v>
      </c>
      <c r="S1009" s="23"/>
      <c r="T1009" s="5">
        <f>P1009*pricing!$L$3</f>
        <v>20.287392849671939</v>
      </c>
      <c r="U1009" s="5">
        <f>Q1009*pricing!$L$4</f>
        <v>2.1695596266336445</v>
      </c>
      <c r="V1009" s="5">
        <f>R1009*pricing!$L$5</f>
        <v>19.382405532528153</v>
      </c>
      <c r="W1009" s="5" t="s">
        <v>1822</v>
      </c>
      <c r="X1009" s="5">
        <f t="shared" si="111"/>
        <v>41.839358008833742</v>
      </c>
      <c r="Y1009" s="6" t="s">
        <v>32</v>
      </c>
      <c r="Z1009" s="7" t="s">
        <v>33</v>
      </c>
      <c r="AA1009" s="7" t="s">
        <v>34</v>
      </c>
      <c r="AB1009" s="7" t="s">
        <v>35</v>
      </c>
      <c r="AC1009" s="7" t="s">
        <v>36</v>
      </c>
    </row>
    <row r="1010" spans="1:29" ht="17.25" customHeight="1" thickTop="1" thickBot="1" x14ac:dyDescent="0.25">
      <c r="A1010" s="15">
        <v>773</v>
      </c>
      <c r="B1010" s="16" t="s">
        <v>1893</v>
      </c>
      <c r="C1010" s="15" t="s">
        <v>1894</v>
      </c>
      <c r="D1010" s="17"/>
      <c r="E1010" s="18">
        <v>0.8</v>
      </c>
      <c r="F1010" s="19">
        <v>0.17899999999999999</v>
      </c>
      <c r="G1010" s="19">
        <v>6.0000000000000001E-3</v>
      </c>
      <c r="H1010" s="20">
        <v>2.7E-2</v>
      </c>
      <c r="I1010" s="21">
        <f t="shared" si="105"/>
        <v>80.81542892410819</v>
      </c>
      <c r="J1010" s="21">
        <f t="shared" si="106"/>
        <v>64.652343139286558</v>
      </c>
      <c r="K1010" s="21" t="str">
        <f t="shared" si="107"/>
        <v>A</v>
      </c>
      <c r="L1010" s="5">
        <f t="shared" si="108"/>
        <v>1.4319999999999999</v>
      </c>
      <c r="M1010" s="22">
        <f t="shared" si="109"/>
        <v>4.8000000000000001E-2</v>
      </c>
      <c r="N1010" s="22">
        <f t="shared" si="110"/>
        <v>0.21600000000000003</v>
      </c>
      <c r="O1010" s="22" t="s">
        <v>1822</v>
      </c>
      <c r="P1010" s="5">
        <f>L1010*pricing!$O$3</f>
        <v>1.1599200000000001</v>
      </c>
      <c r="Q1010" s="5">
        <f>M1010*pricing!$O$4</f>
        <v>3.6000000000000004E-2</v>
      </c>
      <c r="R1010" s="5">
        <f>N1010*pricing!$O$5</f>
        <v>0.13824000000000003</v>
      </c>
      <c r="S1010" s="23"/>
      <c r="T1010" s="5">
        <f>P1010*pricing!$L$3</f>
        <v>35.532713503828539</v>
      </c>
      <c r="U1010" s="5">
        <f>Q1010*pricing!$L$4</f>
        <v>1.430478874703502</v>
      </c>
      <c r="V1010" s="5">
        <f>R1010*pricing!$L$5</f>
        <v>27.689150760754508</v>
      </c>
      <c r="W1010" s="5" t="s">
        <v>1822</v>
      </c>
      <c r="X1010" s="5">
        <f t="shared" si="111"/>
        <v>64.652343139286558</v>
      </c>
      <c r="Y1010" s="6" t="s">
        <v>32</v>
      </c>
      <c r="Z1010" s="7" t="s">
        <v>33</v>
      </c>
      <c r="AA1010" s="7" t="s">
        <v>34</v>
      </c>
      <c r="AB1010" s="7" t="s">
        <v>35</v>
      </c>
      <c r="AC1010" s="7" t="s">
        <v>36</v>
      </c>
    </row>
    <row r="1011" spans="1:29" ht="17.25" customHeight="1" thickTop="1" thickBot="1" x14ac:dyDescent="0.25">
      <c r="A1011" s="15">
        <v>774</v>
      </c>
      <c r="B1011" s="16" t="s">
        <v>1895</v>
      </c>
      <c r="C1011" s="15" t="s">
        <v>1896</v>
      </c>
      <c r="D1011" s="17"/>
      <c r="E1011" s="18">
        <v>1.2</v>
      </c>
      <c r="F1011" s="19">
        <v>0</v>
      </c>
      <c r="G1011" s="19">
        <v>0.32</v>
      </c>
      <c r="H1011" s="20">
        <v>2.8000000000000001E-2</v>
      </c>
      <c r="I1011" s="21">
        <f t="shared" si="105"/>
        <v>131.25860189232262</v>
      </c>
      <c r="J1011" s="21">
        <f t="shared" si="106"/>
        <v>157.51032227078713</v>
      </c>
      <c r="K1011" s="21" t="str">
        <f t="shared" si="107"/>
        <v>A</v>
      </c>
      <c r="L1011" s="5">
        <f t="shared" si="108"/>
        <v>0</v>
      </c>
      <c r="M1011" s="22">
        <f t="shared" si="109"/>
        <v>3.84</v>
      </c>
      <c r="N1011" s="22">
        <f t="shared" si="110"/>
        <v>0.33599999999999997</v>
      </c>
      <c r="O1011" s="22" t="s">
        <v>1822</v>
      </c>
      <c r="P1011" s="5">
        <f>L1011*pricing!$O$3</f>
        <v>0</v>
      </c>
      <c r="Q1011" s="5">
        <f>M1011*pricing!$O$4</f>
        <v>2.88</v>
      </c>
      <c r="R1011" s="5">
        <f>N1011*pricing!$O$5</f>
        <v>0.21503999999999998</v>
      </c>
      <c r="S1011" s="23"/>
      <c r="T1011" s="5">
        <f>P1011*pricing!$L$3</f>
        <v>0</v>
      </c>
      <c r="U1011" s="5">
        <f>Q1011*pricing!$L$4</f>
        <v>114.43830997628014</v>
      </c>
      <c r="V1011" s="5">
        <f>R1011*pricing!$L$5</f>
        <v>43.072012294506997</v>
      </c>
      <c r="W1011" s="5" t="s">
        <v>1822</v>
      </c>
      <c r="X1011" s="5">
        <f t="shared" si="111"/>
        <v>157.51032227078713</v>
      </c>
      <c r="Y1011" s="6" t="s">
        <v>32</v>
      </c>
      <c r="Z1011" s="7" t="s">
        <v>33</v>
      </c>
      <c r="AA1011" s="7" t="s">
        <v>34</v>
      </c>
      <c r="AB1011" s="7" t="s">
        <v>35</v>
      </c>
      <c r="AC1011" s="7" t="s">
        <v>36</v>
      </c>
    </row>
    <row r="1012" spans="1:29" ht="17.25" customHeight="1" thickTop="1" thickBot="1" x14ac:dyDescent="0.25">
      <c r="A1012" s="15">
        <v>775</v>
      </c>
      <c r="B1012" s="16" t="s">
        <v>1897</v>
      </c>
      <c r="C1012" s="15" t="s">
        <v>1898</v>
      </c>
      <c r="D1012" s="17"/>
      <c r="E1012" s="18">
        <v>1.2</v>
      </c>
      <c r="F1012" s="19">
        <v>0</v>
      </c>
      <c r="G1012" s="19">
        <v>0.36399999999999999</v>
      </c>
      <c r="H1012" s="20">
        <v>2.9000000000000001E-2</v>
      </c>
      <c r="I1012" s="21">
        <f t="shared" si="105"/>
        <v>145.65323003825077</v>
      </c>
      <c r="J1012" s="21">
        <f t="shared" si="106"/>
        <v>174.78387604590091</v>
      </c>
      <c r="K1012" s="21" t="str">
        <f t="shared" si="107"/>
        <v>A</v>
      </c>
      <c r="L1012" s="5">
        <f t="shared" si="108"/>
        <v>0</v>
      </c>
      <c r="M1012" s="22">
        <f t="shared" si="109"/>
        <v>4.3679999999999994</v>
      </c>
      <c r="N1012" s="22">
        <f t="shared" si="110"/>
        <v>0.34799999999999998</v>
      </c>
      <c r="O1012" s="22" t="s">
        <v>1822</v>
      </c>
      <c r="P1012" s="5">
        <f>L1012*pricing!$O$3</f>
        <v>0</v>
      </c>
      <c r="Q1012" s="5">
        <f>M1012*pricing!$O$4</f>
        <v>3.2759999999999998</v>
      </c>
      <c r="R1012" s="5">
        <f>N1012*pricing!$O$5</f>
        <v>0.22272</v>
      </c>
      <c r="S1012" s="23"/>
      <c r="T1012" s="5">
        <f>P1012*pricing!$L$3</f>
        <v>0</v>
      </c>
      <c r="U1012" s="5">
        <f>Q1012*pricing!$L$4</f>
        <v>130.17357759801865</v>
      </c>
      <c r="V1012" s="5">
        <f>R1012*pricing!$L$5</f>
        <v>44.610298447882258</v>
      </c>
      <c r="W1012" s="5" t="s">
        <v>1822</v>
      </c>
      <c r="X1012" s="5">
        <f t="shared" si="111"/>
        <v>174.78387604590091</v>
      </c>
      <c r="Y1012" s="6" t="s">
        <v>32</v>
      </c>
      <c r="Z1012" s="7" t="s">
        <v>33</v>
      </c>
      <c r="AA1012" s="7" t="s">
        <v>34</v>
      </c>
      <c r="AB1012" s="7" t="s">
        <v>35</v>
      </c>
      <c r="AC1012" s="7" t="s">
        <v>36</v>
      </c>
    </row>
    <row r="1013" spans="1:29" ht="17.25" customHeight="1" thickTop="1" thickBot="1" x14ac:dyDescent="0.25">
      <c r="A1013" s="15">
        <v>776</v>
      </c>
      <c r="B1013" s="16" t="s">
        <v>1899</v>
      </c>
      <c r="C1013" s="15" t="s">
        <v>1900</v>
      </c>
      <c r="D1013" s="17"/>
      <c r="E1013" s="18">
        <v>3.3</v>
      </c>
      <c r="F1013" s="19">
        <v>0.23200000000000001</v>
      </c>
      <c r="G1013" s="19">
        <v>0.13900000000000001</v>
      </c>
      <c r="H1013" s="20">
        <v>0</v>
      </c>
      <c r="I1013" s="21">
        <f t="shared" si="105"/>
        <v>98.991250091744817</v>
      </c>
      <c r="J1013" s="21">
        <f t="shared" si="106"/>
        <v>326.6711253027579</v>
      </c>
      <c r="K1013" s="21" t="str">
        <f t="shared" si="107"/>
        <v>A</v>
      </c>
      <c r="L1013" s="5">
        <f t="shared" si="108"/>
        <v>7.6559999999999997</v>
      </c>
      <c r="M1013" s="22">
        <f t="shared" si="109"/>
        <v>4.5869999999999997</v>
      </c>
      <c r="N1013" s="22">
        <f t="shared" si="110"/>
        <v>0</v>
      </c>
      <c r="O1013" s="22" t="s">
        <v>1822</v>
      </c>
      <c r="P1013" s="5">
        <f>L1013*pricing!$O$3</f>
        <v>6.2013600000000002</v>
      </c>
      <c r="Q1013" s="5">
        <f>M1013*pricing!$O$4</f>
        <v>3.4402499999999998</v>
      </c>
      <c r="R1013" s="5">
        <f>N1013*pricing!$O$5</f>
        <v>0</v>
      </c>
      <c r="S1013" s="23"/>
      <c r="T1013" s="5">
        <f>P1013*pricing!$L$3</f>
        <v>189.97098783890453</v>
      </c>
      <c r="U1013" s="5">
        <f>Q1013*pricing!$L$4</f>
        <v>136.70013746385337</v>
      </c>
      <c r="V1013" s="5">
        <f>R1013*pricing!$L$5</f>
        <v>0</v>
      </c>
      <c r="W1013" s="5" t="s">
        <v>1822</v>
      </c>
      <c r="X1013" s="5">
        <f t="shared" si="111"/>
        <v>326.6711253027579</v>
      </c>
      <c r="Y1013" s="6" t="s">
        <v>32</v>
      </c>
      <c r="Z1013" s="7" t="s">
        <v>33</v>
      </c>
      <c r="AA1013" s="7" t="s">
        <v>34</v>
      </c>
      <c r="AB1013" s="7" t="s">
        <v>35</v>
      </c>
      <c r="AC1013" s="7" t="s">
        <v>36</v>
      </c>
    </row>
    <row r="1014" spans="1:29" ht="17.25" customHeight="1" thickTop="1" thickBot="1" x14ac:dyDescent="0.25">
      <c r="A1014" s="15">
        <v>777</v>
      </c>
      <c r="B1014" s="16" t="s">
        <v>1901</v>
      </c>
      <c r="C1014" s="15" t="s">
        <v>1902</v>
      </c>
      <c r="D1014" s="17"/>
      <c r="E1014" s="18">
        <v>1.1000000000000001</v>
      </c>
      <c r="F1014" s="19">
        <v>0.58499999999999996</v>
      </c>
      <c r="G1014" s="19">
        <v>0</v>
      </c>
      <c r="H1014" s="20">
        <v>0.113</v>
      </c>
      <c r="I1014" s="21">
        <f t="shared" si="105"/>
        <v>290.01336184325288</v>
      </c>
      <c r="J1014" s="21">
        <f t="shared" si="106"/>
        <v>319.01469802757822</v>
      </c>
      <c r="K1014" s="21" t="str">
        <f t="shared" si="107"/>
        <v>A</v>
      </c>
      <c r="L1014" s="5">
        <f t="shared" si="108"/>
        <v>6.4349999999999996</v>
      </c>
      <c r="M1014" s="22">
        <f t="shared" si="109"/>
        <v>0</v>
      </c>
      <c r="N1014" s="22">
        <f t="shared" si="110"/>
        <v>1.2430000000000001</v>
      </c>
      <c r="O1014" s="22" t="s">
        <v>1822</v>
      </c>
      <c r="P1014" s="5">
        <f>L1014*pricing!$O$3</f>
        <v>5.2123499999999998</v>
      </c>
      <c r="Q1014" s="5">
        <f>M1014*pricing!$O$4</f>
        <v>0</v>
      </c>
      <c r="R1014" s="5">
        <f>N1014*pricing!$O$5</f>
        <v>0.79552000000000012</v>
      </c>
      <c r="S1014" s="23"/>
      <c r="T1014" s="5">
        <f>P1014*pricing!$L$3</f>
        <v>159.67389064045852</v>
      </c>
      <c r="U1014" s="5">
        <f>Q1014*pricing!$L$4</f>
        <v>0</v>
      </c>
      <c r="V1014" s="5">
        <f>R1014*pricing!$L$5</f>
        <v>159.3408073871197</v>
      </c>
      <c r="W1014" s="5" t="s">
        <v>1822</v>
      </c>
      <c r="X1014" s="5">
        <f t="shared" si="111"/>
        <v>319.01469802757822</v>
      </c>
      <c r="Y1014" s="6" t="s">
        <v>32</v>
      </c>
      <c r="Z1014" s="7" t="s">
        <v>33</v>
      </c>
      <c r="AA1014" s="7" t="s">
        <v>34</v>
      </c>
      <c r="AB1014" s="7" t="s">
        <v>35</v>
      </c>
      <c r="AC1014" s="7" t="s">
        <v>36</v>
      </c>
    </row>
    <row r="1015" spans="1:29" ht="17.25" customHeight="1" thickTop="1" thickBot="1" x14ac:dyDescent="0.25">
      <c r="A1015" s="15">
        <v>778</v>
      </c>
      <c r="B1015" s="16" t="s">
        <v>1903</v>
      </c>
      <c r="C1015" s="15" t="s">
        <v>1904</v>
      </c>
      <c r="D1015" s="17"/>
      <c r="E1015" s="18">
        <v>0.9</v>
      </c>
      <c r="F1015" s="19">
        <v>0.53300000000000003</v>
      </c>
      <c r="G1015" s="19">
        <v>0</v>
      </c>
      <c r="H1015" s="20">
        <v>0</v>
      </c>
      <c r="I1015" s="21">
        <f t="shared" si="105"/>
        <v>132.25514174260206</v>
      </c>
      <c r="J1015" s="21">
        <f t="shared" si="106"/>
        <v>119.02962756834187</v>
      </c>
      <c r="K1015" s="21" t="str">
        <f t="shared" si="107"/>
        <v>A</v>
      </c>
      <c r="L1015" s="5">
        <f t="shared" si="108"/>
        <v>4.7970000000000006</v>
      </c>
      <c r="M1015" s="22">
        <f t="shared" si="109"/>
        <v>0</v>
      </c>
      <c r="N1015" s="22">
        <f t="shared" si="110"/>
        <v>0</v>
      </c>
      <c r="O1015" s="22" t="s">
        <v>1822</v>
      </c>
      <c r="P1015" s="5">
        <f>L1015*pricing!$O$3</f>
        <v>3.8855700000000009</v>
      </c>
      <c r="Q1015" s="5">
        <f>M1015*pricing!$O$4</f>
        <v>0</v>
      </c>
      <c r="R1015" s="5">
        <f>N1015*pricing!$O$5</f>
        <v>0</v>
      </c>
      <c r="S1015" s="23"/>
      <c r="T1015" s="5">
        <f>P1015*pricing!$L$3</f>
        <v>119.02962756834185</v>
      </c>
      <c r="U1015" s="5">
        <f>Q1015*pricing!$L$4</f>
        <v>0</v>
      </c>
      <c r="V1015" s="5">
        <f>R1015*pricing!$L$5</f>
        <v>0</v>
      </c>
      <c r="W1015" s="5" t="s">
        <v>1822</v>
      </c>
      <c r="X1015" s="5">
        <f t="shared" si="111"/>
        <v>119.02962756834185</v>
      </c>
      <c r="Y1015" s="6" t="s">
        <v>32</v>
      </c>
      <c r="Z1015" s="7" t="s">
        <v>33</v>
      </c>
      <c r="AA1015" s="7" t="s">
        <v>34</v>
      </c>
      <c r="AB1015" s="7" t="s">
        <v>35</v>
      </c>
      <c r="AC1015" s="7" t="s">
        <v>36</v>
      </c>
    </row>
    <row r="1016" spans="1:29" ht="17.25" customHeight="1" thickTop="1" thickBot="1" x14ac:dyDescent="0.25">
      <c r="A1016" s="15">
        <v>779</v>
      </c>
      <c r="B1016" s="16" t="s">
        <v>1905</v>
      </c>
      <c r="C1016" s="15" t="s">
        <v>1906</v>
      </c>
      <c r="D1016" s="17"/>
      <c r="E1016" s="18">
        <v>1.35</v>
      </c>
      <c r="F1016" s="19">
        <v>0.59599999999999997</v>
      </c>
      <c r="G1016" s="19">
        <v>0</v>
      </c>
      <c r="H1016" s="20">
        <v>0</v>
      </c>
      <c r="I1016" s="21">
        <f t="shared" si="105"/>
        <v>147.88755061649309</v>
      </c>
      <c r="J1016" s="21">
        <f t="shared" si="106"/>
        <v>199.64819333226569</v>
      </c>
      <c r="K1016" s="21" t="str">
        <f t="shared" si="107"/>
        <v>A</v>
      </c>
      <c r="L1016" s="5">
        <f t="shared" si="108"/>
        <v>8.0459999999999994</v>
      </c>
      <c r="M1016" s="22">
        <f t="shared" si="109"/>
        <v>0</v>
      </c>
      <c r="N1016" s="22">
        <f t="shared" si="110"/>
        <v>0</v>
      </c>
      <c r="O1016" s="22" t="s">
        <v>1822</v>
      </c>
      <c r="P1016" s="5">
        <f>L1016*pricing!$O$3</f>
        <v>6.5172600000000003</v>
      </c>
      <c r="Q1016" s="5">
        <f>M1016*pricing!$O$4</f>
        <v>0</v>
      </c>
      <c r="R1016" s="5">
        <f>N1016*pricing!$O$5</f>
        <v>0</v>
      </c>
      <c r="S1016" s="23"/>
      <c r="T1016" s="5">
        <f>P1016*pricing!$L$3</f>
        <v>199.64819333226566</v>
      </c>
      <c r="U1016" s="5">
        <f>Q1016*pricing!$L$4</f>
        <v>0</v>
      </c>
      <c r="V1016" s="5">
        <f>R1016*pricing!$L$5</f>
        <v>0</v>
      </c>
      <c r="W1016" s="5" t="s">
        <v>1822</v>
      </c>
      <c r="X1016" s="5">
        <f t="shared" si="111"/>
        <v>199.64819333226566</v>
      </c>
      <c r="Y1016" s="6" t="s">
        <v>32</v>
      </c>
      <c r="Z1016" s="7" t="s">
        <v>33</v>
      </c>
      <c r="AA1016" s="7" t="s">
        <v>34</v>
      </c>
      <c r="AB1016" s="7" t="s">
        <v>35</v>
      </c>
      <c r="AC1016" s="7" t="s">
        <v>36</v>
      </c>
    </row>
    <row r="1017" spans="1:29" ht="17.25" customHeight="1" thickTop="1" thickBot="1" x14ac:dyDescent="0.25">
      <c r="A1017" s="15">
        <v>780</v>
      </c>
      <c r="B1017" s="16" t="s">
        <v>1907</v>
      </c>
      <c r="C1017" s="15" t="s">
        <v>1908</v>
      </c>
      <c r="D1017" s="17"/>
      <c r="E1017" s="18">
        <v>3.1</v>
      </c>
      <c r="F1017" s="19">
        <v>0.09</v>
      </c>
      <c r="G1017" s="19">
        <v>4.2000000000000003E-2</v>
      </c>
      <c r="H1017" s="20">
        <v>0</v>
      </c>
      <c r="I1017" s="21">
        <f t="shared" si="105"/>
        <v>34.84870283064285</v>
      </c>
      <c r="J1017" s="21">
        <f t="shared" si="106"/>
        <v>108.03097877499283</v>
      </c>
      <c r="K1017" s="21" t="str">
        <f t="shared" si="107"/>
        <v>Δ</v>
      </c>
      <c r="L1017" s="5">
        <f t="shared" si="108"/>
        <v>2.7899999999999996</v>
      </c>
      <c r="M1017" s="22">
        <f t="shared" si="109"/>
        <v>1.302</v>
      </c>
      <c r="N1017" s="22">
        <f t="shared" si="110"/>
        <v>0</v>
      </c>
      <c r="O1017" s="22" t="s">
        <v>1822</v>
      </c>
      <c r="P1017" s="5">
        <f>L1017*pricing!$O$3</f>
        <v>2.2599</v>
      </c>
      <c r="Q1017" s="5">
        <f>M1017*pricing!$O$4</f>
        <v>0.97650000000000003</v>
      </c>
      <c r="R1017" s="5">
        <f>N1017*pricing!$O$5</f>
        <v>0</v>
      </c>
      <c r="S1017" s="23"/>
      <c r="T1017" s="5">
        <f>P1017*pricing!$L$3</f>
        <v>69.229239298660346</v>
      </c>
      <c r="U1017" s="5">
        <f>Q1017*pricing!$L$4</f>
        <v>38.801739476332486</v>
      </c>
      <c r="V1017" s="5">
        <f>R1017*pricing!$L$5</f>
        <v>0</v>
      </c>
      <c r="W1017" s="5" t="s">
        <v>1822</v>
      </c>
      <c r="X1017" s="5">
        <f t="shared" si="111"/>
        <v>108.03097877499283</v>
      </c>
      <c r="Y1017" s="6" t="s">
        <v>32</v>
      </c>
      <c r="Z1017" s="7" t="s">
        <v>33</v>
      </c>
      <c r="AA1017" s="7" t="s">
        <v>34</v>
      </c>
      <c r="AB1017" s="7" t="s">
        <v>35</v>
      </c>
      <c r="AC1017" s="7" t="s">
        <v>36</v>
      </c>
    </row>
    <row r="1018" spans="1:29" ht="17.25" customHeight="1" thickTop="1" thickBot="1" x14ac:dyDescent="0.25">
      <c r="A1018" s="15">
        <v>781</v>
      </c>
      <c r="B1018" s="16" t="s">
        <v>1909</v>
      </c>
      <c r="C1018" s="15" t="s">
        <v>1910</v>
      </c>
      <c r="D1018" s="17"/>
      <c r="E1018" s="18">
        <v>0.45</v>
      </c>
      <c r="F1018" s="19">
        <v>0</v>
      </c>
      <c r="G1018" s="19">
        <v>0.315</v>
      </c>
      <c r="H1018" s="20">
        <v>2.9000000000000001E-2</v>
      </c>
      <c r="I1018" s="21">
        <f t="shared" si="105"/>
        <v>131.05042485898585</v>
      </c>
      <c r="J1018" s="21">
        <f t="shared" si="106"/>
        <v>58.972691186543635</v>
      </c>
      <c r="K1018" s="21" t="str">
        <f t="shared" si="107"/>
        <v>A</v>
      </c>
      <c r="L1018" s="5">
        <f t="shared" si="108"/>
        <v>0</v>
      </c>
      <c r="M1018" s="22">
        <f t="shared" si="109"/>
        <v>1.4175000000000002</v>
      </c>
      <c r="N1018" s="22">
        <f t="shared" si="110"/>
        <v>0.1305</v>
      </c>
      <c r="O1018" s="22" t="s">
        <v>1822</v>
      </c>
      <c r="P1018" s="5">
        <f>L1018*pricing!$O$3</f>
        <v>0</v>
      </c>
      <c r="Q1018" s="5">
        <f>M1018*pricing!$O$4</f>
        <v>1.0631250000000001</v>
      </c>
      <c r="R1018" s="5">
        <f>N1018*pricing!$O$5</f>
        <v>8.3520000000000011E-2</v>
      </c>
      <c r="S1018" s="23"/>
      <c r="T1018" s="5">
        <f>P1018*pricing!$L$3</f>
        <v>0</v>
      </c>
      <c r="U1018" s="5">
        <f>Q1018*pricing!$L$4</f>
        <v>42.243829268587788</v>
      </c>
      <c r="V1018" s="5">
        <f>R1018*pricing!$L$5</f>
        <v>16.728861917955847</v>
      </c>
      <c r="W1018" s="5" t="s">
        <v>1822</v>
      </c>
      <c r="X1018" s="5">
        <f t="shared" si="111"/>
        <v>58.972691186543635</v>
      </c>
      <c r="Y1018" s="6" t="s">
        <v>32</v>
      </c>
      <c r="Z1018" s="7" t="s">
        <v>33</v>
      </c>
      <c r="AA1018" s="7" t="s">
        <v>34</v>
      </c>
      <c r="AB1018" s="7" t="s">
        <v>35</v>
      </c>
      <c r="AC1018" s="7" t="s">
        <v>36</v>
      </c>
    </row>
    <row r="1019" spans="1:29" ht="17.25" customHeight="1" thickTop="1" thickBot="1" x14ac:dyDescent="0.25">
      <c r="A1019" s="15">
        <v>782</v>
      </c>
      <c r="B1019" s="16" t="s">
        <v>1911</v>
      </c>
      <c r="C1019" s="15" t="s">
        <v>1912</v>
      </c>
      <c r="D1019" s="17"/>
      <c r="E1019" s="18">
        <v>3.25</v>
      </c>
      <c r="F1019" s="19">
        <v>9.0999999999999998E-2</v>
      </c>
      <c r="G1019" s="19">
        <v>3.6999999999999998E-2</v>
      </c>
      <c r="H1019" s="20">
        <v>0</v>
      </c>
      <c r="I1019" s="21">
        <f t="shared" si="105"/>
        <v>33.606754143682117</v>
      </c>
      <c r="J1019" s="21">
        <f t="shared" si="106"/>
        <v>109.22195096696689</v>
      </c>
      <c r="K1019" s="21" t="str">
        <f t="shared" si="107"/>
        <v>Δ</v>
      </c>
      <c r="L1019" s="5">
        <f t="shared" si="108"/>
        <v>2.9575</v>
      </c>
      <c r="M1019" s="22">
        <f t="shared" si="109"/>
        <v>1.2024999999999999</v>
      </c>
      <c r="N1019" s="22">
        <f t="shared" si="110"/>
        <v>0</v>
      </c>
      <c r="O1019" s="22" t="s">
        <v>1822</v>
      </c>
      <c r="P1019" s="5">
        <f>L1019*pricing!$O$3</f>
        <v>2.395575</v>
      </c>
      <c r="Q1019" s="5">
        <f>M1019*pricing!$O$4</f>
        <v>0.90187499999999998</v>
      </c>
      <c r="R1019" s="5">
        <f>N1019*pricing!$O$5</f>
        <v>0</v>
      </c>
      <c r="S1019" s="23"/>
      <c r="T1019" s="5">
        <f>P1019*pricing!$L$3</f>
        <v>73.385474991321857</v>
      </c>
      <c r="U1019" s="5">
        <f>Q1019*pricing!$L$4</f>
        <v>35.836475975645016</v>
      </c>
      <c r="V1019" s="5">
        <f>R1019*pricing!$L$5</f>
        <v>0</v>
      </c>
      <c r="W1019" s="5" t="s">
        <v>1822</v>
      </c>
      <c r="X1019" s="5">
        <f t="shared" si="111"/>
        <v>109.22195096696687</v>
      </c>
      <c r="Y1019" s="6" t="s">
        <v>32</v>
      </c>
      <c r="Z1019" s="7" t="s">
        <v>33</v>
      </c>
      <c r="AA1019" s="7" t="s">
        <v>34</v>
      </c>
      <c r="AB1019" s="7" t="s">
        <v>35</v>
      </c>
      <c r="AC1019" s="7" t="s">
        <v>36</v>
      </c>
    </row>
    <row r="1020" spans="1:29" ht="17.25" customHeight="1" thickTop="1" thickBot="1" x14ac:dyDescent="0.25">
      <c r="A1020" s="15">
        <v>783</v>
      </c>
      <c r="B1020" s="16" t="s">
        <v>1913</v>
      </c>
      <c r="C1020" s="15" t="s">
        <v>1914</v>
      </c>
      <c r="D1020" s="17"/>
      <c r="E1020" s="18">
        <v>0.5</v>
      </c>
      <c r="F1020" s="19">
        <v>0.19700000000000001</v>
      </c>
      <c r="G1020" s="19">
        <v>0</v>
      </c>
      <c r="H1020" s="20">
        <v>3.5000000000000003E-2</v>
      </c>
      <c r="I1020" s="21">
        <f t="shared" si="105"/>
        <v>93.74897388862793</v>
      </c>
      <c r="J1020" s="21">
        <f t="shared" si="106"/>
        <v>46.874486944313965</v>
      </c>
      <c r="K1020" s="21" t="str">
        <f t="shared" si="107"/>
        <v>A</v>
      </c>
      <c r="L1020" s="5">
        <f t="shared" si="108"/>
        <v>0.9850000000000001</v>
      </c>
      <c r="M1020" s="22">
        <f t="shared" si="109"/>
        <v>0</v>
      </c>
      <c r="N1020" s="22">
        <f t="shared" si="110"/>
        <v>0.17500000000000002</v>
      </c>
      <c r="O1020" s="22" t="s">
        <v>1822</v>
      </c>
      <c r="P1020" s="5">
        <f>L1020*pricing!$O$3</f>
        <v>0.79785000000000017</v>
      </c>
      <c r="Q1020" s="5">
        <f>M1020*pricing!$O$4</f>
        <v>0</v>
      </c>
      <c r="R1020" s="5">
        <f>N1020*pricing!$O$5</f>
        <v>0.11200000000000002</v>
      </c>
      <c r="S1020" s="23"/>
      <c r="T1020" s="5">
        <f>P1020*pricing!$L$3</f>
        <v>24.441147207591563</v>
      </c>
      <c r="U1020" s="5">
        <f>Q1020*pricing!$L$4</f>
        <v>0</v>
      </c>
      <c r="V1020" s="5">
        <f>R1020*pricing!$L$5</f>
        <v>22.433339736722402</v>
      </c>
      <c r="W1020" s="5" t="s">
        <v>1822</v>
      </c>
      <c r="X1020" s="5">
        <f t="shared" si="111"/>
        <v>46.874486944313965</v>
      </c>
      <c r="Y1020" s="6" t="s">
        <v>32</v>
      </c>
      <c r="Z1020" s="7" t="s">
        <v>33</v>
      </c>
      <c r="AA1020" s="7" t="s">
        <v>34</v>
      </c>
      <c r="AB1020" s="7" t="s">
        <v>35</v>
      </c>
      <c r="AC1020" s="7" t="s">
        <v>36</v>
      </c>
    </row>
    <row r="1021" spans="1:29" ht="17.25" customHeight="1" thickTop="1" thickBot="1" x14ac:dyDescent="0.25">
      <c r="A1021" s="15">
        <v>784</v>
      </c>
      <c r="B1021" s="16" t="s">
        <v>1915</v>
      </c>
      <c r="C1021" s="15" t="s">
        <v>1916</v>
      </c>
      <c r="D1021" s="17"/>
      <c r="E1021" s="18">
        <v>0.8</v>
      </c>
      <c r="F1021" s="19">
        <v>0.24199999999999999</v>
      </c>
      <c r="G1021" s="19">
        <v>0</v>
      </c>
      <c r="H1021" s="20">
        <v>3.4000000000000002E-2</v>
      </c>
      <c r="I1021" s="21">
        <f t="shared" si="105"/>
        <v>103.6330750993088</v>
      </c>
      <c r="J1021" s="21">
        <f t="shared" si="106"/>
        <v>82.906460079447044</v>
      </c>
      <c r="K1021" s="21" t="str">
        <f t="shared" si="107"/>
        <v>A</v>
      </c>
      <c r="L1021" s="5">
        <f t="shared" si="108"/>
        <v>1.9359999999999999</v>
      </c>
      <c r="M1021" s="22">
        <f t="shared" si="109"/>
        <v>0</v>
      </c>
      <c r="N1021" s="22">
        <f t="shared" si="110"/>
        <v>0.27200000000000002</v>
      </c>
      <c r="O1021" s="22" t="s">
        <v>1822</v>
      </c>
      <c r="P1021" s="5">
        <f>L1021*pricing!$O$3</f>
        <v>1.56816</v>
      </c>
      <c r="Q1021" s="5">
        <f>M1021*pricing!$O$4</f>
        <v>0</v>
      </c>
      <c r="R1021" s="5">
        <f>N1021*pricing!$O$5</f>
        <v>0.17408000000000001</v>
      </c>
      <c r="S1021" s="23"/>
      <c r="T1021" s="5">
        <f>P1021*pricing!$L$3</f>
        <v>48.038640602941371</v>
      </c>
      <c r="U1021" s="5">
        <f>Q1021*pricing!$L$4</f>
        <v>0</v>
      </c>
      <c r="V1021" s="5">
        <f>R1021*pricing!$L$5</f>
        <v>34.867819476505673</v>
      </c>
      <c r="W1021" s="5" t="s">
        <v>1822</v>
      </c>
      <c r="X1021" s="5">
        <f t="shared" si="111"/>
        <v>82.906460079447044</v>
      </c>
      <c r="Y1021" s="6" t="s">
        <v>32</v>
      </c>
      <c r="Z1021" s="7" t="s">
        <v>33</v>
      </c>
      <c r="AA1021" s="7" t="s">
        <v>34</v>
      </c>
      <c r="AB1021" s="7" t="s">
        <v>35</v>
      </c>
      <c r="AC1021" s="7" t="s">
        <v>36</v>
      </c>
    </row>
    <row r="1022" spans="1:29" ht="17.25" customHeight="1" thickTop="1" thickBot="1" x14ac:dyDescent="0.25">
      <c r="A1022" s="15">
        <v>785</v>
      </c>
      <c r="B1022" s="16" t="s">
        <v>1917</v>
      </c>
      <c r="C1022" s="15" t="s">
        <v>1918</v>
      </c>
      <c r="D1022" s="17"/>
      <c r="E1022" s="18">
        <v>0.5</v>
      </c>
      <c r="F1022" s="19">
        <v>0</v>
      </c>
      <c r="G1022" s="19">
        <v>0.182</v>
      </c>
      <c r="H1022" s="20">
        <v>3.4000000000000002E-2</v>
      </c>
      <c r="I1022" s="21">
        <f t="shared" si="105"/>
        <v>97.823765011473199</v>
      </c>
      <c r="J1022" s="21">
        <f t="shared" si="106"/>
        <v>48.9118825057366</v>
      </c>
      <c r="K1022" s="21" t="str">
        <f t="shared" si="107"/>
        <v>A</v>
      </c>
      <c r="L1022" s="5">
        <f t="shared" si="108"/>
        <v>0</v>
      </c>
      <c r="M1022" s="22">
        <f t="shared" si="109"/>
        <v>0.90999999999999992</v>
      </c>
      <c r="N1022" s="22">
        <f t="shared" si="110"/>
        <v>0.17</v>
      </c>
      <c r="O1022" s="22" t="s">
        <v>1822</v>
      </c>
      <c r="P1022" s="5">
        <f>L1022*pricing!$O$3</f>
        <v>0</v>
      </c>
      <c r="Q1022" s="5">
        <f>M1022*pricing!$O$4</f>
        <v>0.68249999999999988</v>
      </c>
      <c r="R1022" s="5">
        <f>N1022*pricing!$O$5</f>
        <v>0.10880000000000001</v>
      </c>
      <c r="S1022" s="23"/>
      <c r="T1022" s="5">
        <f>P1022*pricing!$L$3</f>
        <v>0</v>
      </c>
      <c r="U1022" s="5">
        <f>Q1022*pricing!$L$4</f>
        <v>27.11949533292055</v>
      </c>
      <c r="V1022" s="5">
        <f>R1022*pricing!$L$5</f>
        <v>21.792387172816046</v>
      </c>
      <c r="W1022" s="5" t="s">
        <v>1822</v>
      </c>
      <c r="X1022" s="5">
        <f t="shared" si="111"/>
        <v>48.9118825057366</v>
      </c>
      <c r="Y1022" s="6" t="s">
        <v>32</v>
      </c>
      <c r="Z1022" s="7" t="s">
        <v>33</v>
      </c>
      <c r="AA1022" s="7" t="s">
        <v>34</v>
      </c>
      <c r="AB1022" s="7" t="s">
        <v>35</v>
      </c>
      <c r="AC1022" s="7" t="s">
        <v>36</v>
      </c>
    </row>
    <row r="1023" spans="1:29" ht="17.25" customHeight="1" thickTop="1" thickBot="1" x14ac:dyDescent="0.25">
      <c r="A1023" s="15">
        <v>786</v>
      </c>
      <c r="B1023" s="16" t="s">
        <v>1919</v>
      </c>
      <c r="C1023" s="15" t="s">
        <v>1920</v>
      </c>
      <c r="D1023" s="17"/>
      <c r="E1023" s="18">
        <v>0.25</v>
      </c>
      <c r="F1023" s="19">
        <v>0.08</v>
      </c>
      <c r="G1023" s="19">
        <v>0</v>
      </c>
      <c r="H1023" s="20">
        <v>1.0999999999999999E-2</v>
      </c>
      <c r="I1023" s="21">
        <f t="shared" si="105"/>
        <v>33.951634341039536</v>
      </c>
      <c r="J1023" s="21">
        <f t="shared" si="106"/>
        <v>8.4879085852598841</v>
      </c>
      <c r="K1023" s="21" t="str">
        <f t="shared" si="107"/>
        <v>Δ</v>
      </c>
      <c r="L1023" s="5">
        <f t="shared" si="108"/>
        <v>0.2</v>
      </c>
      <c r="M1023" s="22">
        <f t="shared" si="109"/>
        <v>0</v>
      </c>
      <c r="N1023" s="22">
        <f t="shared" si="110"/>
        <v>2.7499999999999997E-2</v>
      </c>
      <c r="O1023" s="22" t="s">
        <v>1822</v>
      </c>
      <c r="P1023" s="5">
        <f>L1023*pricing!$O$3</f>
        <v>0.16200000000000003</v>
      </c>
      <c r="Q1023" s="5">
        <f>M1023*pricing!$O$4</f>
        <v>0</v>
      </c>
      <c r="R1023" s="5">
        <f>N1023*pricing!$O$5</f>
        <v>1.7599999999999998E-2</v>
      </c>
      <c r="S1023" s="23"/>
      <c r="T1023" s="5">
        <f>P1023*pricing!$L$3</f>
        <v>4.9626694837749366</v>
      </c>
      <c r="U1023" s="5">
        <f>Q1023*pricing!$L$4</f>
        <v>0</v>
      </c>
      <c r="V1023" s="5">
        <f>R1023*pricing!$L$5</f>
        <v>3.5252391014849476</v>
      </c>
      <c r="W1023" s="5" t="s">
        <v>1822</v>
      </c>
      <c r="X1023" s="5">
        <f t="shared" si="111"/>
        <v>8.4879085852598841</v>
      </c>
      <c r="Y1023" s="6" t="s">
        <v>32</v>
      </c>
      <c r="Z1023" s="7" t="s">
        <v>33</v>
      </c>
      <c r="AA1023" s="7" t="s">
        <v>34</v>
      </c>
      <c r="AB1023" s="7" t="s">
        <v>35</v>
      </c>
      <c r="AC1023" s="7" t="s">
        <v>36</v>
      </c>
    </row>
    <row r="1024" spans="1:29" ht="17.25" customHeight="1" thickTop="1" thickBot="1" x14ac:dyDescent="0.25">
      <c r="A1024" s="15">
        <v>787</v>
      </c>
      <c r="B1024" s="16" t="s">
        <v>1921</v>
      </c>
      <c r="C1024" s="15" t="s">
        <v>1922</v>
      </c>
      <c r="D1024" s="17"/>
      <c r="E1024" s="18">
        <v>0.6</v>
      </c>
      <c r="F1024" s="19">
        <v>0.14499999999999999</v>
      </c>
      <c r="G1024" s="19">
        <v>0</v>
      </c>
      <c r="H1024" s="20">
        <v>2.8000000000000001E-2</v>
      </c>
      <c r="I1024" s="21">
        <f t="shared" si="105"/>
        <v>71.872697336124105</v>
      </c>
      <c r="J1024" s="21">
        <f t="shared" si="106"/>
        <v>43.123618401674463</v>
      </c>
      <c r="K1024" s="21" t="str">
        <f t="shared" si="107"/>
        <v>B</v>
      </c>
      <c r="L1024" s="5">
        <f t="shared" si="108"/>
        <v>0.86999999999999988</v>
      </c>
      <c r="M1024" s="22">
        <f t="shared" si="109"/>
        <v>0</v>
      </c>
      <c r="N1024" s="22">
        <f t="shared" si="110"/>
        <v>0.16799999999999998</v>
      </c>
      <c r="O1024" s="22" t="s">
        <v>1822</v>
      </c>
      <c r="P1024" s="5">
        <f>L1024*pricing!$O$3</f>
        <v>0.70469999999999999</v>
      </c>
      <c r="Q1024" s="5">
        <f>M1024*pricing!$O$4</f>
        <v>0</v>
      </c>
      <c r="R1024" s="5">
        <f>N1024*pricing!$O$5</f>
        <v>0.10751999999999999</v>
      </c>
      <c r="S1024" s="23"/>
      <c r="T1024" s="5">
        <f>P1024*pricing!$L$3</f>
        <v>21.587612254420968</v>
      </c>
      <c r="U1024" s="5">
        <f>Q1024*pricing!$L$4</f>
        <v>0</v>
      </c>
      <c r="V1024" s="5">
        <f>R1024*pricing!$L$5</f>
        <v>21.536006147253499</v>
      </c>
      <c r="W1024" s="5" t="s">
        <v>1822</v>
      </c>
      <c r="X1024" s="5">
        <f t="shared" si="111"/>
        <v>43.123618401674463</v>
      </c>
      <c r="Y1024" s="6" t="s">
        <v>32</v>
      </c>
      <c r="Z1024" s="7" t="s">
        <v>33</v>
      </c>
      <c r="AA1024" s="7" t="s">
        <v>34</v>
      </c>
      <c r="AB1024" s="7" t="s">
        <v>35</v>
      </c>
      <c r="AC1024" s="7" t="s">
        <v>36</v>
      </c>
    </row>
    <row r="1025" spans="1:29" ht="17.25" customHeight="1" thickTop="1" thickBot="1" x14ac:dyDescent="0.25">
      <c r="A1025" s="15">
        <v>788</v>
      </c>
      <c r="B1025" s="16" t="s">
        <v>1923</v>
      </c>
      <c r="C1025" s="15" t="s">
        <v>1924</v>
      </c>
      <c r="D1025" s="17"/>
      <c r="E1025" s="18">
        <v>1</v>
      </c>
      <c r="F1025" s="19">
        <v>0.24299999999999999</v>
      </c>
      <c r="G1025" s="19">
        <v>0</v>
      </c>
      <c r="H1025" s="20">
        <v>2.5999999999999999E-2</v>
      </c>
      <c r="I1025" s="21">
        <f t="shared" si="105"/>
        <v>93.625967550995881</v>
      </c>
      <c r="J1025" s="21">
        <f t="shared" si="106"/>
        <v>93.625967550995881</v>
      </c>
      <c r="K1025" s="21" t="str">
        <f t="shared" si="107"/>
        <v>A</v>
      </c>
      <c r="L1025" s="5">
        <f t="shared" si="108"/>
        <v>2.4299999999999997</v>
      </c>
      <c r="M1025" s="22">
        <f t="shared" si="109"/>
        <v>0</v>
      </c>
      <c r="N1025" s="22">
        <f t="shared" si="110"/>
        <v>0.26</v>
      </c>
      <c r="O1025" s="22" t="s">
        <v>1822</v>
      </c>
      <c r="P1025" s="5">
        <f>L1025*pricing!$O$3</f>
        <v>1.9682999999999999</v>
      </c>
      <c r="Q1025" s="5">
        <f>M1025*pricing!$O$4</f>
        <v>0</v>
      </c>
      <c r="R1025" s="5">
        <f>N1025*pricing!$O$5</f>
        <v>0.16640000000000002</v>
      </c>
      <c r="S1025" s="23"/>
      <c r="T1025" s="5">
        <f>P1025*pricing!$L$3</f>
        <v>60.296434227865461</v>
      </c>
      <c r="U1025" s="5">
        <f>Q1025*pricing!$L$4</f>
        <v>0</v>
      </c>
      <c r="V1025" s="5">
        <f>R1025*pricing!$L$5</f>
        <v>33.329533323130427</v>
      </c>
      <c r="W1025" s="5" t="s">
        <v>1822</v>
      </c>
      <c r="X1025" s="5">
        <f t="shared" si="111"/>
        <v>93.625967550995881</v>
      </c>
      <c r="Y1025" s="6" t="s">
        <v>32</v>
      </c>
      <c r="Z1025" s="7" t="s">
        <v>33</v>
      </c>
      <c r="AA1025" s="7" t="s">
        <v>34</v>
      </c>
      <c r="AB1025" s="7" t="s">
        <v>35</v>
      </c>
      <c r="AC1025" s="7" t="s">
        <v>36</v>
      </c>
    </row>
    <row r="1026" spans="1:29" ht="17.25" customHeight="1" thickTop="1" thickBot="1" x14ac:dyDescent="0.25">
      <c r="A1026" s="15">
        <v>789</v>
      </c>
      <c r="B1026" s="16" t="s">
        <v>1925</v>
      </c>
      <c r="C1026" s="15" t="s">
        <v>1926</v>
      </c>
      <c r="D1026" s="17"/>
      <c r="E1026" s="18">
        <v>0.4</v>
      </c>
      <c r="F1026" s="19">
        <v>0.191</v>
      </c>
      <c r="G1026" s="19">
        <v>0</v>
      </c>
      <c r="H1026" s="20">
        <v>3.3000000000000002E-2</v>
      </c>
      <c r="I1026" s="21">
        <f t="shared" ref="I1026:I1089" si="112">IF(X1026&gt;0,X1026/E1026,0)</f>
        <v>89.696362787870015</v>
      </c>
      <c r="J1026" s="21">
        <f t="shared" ref="J1026:J1089" si="113">I1026*E1026</f>
        <v>35.878545115148007</v>
      </c>
      <c r="K1026" s="21" t="str">
        <f t="shared" ref="K1026:K1089" si="114">IF(I1026&lt;25,"Ε",IF(I1026&lt;40,"Δ",IF(I1026&lt;60,"Γ",IF(I1026&lt;80,"B","A"))))</f>
        <v>A</v>
      </c>
      <c r="L1026" s="5">
        <f t="shared" ref="L1026:L1089" si="115">E1026*F1026*10</f>
        <v>0.76400000000000012</v>
      </c>
      <c r="M1026" s="22">
        <f t="shared" ref="M1026:M1089" si="116">E1026*G1026*10</f>
        <v>0</v>
      </c>
      <c r="N1026" s="22">
        <f t="shared" ref="N1026:N1089" si="117">E1026*H1026*10</f>
        <v>0.13200000000000001</v>
      </c>
      <c r="O1026" s="22" t="s">
        <v>1822</v>
      </c>
      <c r="P1026" s="5">
        <f>L1026*pricing!$O$3</f>
        <v>0.61884000000000017</v>
      </c>
      <c r="Q1026" s="5">
        <f>M1026*pricing!$O$4</f>
        <v>0</v>
      </c>
      <c r="R1026" s="5">
        <f>N1026*pricing!$O$5</f>
        <v>8.448E-2</v>
      </c>
      <c r="S1026" s="23"/>
      <c r="T1026" s="5">
        <f>P1026*pricing!$L$3</f>
        <v>18.957397428020258</v>
      </c>
      <c r="U1026" s="5">
        <f>Q1026*pricing!$L$4</f>
        <v>0</v>
      </c>
      <c r="V1026" s="5">
        <f>R1026*pricing!$L$5</f>
        <v>16.92114768712775</v>
      </c>
      <c r="W1026" s="5" t="s">
        <v>1822</v>
      </c>
      <c r="X1026" s="5">
        <f t="shared" ref="X1026:X1089" si="118">SUM(T1026:V1026)</f>
        <v>35.878545115148007</v>
      </c>
      <c r="Y1026" s="6" t="s">
        <v>32</v>
      </c>
      <c r="Z1026" s="7" t="s">
        <v>33</v>
      </c>
      <c r="AA1026" s="7" t="s">
        <v>34</v>
      </c>
      <c r="AB1026" s="7" t="s">
        <v>35</v>
      </c>
      <c r="AC1026" s="7" t="s">
        <v>36</v>
      </c>
    </row>
    <row r="1027" spans="1:29" ht="17.25" customHeight="1" thickTop="1" thickBot="1" x14ac:dyDescent="0.25">
      <c r="A1027" s="15">
        <v>790</v>
      </c>
      <c r="B1027" s="16" t="s">
        <v>1927</v>
      </c>
      <c r="C1027" s="15" t="s">
        <v>1928</v>
      </c>
      <c r="D1027" s="17"/>
      <c r="E1027" s="18">
        <v>0.55000000000000004</v>
      </c>
      <c r="F1027" s="19">
        <v>0</v>
      </c>
      <c r="G1027" s="19">
        <v>0.40600000000000003</v>
      </c>
      <c r="H1027" s="20">
        <v>0</v>
      </c>
      <c r="I1027" s="21">
        <f t="shared" si="112"/>
        <v>120.99467148533785</v>
      </c>
      <c r="J1027" s="21">
        <f t="shared" si="113"/>
        <v>66.547069316935819</v>
      </c>
      <c r="K1027" s="21" t="str">
        <f t="shared" si="114"/>
        <v>A</v>
      </c>
      <c r="L1027" s="5">
        <f t="shared" si="115"/>
        <v>0</v>
      </c>
      <c r="M1027" s="22">
        <f t="shared" si="116"/>
        <v>2.2330000000000001</v>
      </c>
      <c r="N1027" s="22">
        <f t="shared" si="117"/>
        <v>0</v>
      </c>
      <c r="O1027" s="22" t="s">
        <v>1822</v>
      </c>
      <c r="P1027" s="5">
        <f>L1027*pricing!$O$3</f>
        <v>0</v>
      </c>
      <c r="Q1027" s="5">
        <f>M1027*pricing!$O$4</f>
        <v>1.67475</v>
      </c>
      <c r="R1027" s="5">
        <f>N1027*pricing!$O$5</f>
        <v>0</v>
      </c>
      <c r="S1027" s="23"/>
      <c r="T1027" s="5">
        <f>P1027*pricing!$L$3</f>
        <v>0</v>
      </c>
      <c r="U1027" s="5">
        <f>Q1027*pricing!$L$4</f>
        <v>66.547069316935819</v>
      </c>
      <c r="V1027" s="5">
        <f>R1027*pricing!$L$5</f>
        <v>0</v>
      </c>
      <c r="W1027" s="5" t="s">
        <v>1822</v>
      </c>
      <c r="X1027" s="5">
        <f t="shared" si="118"/>
        <v>66.547069316935819</v>
      </c>
      <c r="Y1027" s="6" t="s">
        <v>32</v>
      </c>
      <c r="Z1027" s="7" t="s">
        <v>33</v>
      </c>
      <c r="AA1027" s="7" t="s">
        <v>34</v>
      </c>
      <c r="AB1027" s="7" t="s">
        <v>35</v>
      </c>
      <c r="AC1027" s="7" t="s">
        <v>36</v>
      </c>
    </row>
    <row r="1028" spans="1:29" ht="17.25" customHeight="1" thickTop="1" thickBot="1" x14ac:dyDescent="0.25">
      <c r="A1028" s="15">
        <v>791</v>
      </c>
      <c r="B1028" s="16" t="s">
        <v>1929</v>
      </c>
      <c r="C1028" s="15" t="s">
        <v>1930</v>
      </c>
      <c r="D1028" s="17"/>
      <c r="E1028" s="18">
        <v>0.85</v>
      </c>
      <c r="F1028" s="19">
        <v>0.21099999999999999</v>
      </c>
      <c r="G1028" s="19">
        <v>0</v>
      </c>
      <c r="H1028" s="20">
        <v>4.2999999999999997E-2</v>
      </c>
      <c r="I1028" s="21">
        <f t="shared" si="112"/>
        <v>107.47808354977204</v>
      </c>
      <c r="J1028" s="21">
        <f t="shared" si="113"/>
        <v>91.35637101730623</v>
      </c>
      <c r="K1028" s="21" t="str">
        <f t="shared" si="114"/>
        <v>A</v>
      </c>
      <c r="L1028" s="5">
        <f t="shared" si="115"/>
        <v>1.7934999999999999</v>
      </c>
      <c r="M1028" s="22">
        <f t="shared" si="116"/>
        <v>0</v>
      </c>
      <c r="N1028" s="22">
        <f t="shared" si="117"/>
        <v>0.36549999999999999</v>
      </c>
      <c r="O1028" s="22" t="s">
        <v>1822</v>
      </c>
      <c r="P1028" s="5">
        <f>L1028*pricing!$O$3</f>
        <v>1.4527349999999999</v>
      </c>
      <c r="Q1028" s="5">
        <f>M1028*pricing!$O$4</f>
        <v>0</v>
      </c>
      <c r="R1028" s="5">
        <f>N1028*pricing!$O$5</f>
        <v>0.23391999999999999</v>
      </c>
      <c r="S1028" s="23"/>
      <c r="T1028" s="5">
        <f>P1028*pricing!$L$3</f>
        <v>44.50273859575173</v>
      </c>
      <c r="U1028" s="5">
        <f>Q1028*pricing!$L$4</f>
        <v>0</v>
      </c>
      <c r="V1028" s="5">
        <f>R1028*pricing!$L$5</f>
        <v>46.853632421554494</v>
      </c>
      <c r="W1028" s="5" t="s">
        <v>1822</v>
      </c>
      <c r="X1028" s="5">
        <f t="shared" si="118"/>
        <v>91.35637101730623</v>
      </c>
      <c r="Y1028" s="6" t="s">
        <v>32</v>
      </c>
      <c r="Z1028" s="7" t="s">
        <v>33</v>
      </c>
      <c r="AA1028" s="7" t="s">
        <v>34</v>
      </c>
      <c r="AB1028" s="7" t="s">
        <v>35</v>
      </c>
      <c r="AC1028" s="7" t="s">
        <v>36</v>
      </c>
    </row>
    <row r="1029" spans="1:29" ht="17.25" customHeight="1" thickTop="1" thickBot="1" x14ac:dyDescent="0.25">
      <c r="A1029" s="15">
        <v>793</v>
      </c>
      <c r="B1029" s="16" t="s">
        <v>1931</v>
      </c>
      <c r="C1029" s="15" t="s">
        <v>1932</v>
      </c>
      <c r="D1029" s="17"/>
      <c r="E1029" s="18">
        <v>0.45</v>
      </c>
      <c r="F1029" s="19">
        <v>0</v>
      </c>
      <c r="G1029" s="19">
        <v>0.19700000000000001</v>
      </c>
      <c r="H1029" s="20">
        <v>0</v>
      </c>
      <c r="I1029" s="21">
        <f t="shared" si="112"/>
        <v>58.709237149289564</v>
      </c>
      <c r="J1029" s="21">
        <f t="shared" si="113"/>
        <v>26.419156717180304</v>
      </c>
      <c r="K1029" s="21" t="str">
        <f t="shared" si="114"/>
        <v>Γ</v>
      </c>
      <c r="L1029" s="5">
        <f t="shared" si="115"/>
        <v>0</v>
      </c>
      <c r="M1029" s="22">
        <f t="shared" si="116"/>
        <v>0.88650000000000007</v>
      </c>
      <c r="N1029" s="22">
        <f t="shared" si="117"/>
        <v>0</v>
      </c>
      <c r="O1029" s="22" t="s">
        <v>1822</v>
      </c>
      <c r="P1029" s="5">
        <f>L1029*pricing!$O$3</f>
        <v>0</v>
      </c>
      <c r="Q1029" s="5">
        <f>M1029*pricing!$O$4</f>
        <v>0.6648750000000001</v>
      </c>
      <c r="R1029" s="5">
        <f>N1029*pricing!$O$5</f>
        <v>0</v>
      </c>
      <c r="S1029" s="23"/>
      <c r="T1029" s="5">
        <f>P1029*pricing!$L$3</f>
        <v>0</v>
      </c>
      <c r="U1029" s="5">
        <f>Q1029*pricing!$L$4</f>
        <v>26.419156717180304</v>
      </c>
      <c r="V1029" s="5">
        <f>R1029*pricing!$L$5</f>
        <v>0</v>
      </c>
      <c r="W1029" s="5" t="s">
        <v>1822</v>
      </c>
      <c r="X1029" s="5">
        <f t="shared" si="118"/>
        <v>26.419156717180304</v>
      </c>
      <c r="Y1029" s="6" t="s">
        <v>32</v>
      </c>
      <c r="Z1029" s="7" t="s">
        <v>33</v>
      </c>
      <c r="AA1029" s="7" t="s">
        <v>34</v>
      </c>
      <c r="AB1029" s="7" t="s">
        <v>35</v>
      </c>
      <c r="AC1029" s="7" t="s">
        <v>36</v>
      </c>
    </row>
    <row r="1030" spans="1:29" ht="17.25" customHeight="1" thickTop="1" thickBot="1" x14ac:dyDescent="0.25">
      <c r="A1030" s="15">
        <v>794</v>
      </c>
      <c r="B1030" s="16" t="s">
        <v>1933</v>
      </c>
      <c r="C1030" s="15" t="s">
        <v>1934</v>
      </c>
      <c r="D1030" s="17"/>
      <c r="E1030" s="18">
        <v>0.4</v>
      </c>
      <c r="F1030" s="19">
        <v>0</v>
      </c>
      <c r="G1030" s="19">
        <v>0.41299999999999998</v>
      </c>
      <c r="H1030" s="20">
        <v>3.6999999999999998E-2</v>
      </c>
      <c r="I1030" s="21">
        <f t="shared" si="112"/>
        <v>170.51127624001737</v>
      </c>
      <c r="J1030" s="21">
        <f t="shared" si="113"/>
        <v>68.204510496006947</v>
      </c>
      <c r="K1030" s="21" t="str">
        <f t="shared" si="114"/>
        <v>A</v>
      </c>
      <c r="L1030" s="5">
        <f t="shared" si="115"/>
        <v>0</v>
      </c>
      <c r="M1030" s="22">
        <f t="shared" si="116"/>
        <v>1.6520000000000001</v>
      </c>
      <c r="N1030" s="22">
        <f t="shared" si="117"/>
        <v>0.14800000000000002</v>
      </c>
      <c r="O1030" s="22" t="s">
        <v>1822</v>
      </c>
      <c r="P1030" s="5">
        <f>L1030*pricing!$O$3</f>
        <v>0</v>
      </c>
      <c r="Q1030" s="5">
        <f>M1030*pricing!$O$4</f>
        <v>1.2390000000000001</v>
      </c>
      <c r="R1030" s="5">
        <f>N1030*pricing!$O$5</f>
        <v>9.4720000000000013E-2</v>
      </c>
      <c r="S1030" s="23"/>
      <c r="T1030" s="5">
        <f>P1030*pricing!$L$3</f>
        <v>0</v>
      </c>
      <c r="U1030" s="5">
        <f>Q1030*pricing!$L$4</f>
        <v>49.232314604378857</v>
      </c>
      <c r="V1030" s="5">
        <f>R1030*pricing!$L$5</f>
        <v>18.972195891628086</v>
      </c>
      <c r="W1030" s="5" t="s">
        <v>1822</v>
      </c>
      <c r="X1030" s="5">
        <f t="shared" si="118"/>
        <v>68.204510496006947</v>
      </c>
      <c r="Y1030" s="6" t="s">
        <v>32</v>
      </c>
      <c r="Z1030" s="7" t="s">
        <v>33</v>
      </c>
      <c r="AA1030" s="7" t="s">
        <v>34</v>
      </c>
      <c r="AB1030" s="7" t="s">
        <v>35</v>
      </c>
      <c r="AC1030" s="7" t="s">
        <v>36</v>
      </c>
    </row>
    <row r="1031" spans="1:29" ht="17.25" customHeight="1" thickTop="1" thickBot="1" x14ac:dyDescent="0.25">
      <c r="A1031" s="15">
        <v>795</v>
      </c>
      <c r="B1031" s="16" t="s">
        <v>1935</v>
      </c>
      <c r="C1031" s="15" t="s">
        <v>1936</v>
      </c>
      <c r="D1031" s="17"/>
      <c r="E1031" s="18">
        <v>0.4</v>
      </c>
      <c r="F1031" s="19">
        <v>0</v>
      </c>
      <c r="G1031" s="19">
        <v>0.35699999999999998</v>
      </c>
      <c r="H1031" s="20">
        <v>3.6999999999999998E-2</v>
      </c>
      <c r="I1031" s="21">
        <f t="shared" si="112"/>
        <v>153.82235603514317</v>
      </c>
      <c r="J1031" s="21">
        <f t="shared" si="113"/>
        <v>61.528942414057269</v>
      </c>
      <c r="K1031" s="21" t="str">
        <f t="shared" si="114"/>
        <v>A</v>
      </c>
      <c r="L1031" s="5">
        <f t="shared" si="115"/>
        <v>0</v>
      </c>
      <c r="M1031" s="22">
        <f t="shared" si="116"/>
        <v>1.4280000000000002</v>
      </c>
      <c r="N1031" s="22">
        <f t="shared" si="117"/>
        <v>0.14800000000000002</v>
      </c>
      <c r="O1031" s="22" t="s">
        <v>1822</v>
      </c>
      <c r="P1031" s="5">
        <f>L1031*pricing!$O$3</f>
        <v>0</v>
      </c>
      <c r="Q1031" s="5">
        <f>M1031*pricing!$O$4</f>
        <v>1.0710000000000002</v>
      </c>
      <c r="R1031" s="5">
        <f>N1031*pricing!$O$5</f>
        <v>9.4720000000000013E-2</v>
      </c>
      <c r="S1031" s="23"/>
      <c r="T1031" s="5">
        <f>P1031*pricing!$L$3</f>
        <v>0</v>
      </c>
      <c r="U1031" s="5">
        <f>Q1031*pricing!$L$4</f>
        <v>42.556746522429187</v>
      </c>
      <c r="V1031" s="5">
        <f>R1031*pricing!$L$5</f>
        <v>18.972195891628086</v>
      </c>
      <c r="W1031" s="5" t="s">
        <v>1822</v>
      </c>
      <c r="X1031" s="5">
        <f t="shared" si="118"/>
        <v>61.528942414057269</v>
      </c>
      <c r="Y1031" s="6" t="s">
        <v>32</v>
      </c>
      <c r="Z1031" s="7" t="s">
        <v>33</v>
      </c>
      <c r="AA1031" s="7" t="s">
        <v>34</v>
      </c>
      <c r="AB1031" s="7" t="s">
        <v>35</v>
      </c>
      <c r="AC1031" s="7" t="s">
        <v>36</v>
      </c>
    </row>
    <row r="1032" spans="1:29" ht="17.25" customHeight="1" thickTop="1" thickBot="1" x14ac:dyDescent="0.25">
      <c r="A1032" s="15">
        <v>796</v>
      </c>
      <c r="B1032" s="16" t="s">
        <v>1937</v>
      </c>
      <c r="C1032" s="15" t="s">
        <v>1938</v>
      </c>
      <c r="D1032" s="17"/>
      <c r="E1032" s="18">
        <v>1.7</v>
      </c>
      <c r="F1032" s="19">
        <v>0.161</v>
      </c>
      <c r="G1032" s="19">
        <v>0</v>
      </c>
      <c r="H1032" s="20">
        <v>2.7E-2</v>
      </c>
      <c r="I1032" s="21">
        <f t="shared" si="112"/>
        <v>74.560927795331366</v>
      </c>
      <c r="J1032" s="21">
        <f t="shared" si="113"/>
        <v>126.75357725206332</v>
      </c>
      <c r="K1032" s="21" t="str">
        <f t="shared" si="114"/>
        <v>B</v>
      </c>
      <c r="L1032" s="5">
        <f t="shared" si="115"/>
        <v>2.7370000000000001</v>
      </c>
      <c r="M1032" s="22">
        <f t="shared" si="116"/>
        <v>0</v>
      </c>
      <c r="N1032" s="22">
        <f t="shared" si="117"/>
        <v>0.45899999999999996</v>
      </c>
      <c r="O1032" s="22" t="s">
        <v>1822</v>
      </c>
      <c r="P1032" s="5">
        <f>L1032*pricing!$O$3</f>
        <v>2.2169700000000003</v>
      </c>
      <c r="Q1032" s="5">
        <f>M1032*pricing!$O$4</f>
        <v>0</v>
      </c>
      <c r="R1032" s="5">
        <f>N1032*pricing!$O$5</f>
        <v>0.29375999999999997</v>
      </c>
      <c r="S1032" s="23"/>
      <c r="T1032" s="5">
        <f>P1032*pricing!$L$3</f>
        <v>67.914131885459994</v>
      </c>
      <c r="U1032" s="5">
        <f>Q1032*pricing!$L$4</f>
        <v>0</v>
      </c>
      <c r="V1032" s="5">
        <f>R1032*pricing!$L$5</f>
        <v>58.839445366603314</v>
      </c>
      <c r="W1032" s="5" t="s">
        <v>1822</v>
      </c>
      <c r="X1032" s="5">
        <f t="shared" si="118"/>
        <v>126.75357725206331</v>
      </c>
      <c r="Y1032" s="6" t="s">
        <v>32</v>
      </c>
      <c r="Z1032" s="7" t="s">
        <v>33</v>
      </c>
      <c r="AA1032" s="7" t="s">
        <v>34</v>
      </c>
      <c r="AB1032" s="7" t="s">
        <v>35</v>
      </c>
      <c r="AC1032" s="7" t="s">
        <v>36</v>
      </c>
    </row>
    <row r="1033" spans="1:29" ht="17.25" customHeight="1" thickTop="1" thickBot="1" x14ac:dyDescent="0.25">
      <c r="A1033" s="15">
        <v>797</v>
      </c>
      <c r="B1033" s="16" t="s">
        <v>1939</v>
      </c>
      <c r="C1033" s="15" t="s">
        <v>1940</v>
      </c>
      <c r="D1033" s="17"/>
      <c r="E1033" s="18">
        <v>1.25</v>
      </c>
      <c r="F1033" s="19">
        <v>0.159</v>
      </c>
      <c r="G1033" s="19">
        <v>0</v>
      </c>
      <c r="H1033" s="20">
        <v>3.2000000000000001E-2</v>
      </c>
      <c r="I1033" s="21">
        <f t="shared" si="112"/>
        <v>80.474186486017402</v>
      </c>
      <c r="J1033" s="21">
        <f t="shared" si="113"/>
        <v>100.59273310752175</v>
      </c>
      <c r="K1033" s="21" t="str">
        <f t="shared" si="114"/>
        <v>A</v>
      </c>
      <c r="L1033" s="5">
        <f t="shared" si="115"/>
        <v>1.9875</v>
      </c>
      <c r="M1033" s="22">
        <f t="shared" si="116"/>
        <v>0</v>
      </c>
      <c r="N1033" s="22">
        <f t="shared" si="117"/>
        <v>0.4</v>
      </c>
      <c r="O1033" s="22" t="s">
        <v>1822</v>
      </c>
      <c r="P1033" s="5">
        <f>L1033*pricing!$O$3</f>
        <v>1.6098750000000002</v>
      </c>
      <c r="Q1033" s="5">
        <f>M1033*pricing!$O$4</f>
        <v>0</v>
      </c>
      <c r="R1033" s="5">
        <f>N1033*pricing!$O$5</f>
        <v>0.25600000000000001</v>
      </c>
      <c r="S1033" s="23"/>
      <c r="T1033" s="5">
        <f>P1033*pricing!$L$3</f>
        <v>49.316527995013423</v>
      </c>
      <c r="U1033" s="5">
        <f>Q1033*pricing!$L$4</f>
        <v>0</v>
      </c>
      <c r="V1033" s="5">
        <f>R1033*pricing!$L$5</f>
        <v>51.276205112508336</v>
      </c>
      <c r="W1033" s="5" t="s">
        <v>1822</v>
      </c>
      <c r="X1033" s="5">
        <f t="shared" si="118"/>
        <v>100.59273310752175</v>
      </c>
      <c r="Y1033" s="6" t="s">
        <v>32</v>
      </c>
      <c r="Z1033" s="7" t="s">
        <v>33</v>
      </c>
      <c r="AA1033" s="7" t="s">
        <v>34</v>
      </c>
      <c r="AB1033" s="7" t="s">
        <v>35</v>
      </c>
      <c r="AC1033" s="7" t="s">
        <v>36</v>
      </c>
    </row>
    <row r="1034" spans="1:29" ht="17.25" customHeight="1" thickTop="1" thickBot="1" x14ac:dyDescent="0.25">
      <c r="A1034" s="15">
        <v>798</v>
      </c>
      <c r="B1034" s="16" t="s">
        <v>1941</v>
      </c>
      <c r="C1034" s="15" t="s">
        <v>1942</v>
      </c>
      <c r="D1034" s="17"/>
      <c r="E1034" s="18">
        <v>0.5</v>
      </c>
      <c r="F1034" s="19">
        <v>0.153</v>
      </c>
      <c r="G1034" s="19">
        <v>0</v>
      </c>
      <c r="H1034" s="20">
        <v>3.1E-2</v>
      </c>
      <c r="I1034" s="21">
        <f t="shared" si="112"/>
        <v>77.703480513072208</v>
      </c>
      <c r="J1034" s="21">
        <f t="shared" si="113"/>
        <v>38.851740256536104</v>
      </c>
      <c r="K1034" s="21" t="str">
        <f t="shared" si="114"/>
        <v>B</v>
      </c>
      <c r="L1034" s="5">
        <f t="shared" si="115"/>
        <v>0.76500000000000001</v>
      </c>
      <c r="M1034" s="22">
        <f t="shared" si="116"/>
        <v>0</v>
      </c>
      <c r="N1034" s="22">
        <f t="shared" si="117"/>
        <v>0.155</v>
      </c>
      <c r="O1034" s="22" t="s">
        <v>1822</v>
      </c>
      <c r="P1034" s="5">
        <f>L1034*pricing!$O$3</f>
        <v>0.61965000000000003</v>
      </c>
      <c r="Q1034" s="5">
        <f>M1034*pricing!$O$4</f>
        <v>0</v>
      </c>
      <c r="R1034" s="5">
        <f>N1034*pricing!$O$5</f>
        <v>9.9199999999999997E-2</v>
      </c>
      <c r="S1034" s="23"/>
      <c r="T1034" s="5">
        <f>P1034*pricing!$L$3</f>
        <v>18.982210775439128</v>
      </c>
      <c r="U1034" s="5">
        <f>Q1034*pricing!$L$4</f>
        <v>0</v>
      </c>
      <c r="V1034" s="5">
        <f>R1034*pricing!$L$5</f>
        <v>19.869529481096979</v>
      </c>
      <c r="W1034" s="5" t="s">
        <v>1822</v>
      </c>
      <c r="X1034" s="5">
        <f t="shared" si="118"/>
        <v>38.851740256536104</v>
      </c>
      <c r="Y1034" s="6" t="s">
        <v>32</v>
      </c>
      <c r="Z1034" s="7" t="s">
        <v>33</v>
      </c>
      <c r="AA1034" s="7" t="s">
        <v>34</v>
      </c>
      <c r="AB1034" s="7" t="s">
        <v>35</v>
      </c>
      <c r="AC1034" s="7" t="s">
        <v>36</v>
      </c>
    </row>
    <row r="1035" spans="1:29" ht="17.25" customHeight="1" thickTop="1" thickBot="1" x14ac:dyDescent="0.25">
      <c r="A1035" s="15">
        <v>799</v>
      </c>
      <c r="B1035" s="16" t="s">
        <v>1943</v>
      </c>
      <c r="C1035" s="15" t="s">
        <v>1944</v>
      </c>
      <c r="D1035" s="17"/>
      <c r="E1035" s="18">
        <v>0.55000000000000004</v>
      </c>
      <c r="F1035" s="19">
        <v>0.55000000000000004</v>
      </c>
      <c r="G1035" s="19">
        <v>0</v>
      </c>
      <c r="H1035" s="20">
        <v>0.114</v>
      </c>
      <c r="I1035" s="21">
        <f t="shared" si="112"/>
        <v>282.61059537445948</v>
      </c>
      <c r="J1035" s="21">
        <f t="shared" si="113"/>
        <v>155.43582745595273</v>
      </c>
      <c r="K1035" s="21" t="str">
        <f t="shared" si="114"/>
        <v>A</v>
      </c>
      <c r="L1035" s="5">
        <f t="shared" si="115"/>
        <v>3.0250000000000004</v>
      </c>
      <c r="M1035" s="22">
        <f t="shared" si="116"/>
        <v>0</v>
      </c>
      <c r="N1035" s="22">
        <f t="shared" si="117"/>
        <v>0.627</v>
      </c>
      <c r="O1035" s="22" t="s">
        <v>1822</v>
      </c>
      <c r="P1035" s="5">
        <f>L1035*pricing!$O$3</f>
        <v>2.4502500000000005</v>
      </c>
      <c r="Q1035" s="5">
        <f>M1035*pricing!$O$4</f>
        <v>0</v>
      </c>
      <c r="R1035" s="5">
        <f>N1035*pricing!$O$5</f>
        <v>0.40128000000000003</v>
      </c>
      <c r="S1035" s="23"/>
      <c r="T1035" s="5">
        <f>P1035*pricing!$L$3</f>
        <v>75.060375942095916</v>
      </c>
      <c r="U1035" s="5">
        <f>Q1035*pricing!$L$4</f>
        <v>0</v>
      </c>
      <c r="V1035" s="5">
        <f>R1035*pricing!$L$5</f>
        <v>80.375451513856831</v>
      </c>
      <c r="W1035" s="5" t="s">
        <v>1822</v>
      </c>
      <c r="X1035" s="5">
        <f t="shared" si="118"/>
        <v>155.43582745595273</v>
      </c>
      <c r="Y1035" s="6" t="s">
        <v>32</v>
      </c>
      <c r="Z1035" s="7" t="s">
        <v>33</v>
      </c>
      <c r="AA1035" s="7" t="s">
        <v>34</v>
      </c>
      <c r="AB1035" s="7" t="s">
        <v>35</v>
      </c>
      <c r="AC1035" s="7" t="s">
        <v>36</v>
      </c>
    </row>
    <row r="1036" spans="1:29" ht="17.25" customHeight="1" thickTop="1" thickBot="1" x14ac:dyDescent="0.25">
      <c r="A1036" s="15">
        <v>800</v>
      </c>
      <c r="B1036" s="16" t="s">
        <v>1945</v>
      </c>
      <c r="C1036" s="15" t="s">
        <v>1946</v>
      </c>
      <c r="D1036" s="17"/>
      <c r="E1036" s="18">
        <v>0.35</v>
      </c>
      <c r="F1036" s="19">
        <v>0</v>
      </c>
      <c r="G1036" s="19">
        <v>0.46</v>
      </c>
      <c r="H1036" s="20">
        <v>4.4999999999999998E-2</v>
      </c>
      <c r="I1036" s="21">
        <f t="shared" si="112"/>
        <v>194.77328957732419</v>
      </c>
      <c r="J1036" s="21">
        <f t="shared" si="113"/>
        <v>68.170651352063459</v>
      </c>
      <c r="K1036" s="21" t="str">
        <f t="shared" si="114"/>
        <v>A</v>
      </c>
      <c r="L1036" s="5">
        <f t="shared" si="115"/>
        <v>0</v>
      </c>
      <c r="M1036" s="22">
        <f t="shared" si="116"/>
        <v>1.61</v>
      </c>
      <c r="N1036" s="22">
        <f t="shared" si="117"/>
        <v>0.1575</v>
      </c>
      <c r="O1036" s="22" t="s">
        <v>1822</v>
      </c>
      <c r="P1036" s="5">
        <f>L1036*pricing!$O$3</f>
        <v>0</v>
      </c>
      <c r="Q1036" s="5">
        <f>M1036*pricing!$O$4</f>
        <v>1.2075</v>
      </c>
      <c r="R1036" s="5">
        <f>N1036*pricing!$O$5</f>
        <v>0.1008</v>
      </c>
      <c r="S1036" s="23"/>
      <c r="T1036" s="5">
        <f>P1036*pricing!$L$3</f>
        <v>0</v>
      </c>
      <c r="U1036" s="5">
        <f>Q1036*pricing!$L$4</f>
        <v>47.980645589013292</v>
      </c>
      <c r="V1036" s="5">
        <f>R1036*pricing!$L$5</f>
        <v>20.190005763050159</v>
      </c>
      <c r="W1036" s="5" t="s">
        <v>1822</v>
      </c>
      <c r="X1036" s="5">
        <f t="shared" si="118"/>
        <v>68.170651352063459</v>
      </c>
      <c r="Y1036" s="6" t="s">
        <v>32</v>
      </c>
      <c r="Z1036" s="7" t="s">
        <v>33</v>
      </c>
      <c r="AA1036" s="7" t="s">
        <v>34</v>
      </c>
      <c r="AB1036" s="7" t="s">
        <v>35</v>
      </c>
      <c r="AC1036" s="7" t="s">
        <v>36</v>
      </c>
    </row>
    <row r="1037" spans="1:29" ht="17.25" customHeight="1" thickTop="1" thickBot="1" x14ac:dyDescent="0.25">
      <c r="A1037" s="15">
        <v>801</v>
      </c>
      <c r="B1037" s="16" t="s">
        <v>1947</v>
      </c>
      <c r="C1037" s="15" t="s">
        <v>1948</v>
      </c>
      <c r="D1037" s="17"/>
      <c r="E1037" s="18">
        <v>0.95</v>
      </c>
      <c r="F1037" s="19">
        <v>0.219</v>
      </c>
      <c r="G1037" s="19">
        <v>0</v>
      </c>
      <c r="H1037" s="20">
        <v>4.2000000000000003E-2</v>
      </c>
      <c r="I1037" s="21">
        <f t="shared" si="112"/>
        <v>108.18124621546929</v>
      </c>
      <c r="J1037" s="21">
        <f t="shared" si="113"/>
        <v>102.77218390469582</v>
      </c>
      <c r="K1037" s="21" t="str">
        <f t="shared" si="114"/>
        <v>A</v>
      </c>
      <c r="L1037" s="5">
        <f t="shared" si="115"/>
        <v>2.0804999999999998</v>
      </c>
      <c r="M1037" s="22">
        <f t="shared" si="116"/>
        <v>0</v>
      </c>
      <c r="N1037" s="22">
        <f t="shared" si="117"/>
        <v>0.39899999999999997</v>
      </c>
      <c r="O1037" s="22" t="s">
        <v>1822</v>
      </c>
      <c r="P1037" s="5">
        <f>L1037*pricing!$O$3</f>
        <v>1.6852049999999998</v>
      </c>
      <c r="Q1037" s="5">
        <f>M1037*pricing!$O$4</f>
        <v>0</v>
      </c>
      <c r="R1037" s="5">
        <f>N1037*pricing!$O$5</f>
        <v>0.25535999999999998</v>
      </c>
      <c r="S1037" s="23"/>
      <c r="T1037" s="5">
        <f>P1037*pricing!$L$3</f>
        <v>51.62416930496876</v>
      </c>
      <c r="U1037" s="5">
        <f>Q1037*pricing!$L$4</f>
        <v>0</v>
      </c>
      <c r="V1037" s="5">
        <f>R1037*pricing!$L$5</f>
        <v>51.148014599727063</v>
      </c>
      <c r="W1037" s="5" t="s">
        <v>1822</v>
      </c>
      <c r="X1037" s="5">
        <f t="shared" si="118"/>
        <v>102.77218390469582</v>
      </c>
      <c r="Y1037" s="6" t="s">
        <v>32</v>
      </c>
      <c r="Z1037" s="7" t="s">
        <v>33</v>
      </c>
      <c r="AA1037" s="7" t="s">
        <v>34</v>
      </c>
      <c r="AB1037" s="7" t="s">
        <v>35</v>
      </c>
      <c r="AC1037" s="7" t="s">
        <v>36</v>
      </c>
    </row>
    <row r="1038" spans="1:29" ht="17.25" customHeight="1" thickTop="1" thickBot="1" x14ac:dyDescent="0.25">
      <c r="A1038" s="15">
        <v>802</v>
      </c>
      <c r="B1038" s="16" t="s">
        <v>1949</v>
      </c>
      <c r="C1038" s="15" t="s">
        <v>1950</v>
      </c>
      <c r="D1038" s="17"/>
      <c r="E1038" s="18">
        <v>0.4</v>
      </c>
      <c r="F1038" s="19">
        <v>0</v>
      </c>
      <c r="G1038" s="19">
        <v>0.35499999999999998</v>
      </c>
      <c r="H1038" s="20">
        <v>3.2000000000000001E-2</v>
      </c>
      <c r="I1038" s="21">
        <f t="shared" si="112"/>
        <v>146.81679753161981</v>
      </c>
      <c r="J1038" s="21">
        <f t="shared" si="113"/>
        <v>58.726719012647926</v>
      </c>
      <c r="K1038" s="21" t="str">
        <f t="shared" si="114"/>
        <v>A</v>
      </c>
      <c r="L1038" s="5">
        <f t="shared" si="115"/>
        <v>0</v>
      </c>
      <c r="M1038" s="22">
        <f t="shared" si="116"/>
        <v>1.42</v>
      </c>
      <c r="N1038" s="22">
        <f t="shared" si="117"/>
        <v>0.128</v>
      </c>
      <c r="O1038" s="22" t="s">
        <v>1822</v>
      </c>
      <c r="P1038" s="5">
        <f>L1038*pricing!$O$3</f>
        <v>0</v>
      </c>
      <c r="Q1038" s="5">
        <f>M1038*pricing!$O$4</f>
        <v>1.0649999999999999</v>
      </c>
      <c r="R1038" s="5">
        <f>N1038*pricing!$O$5</f>
        <v>8.1920000000000007E-2</v>
      </c>
      <c r="S1038" s="23"/>
      <c r="T1038" s="5">
        <f>P1038*pricing!$L$3</f>
        <v>0</v>
      </c>
      <c r="U1038" s="5">
        <f>Q1038*pricing!$L$4</f>
        <v>42.318333376645256</v>
      </c>
      <c r="V1038" s="5">
        <f>R1038*pricing!$L$5</f>
        <v>16.40838563600267</v>
      </c>
      <c r="W1038" s="5" t="s">
        <v>1822</v>
      </c>
      <c r="X1038" s="5">
        <f t="shared" si="118"/>
        <v>58.726719012647926</v>
      </c>
      <c r="Y1038" s="6" t="s">
        <v>32</v>
      </c>
      <c r="Z1038" s="7" t="s">
        <v>33</v>
      </c>
      <c r="AA1038" s="7" t="s">
        <v>34</v>
      </c>
      <c r="AB1038" s="7" t="s">
        <v>35</v>
      </c>
      <c r="AC1038" s="7" t="s">
        <v>36</v>
      </c>
    </row>
    <row r="1039" spans="1:29" ht="17.25" customHeight="1" thickTop="1" thickBot="1" x14ac:dyDescent="0.25">
      <c r="A1039" s="15">
        <v>803</v>
      </c>
      <c r="B1039" s="16" t="s">
        <v>1951</v>
      </c>
      <c r="C1039" s="15" t="s">
        <v>1952</v>
      </c>
      <c r="D1039" s="17"/>
      <c r="E1039" s="18">
        <v>0.3</v>
      </c>
      <c r="F1039" s="19">
        <v>0.09</v>
      </c>
      <c r="G1039" s="19">
        <v>0</v>
      </c>
      <c r="H1039" s="20">
        <v>1.2E-2</v>
      </c>
      <c r="I1039" s="21">
        <f t="shared" si="112"/>
        <v>37.714874210739708</v>
      </c>
      <c r="J1039" s="21">
        <f t="shared" si="113"/>
        <v>11.314462263221913</v>
      </c>
      <c r="K1039" s="21" t="str">
        <f t="shared" si="114"/>
        <v>Δ</v>
      </c>
      <c r="L1039" s="5">
        <f t="shared" si="115"/>
        <v>0.27</v>
      </c>
      <c r="M1039" s="22">
        <f t="shared" si="116"/>
        <v>0</v>
      </c>
      <c r="N1039" s="22">
        <f t="shared" si="117"/>
        <v>3.5999999999999997E-2</v>
      </c>
      <c r="O1039" s="22" t="s">
        <v>1822</v>
      </c>
      <c r="P1039" s="5">
        <f>L1039*pricing!$O$3</f>
        <v>0.21870000000000003</v>
      </c>
      <c r="Q1039" s="5">
        <f>M1039*pricing!$O$4</f>
        <v>0</v>
      </c>
      <c r="R1039" s="5">
        <f>N1039*pricing!$O$5</f>
        <v>2.3039999999999998E-2</v>
      </c>
      <c r="S1039" s="23"/>
      <c r="T1039" s="5">
        <f>P1039*pricing!$L$3</f>
        <v>6.6996038030961635</v>
      </c>
      <c r="U1039" s="5">
        <f>Q1039*pricing!$L$4</f>
        <v>0</v>
      </c>
      <c r="V1039" s="5">
        <f>R1039*pricing!$L$5</f>
        <v>4.6148584601257499</v>
      </c>
      <c r="W1039" s="5" t="s">
        <v>1822</v>
      </c>
      <c r="X1039" s="5">
        <f t="shared" si="118"/>
        <v>11.314462263221913</v>
      </c>
      <c r="Y1039" s="6" t="s">
        <v>32</v>
      </c>
      <c r="Z1039" s="7" t="s">
        <v>33</v>
      </c>
      <c r="AA1039" s="7" t="s">
        <v>34</v>
      </c>
      <c r="AB1039" s="7" t="s">
        <v>35</v>
      </c>
      <c r="AC1039" s="7" t="s">
        <v>36</v>
      </c>
    </row>
    <row r="1040" spans="1:29" ht="17.25" customHeight="1" thickTop="1" thickBot="1" x14ac:dyDescent="0.25">
      <c r="A1040" s="15">
        <v>804</v>
      </c>
      <c r="B1040" s="16" t="s">
        <v>1953</v>
      </c>
      <c r="C1040" s="15" t="s">
        <v>1954</v>
      </c>
      <c r="D1040" s="17"/>
      <c r="E1040" s="18">
        <v>0.45</v>
      </c>
      <c r="F1040" s="19">
        <v>0</v>
      </c>
      <c r="G1040" s="19">
        <v>0.187</v>
      </c>
      <c r="H1040" s="20">
        <v>3.9E-2</v>
      </c>
      <c r="I1040" s="21">
        <f t="shared" si="112"/>
        <v>105.7233728116862</v>
      </c>
      <c r="J1040" s="21">
        <f t="shared" si="113"/>
        <v>47.575517765258795</v>
      </c>
      <c r="K1040" s="21" t="str">
        <f t="shared" si="114"/>
        <v>A</v>
      </c>
      <c r="L1040" s="5">
        <f t="shared" si="115"/>
        <v>0</v>
      </c>
      <c r="M1040" s="22">
        <f t="shared" si="116"/>
        <v>0.84150000000000003</v>
      </c>
      <c r="N1040" s="22">
        <f t="shared" si="117"/>
        <v>0.17549999999999999</v>
      </c>
      <c r="O1040" s="22" t="s">
        <v>1822</v>
      </c>
      <c r="P1040" s="5">
        <f>L1040*pricing!$O$3</f>
        <v>0</v>
      </c>
      <c r="Q1040" s="5">
        <f>M1040*pricing!$O$4</f>
        <v>0.63112500000000005</v>
      </c>
      <c r="R1040" s="5">
        <f>N1040*pricing!$O$5</f>
        <v>0.11231999999999999</v>
      </c>
      <c r="S1040" s="23"/>
      <c r="T1040" s="5">
        <f>P1040*pricing!$L$3</f>
        <v>0</v>
      </c>
      <c r="U1040" s="5">
        <f>Q1040*pricing!$L$4</f>
        <v>25.078082772145766</v>
      </c>
      <c r="V1040" s="5">
        <f>R1040*pricing!$L$5</f>
        <v>22.497434993113032</v>
      </c>
      <c r="W1040" s="5" t="s">
        <v>1822</v>
      </c>
      <c r="X1040" s="5">
        <f t="shared" si="118"/>
        <v>47.575517765258795</v>
      </c>
      <c r="Y1040" s="6" t="s">
        <v>32</v>
      </c>
      <c r="Z1040" s="7" t="s">
        <v>33</v>
      </c>
      <c r="AA1040" s="7" t="s">
        <v>34</v>
      </c>
      <c r="AB1040" s="7" t="s">
        <v>35</v>
      </c>
      <c r="AC1040" s="7" t="s">
        <v>36</v>
      </c>
    </row>
    <row r="1041" spans="1:29" ht="17.25" customHeight="1" thickTop="1" thickBot="1" x14ac:dyDescent="0.25">
      <c r="A1041" s="15">
        <v>805</v>
      </c>
      <c r="B1041" s="16" t="s">
        <v>1955</v>
      </c>
      <c r="C1041" s="15" t="s">
        <v>1956</v>
      </c>
      <c r="D1041" s="17"/>
      <c r="E1041" s="18">
        <v>1.6</v>
      </c>
      <c r="F1041" s="19">
        <v>1.9E-2</v>
      </c>
      <c r="G1041" s="19">
        <v>0.28000000000000003</v>
      </c>
      <c r="H1041" s="20">
        <v>1.9E-2</v>
      </c>
      <c r="I1041" s="21">
        <f t="shared" si="112"/>
        <v>112.51533446239858</v>
      </c>
      <c r="J1041" s="21">
        <f t="shared" si="113"/>
        <v>180.02453513983775</v>
      </c>
      <c r="K1041" s="21" t="str">
        <f t="shared" si="114"/>
        <v>A</v>
      </c>
      <c r="L1041" s="5">
        <f t="shared" si="115"/>
        <v>0.30399999999999999</v>
      </c>
      <c r="M1041" s="22">
        <f t="shared" si="116"/>
        <v>4.4800000000000004</v>
      </c>
      <c r="N1041" s="22">
        <f t="shared" si="117"/>
        <v>0.30399999999999999</v>
      </c>
      <c r="O1041" s="22" t="s">
        <v>1957</v>
      </c>
      <c r="P1041" s="5">
        <f>L1041*pricing!$O$3</f>
        <v>0.24624000000000001</v>
      </c>
      <c r="Q1041" s="5">
        <f>M1041*pricing!$O$4</f>
        <v>3.3600000000000003</v>
      </c>
      <c r="R1041" s="5">
        <f>N1041*pricing!$O$5</f>
        <v>0.19456000000000001</v>
      </c>
      <c r="S1041" s="23"/>
      <c r="T1041" s="5">
        <f>P1041*pricing!$L$3</f>
        <v>7.5432576153379021</v>
      </c>
      <c r="U1041" s="5">
        <f>Q1041*pricing!$L$4</f>
        <v>133.51136163899352</v>
      </c>
      <c r="V1041" s="5">
        <f>R1041*pricing!$L$5</f>
        <v>38.969915885506339</v>
      </c>
      <c r="W1041" s="5" t="s">
        <v>1957</v>
      </c>
      <c r="X1041" s="5">
        <f t="shared" si="118"/>
        <v>180.02453513983775</v>
      </c>
      <c r="Y1041" s="6" t="s">
        <v>32</v>
      </c>
      <c r="Z1041" s="7" t="s">
        <v>33</v>
      </c>
      <c r="AA1041" s="7" t="s">
        <v>34</v>
      </c>
      <c r="AB1041" s="7" t="s">
        <v>35</v>
      </c>
      <c r="AC1041" s="7" t="s">
        <v>36</v>
      </c>
    </row>
    <row r="1042" spans="1:29" ht="17.25" customHeight="1" thickTop="1" thickBot="1" x14ac:dyDescent="0.25">
      <c r="A1042" s="15">
        <v>807</v>
      </c>
      <c r="B1042" s="16" t="s">
        <v>1958</v>
      </c>
      <c r="C1042" s="15" t="s">
        <v>1959</v>
      </c>
      <c r="D1042" s="17"/>
      <c r="E1042" s="18">
        <v>3.2</v>
      </c>
      <c r="F1042" s="19">
        <v>0.14599999999999999</v>
      </c>
      <c r="G1042" s="19">
        <v>5.8999999999999997E-2</v>
      </c>
      <c r="H1042" s="20">
        <v>6.0000000000000001E-3</v>
      </c>
      <c r="I1042" s="21">
        <f t="shared" si="112"/>
        <v>61.501887499997153</v>
      </c>
      <c r="J1042" s="21">
        <f t="shared" si="113"/>
        <v>196.8060399999909</v>
      </c>
      <c r="K1042" s="21" t="str">
        <f t="shared" si="114"/>
        <v>B</v>
      </c>
      <c r="L1042" s="5">
        <f t="shared" si="115"/>
        <v>4.6719999999999997</v>
      </c>
      <c r="M1042" s="22">
        <f t="shared" si="116"/>
        <v>1.8879999999999999</v>
      </c>
      <c r="N1042" s="22">
        <f t="shared" si="117"/>
        <v>0.192</v>
      </c>
      <c r="O1042" s="22" t="s">
        <v>1957</v>
      </c>
      <c r="P1042" s="5">
        <f>L1042*pricing!$O$3</f>
        <v>3.7843200000000001</v>
      </c>
      <c r="Q1042" s="5">
        <f>M1042*pricing!$O$4</f>
        <v>1.4159999999999999</v>
      </c>
      <c r="R1042" s="5">
        <f>N1042*pricing!$O$5</f>
        <v>0.12288</v>
      </c>
      <c r="S1042" s="23"/>
      <c r="T1042" s="5">
        <f>P1042*pricing!$L$3</f>
        <v>115.92795914098249</v>
      </c>
      <c r="U1042" s="5">
        <f>Q1042*pricing!$L$4</f>
        <v>56.265502405004398</v>
      </c>
      <c r="V1042" s="5">
        <f>R1042*pricing!$L$5</f>
        <v>24.612578454004002</v>
      </c>
      <c r="W1042" s="5" t="s">
        <v>1957</v>
      </c>
      <c r="X1042" s="5">
        <f t="shared" si="118"/>
        <v>196.8060399999909</v>
      </c>
      <c r="Y1042" s="6" t="s">
        <v>32</v>
      </c>
      <c r="Z1042" s="7" t="s">
        <v>33</v>
      </c>
      <c r="AA1042" s="7" t="s">
        <v>34</v>
      </c>
      <c r="AB1042" s="7" t="s">
        <v>35</v>
      </c>
      <c r="AC1042" s="7" t="s">
        <v>36</v>
      </c>
    </row>
    <row r="1043" spans="1:29" ht="17.25" customHeight="1" thickTop="1" thickBot="1" x14ac:dyDescent="0.25">
      <c r="A1043" s="15">
        <v>808</v>
      </c>
      <c r="B1043" s="16" t="s">
        <v>1960</v>
      </c>
      <c r="C1043" s="25" t="s">
        <v>1961</v>
      </c>
      <c r="D1043" s="26"/>
      <c r="E1043" s="18">
        <v>1.1000000000000001</v>
      </c>
      <c r="F1043" s="19">
        <v>8.5999999999999993E-2</v>
      </c>
      <c r="G1043" s="19">
        <v>0.45</v>
      </c>
      <c r="H1043" s="20">
        <v>1.4999999999999999E-2</v>
      </c>
      <c r="I1043" s="21">
        <f t="shared" si="112"/>
        <v>174.67545020087613</v>
      </c>
      <c r="J1043" s="21">
        <f t="shared" si="113"/>
        <v>192.14299522096377</v>
      </c>
      <c r="K1043" s="21" t="str">
        <f t="shared" si="114"/>
        <v>A</v>
      </c>
      <c r="L1043" s="5">
        <f t="shared" si="115"/>
        <v>0.94600000000000006</v>
      </c>
      <c r="M1043" s="22">
        <f t="shared" si="116"/>
        <v>4.95</v>
      </c>
      <c r="N1043" s="22">
        <f t="shared" si="117"/>
        <v>0.16500000000000001</v>
      </c>
      <c r="O1043" s="22" t="s">
        <v>1957</v>
      </c>
      <c r="P1043" s="5">
        <f>L1043*pricing!$O$3</f>
        <v>0.76626000000000005</v>
      </c>
      <c r="Q1043" s="5">
        <f>M1043*pricing!$O$4</f>
        <v>3.7125000000000004</v>
      </c>
      <c r="R1043" s="5">
        <f>N1043*pricing!$O$5</f>
        <v>0.10560000000000001</v>
      </c>
      <c r="S1043" s="23"/>
      <c r="T1043" s="5">
        <f>P1043*pricing!$L$3</f>
        <v>23.473426658255445</v>
      </c>
      <c r="U1043" s="5">
        <f>Q1043*pricing!$L$4</f>
        <v>147.51813395379864</v>
      </c>
      <c r="V1043" s="5">
        <f>R1043*pricing!$L$5</f>
        <v>21.151434608909693</v>
      </c>
      <c r="W1043" s="5" t="s">
        <v>1957</v>
      </c>
      <c r="X1043" s="5">
        <f t="shared" si="118"/>
        <v>192.14299522096377</v>
      </c>
      <c r="Y1043" s="6" t="s">
        <v>32</v>
      </c>
      <c r="Z1043" s="7" t="s">
        <v>33</v>
      </c>
      <c r="AA1043" s="7" t="s">
        <v>34</v>
      </c>
      <c r="AB1043" s="7" t="s">
        <v>35</v>
      </c>
      <c r="AC1043" s="7" t="s">
        <v>36</v>
      </c>
    </row>
    <row r="1044" spans="1:29" ht="17.25" customHeight="1" thickTop="1" thickBot="1" x14ac:dyDescent="0.25">
      <c r="A1044" s="15">
        <v>809</v>
      </c>
      <c r="B1044" s="16" t="s">
        <v>1962</v>
      </c>
      <c r="C1044" s="15" t="s">
        <v>1963</v>
      </c>
      <c r="D1044" s="17"/>
      <c r="E1044" s="18">
        <v>0.9</v>
      </c>
      <c r="F1044" s="19">
        <v>0.20200000000000001</v>
      </c>
      <c r="G1044" s="19">
        <v>0</v>
      </c>
      <c r="H1044" s="20">
        <v>0</v>
      </c>
      <c r="I1044" s="21">
        <f t="shared" si="112"/>
        <v>50.122961786126858</v>
      </c>
      <c r="J1044" s="21">
        <f t="shared" si="113"/>
        <v>45.110665607514171</v>
      </c>
      <c r="K1044" s="21" t="str">
        <f t="shared" si="114"/>
        <v>Γ</v>
      </c>
      <c r="L1044" s="5">
        <f t="shared" si="115"/>
        <v>1.8180000000000001</v>
      </c>
      <c r="M1044" s="22">
        <f t="shared" si="116"/>
        <v>0</v>
      </c>
      <c r="N1044" s="22">
        <f t="shared" si="117"/>
        <v>0</v>
      </c>
      <c r="O1044" s="22" t="s">
        <v>1957</v>
      </c>
      <c r="P1044" s="5">
        <f>L1044*pricing!$O$3</f>
        <v>1.4725800000000002</v>
      </c>
      <c r="Q1044" s="5">
        <f>M1044*pricing!$O$4</f>
        <v>0</v>
      </c>
      <c r="R1044" s="5">
        <f>N1044*pricing!$O$5</f>
        <v>0</v>
      </c>
      <c r="S1044" s="23"/>
      <c r="T1044" s="5">
        <f>P1044*pricing!$L$3</f>
        <v>45.110665607514171</v>
      </c>
      <c r="U1044" s="5">
        <f>Q1044*pricing!$L$4</f>
        <v>0</v>
      </c>
      <c r="V1044" s="5">
        <f>R1044*pricing!$L$5</f>
        <v>0</v>
      </c>
      <c r="W1044" s="5" t="s">
        <v>1957</v>
      </c>
      <c r="X1044" s="5">
        <f t="shared" si="118"/>
        <v>45.110665607514171</v>
      </c>
      <c r="Y1044" s="6" t="s">
        <v>32</v>
      </c>
      <c r="Z1044" s="7" t="s">
        <v>33</v>
      </c>
      <c r="AA1044" s="7" t="s">
        <v>34</v>
      </c>
      <c r="AB1044" s="7" t="s">
        <v>35</v>
      </c>
      <c r="AC1044" s="7" t="s">
        <v>36</v>
      </c>
    </row>
    <row r="1045" spans="1:29" ht="17.25" customHeight="1" thickTop="1" thickBot="1" x14ac:dyDescent="0.25">
      <c r="A1045" s="15">
        <v>810</v>
      </c>
      <c r="B1045" s="16" t="s">
        <v>1964</v>
      </c>
      <c r="C1045" s="15" t="s">
        <v>1965</v>
      </c>
      <c r="D1045" s="17"/>
      <c r="E1045" s="18">
        <v>0.85</v>
      </c>
      <c r="F1045" s="19">
        <v>0.27700000000000002</v>
      </c>
      <c r="G1045" s="19">
        <v>0</v>
      </c>
      <c r="H1045" s="20">
        <v>5.1999999999999998E-2</v>
      </c>
      <c r="I1045" s="21">
        <f t="shared" si="112"/>
        <v>135.3920389965437</v>
      </c>
      <c r="J1045" s="21">
        <f t="shared" si="113"/>
        <v>115.08323314706215</v>
      </c>
      <c r="K1045" s="21" t="str">
        <f t="shared" si="114"/>
        <v>A</v>
      </c>
      <c r="L1045" s="5">
        <f t="shared" si="115"/>
        <v>2.3545000000000003</v>
      </c>
      <c r="M1045" s="22">
        <f t="shared" si="116"/>
        <v>0</v>
      </c>
      <c r="N1045" s="22">
        <f t="shared" si="117"/>
        <v>0.44199999999999995</v>
      </c>
      <c r="O1045" s="22" t="s">
        <v>1957</v>
      </c>
      <c r="P1045" s="5">
        <f>L1045*pricing!$O$3</f>
        <v>1.9071450000000003</v>
      </c>
      <c r="Q1045" s="5">
        <f>M1045*pricing!$O$4</f>
        <v>0</v>
      </c>
      <c r="R1045" s="5">
        <f>N1045*pricing!$O$5</f>
        <v>0.28287999999999996</v>
      </c>
      <c r="S1045" s="23"/>
      <c r="T1045" s="5">
        <f>P1045*pricing!$L$3</f>
        <v>58.423026497740437</v>
      </c>
      <c r="U1045" s="5">
        <f>Q1045*pricing!$L$4</f>
        <v>0</v>
      </c>
      <c r="V1045" s="5">
        <f>R1045*pricing!$L$5</f>
        <v>56.660206649321708</v>
      </c>
      <c r="W1045" s="5" t="s">
        <v>1957</v>
      </c>
      <c r="X1045" s="5">
        <f t="shared" si="118"/>
        <v>115.08323314706215</v>
      </c>
      <c r="Y1045" s="6" t="s">
        <v>32</v>
      </c>
      <c r="Z1045" s="7" t="s">
        <v>33</v>
      </c>
      <c r="AA1045" s="7" t="s">
        <v>34</v>
      </c>
      <c r="AB1045" s="7" t="s">
        <v>35</v>
      </c>
      <c r="AC1045" s="7" t="s">
        <v>36</v>
      </c>
    </row>
    <row r="1046" spans="1:29" ht="17.25" customHeight="1" thickTop="1" thickBot="1" x14ac:dyDescent="0.25">
      <c r="A1046" s="15">
        <v>811</v>
      </c>
      <c r="B1046" s="16" t="s">
        <v>1966</v>
      </c>
      <c r="C1046" s="15" t="s">
        <v>1967</v>
      </c>
      <c r="D1046" s="17"/>
      <c r="E1046" s="18">
        <v>1.2</v>
      </c>
      <c r="F1046" s="19">
        <v>0.17799999999999999</v>
      </c>
      <c r="G1046" s="19">
        <v>0</v>
      </c>
      <c r="H1046" s="20">
        <v>0</v>
      </c>
      <c r="I1046" s="21">
        <f t="shared" si="112"/>
        <v>44.167758405596928</v>
      </c>
      <c r="J1046" s="21">
        <f t="shared" si="113"/>
        <v>53.001310086716309</v>
      </c>
      <c r="K1046" s="21" t="str">
        <f t="shared" si="114"/>
        <v>Γ</v>
      </c>
      <c r="L1046" s="5">
        <f t="shared" si="115"/>
        <v>2.1359999999999997</v>
      </c>
      <c r="M1046" s="22">
        <f t="shared" si="116"/>
        <v>0</v>
      </c>
      <c r="N1046" s="22">
        <f t="shared" si="117"/>
        <v>0</v>
      </c>
      <c r="O1046" s="22" t="s">
        <v>1957</v>
      </c>
      <c r="P1046" s="5">
        <f>L1046*pricing!$O$3</f>
        <v>1.7301599999999999</v>
      </c>
      <c r="Q1046" s="5">
        <f>M1046*pricing!$O$4</f>
        <v>0</v>
      </c>
      <c r="R1046" s="5">
        <f>N1046*pricing!$O$5</f>
        <v>0</v>
      </c>
      <c r="S1046" s="23"/>
      <c r="T1046" s="5">
        <f>P1046*pricing!$L$3</f>
        <v>53.001310086716309</v>
      </c>
      <c r="U1046" s="5">
        <f>Q1046*pricing!$L$4</f>
        <v>0</v>
      </c>
      <c r="V1046" s="5">
        <f>R1046*pricing!$L$5</f>
        <v>0</v>
      </c>
      <c r="W1046" s="5" t="s">
        <v>1957</v>
      </c>
      <c r="X1046" s="5">
        <f t="shared" si="118"/>
        <v>53.001310086716309</v>
      </c>
      <c r="Y1046" s="6" t="s">
        <v>32</v>
      </c>
      <c r="Z1046" s="7" t="s">
        <v>33</v>
      </c>
      <c r="AA1046" s="7" t="s">
        <v>34</v>
      </c>
      <c r="AB1046" s="7" t="s">
        <v>35</v>
      </c>
      <c r="AC1046" s="7" t="s">
        <v>36</v>
      </c>
    </row>
    <row r="1047" spans="1:29" ht="17.25" customHeight="1" thickTop="1" thickBot="1" x14ac:dyDescent="0.25">
      <c r="A1047" s="15">
        <v>812</v>
      </c>
      <c r="B1047" s="16" t="s">
        <v>1968</v>
      </c>
      <c r="C1047" s="15" t="s">
        <v>1969</v>
      </c>
      <c r="D1047" s="17"/>
      <c r="E1047" s="18">
        <v>1</v>
      </c>
      <c r="F1047" s="19">
        <v>0</v>
      </c>
      <c r="G1047" s="19">
        <v>0.40400000000000003</v>
      </c>
      <c r="H1047" s="20">
        <v>3.5999999999999997E-2</v>
      </c>
      <c r="I1047" s="21">
        <f t="shared" si="112"/>
        <v>166.54722322213559</v>
      </c>
      <c r="J1047" s="21">
        <f t="shared" si="113"/>
        <v>166.54722322213559</v>
      </c>
      <c r="K1047" s="21" t="str">
        <f t="shared" si="114"/>
        <v>A</v>
      </c>
      <c r="L1047" s="5">
        <f t="shared" si="115"/>
        <v>0</v>
      </c>
      <c r="M1047" s="22">
        <f t="shared" si="116"/>
        <v>4.04</v>
      </c>
      <c r="N1047" s="22">
        <f t="shared" si="117"/>
        <v>0.36</v>
      </c>
      <c r="O1047" s="22" t="s">
        <v>1957</v>
      </c>
      <c r="P1047" s="5">
        <f>L1047*pricing!$O$3</f>
        <v>0</v>
      </c>
      <c r="Q1047" s="5">
        <f>M1047*pricing!$O$4</f>
        <v>3.0300000000000002</v>
      </c>
      <c r="R1047" s="5">
        <f>N1047*pricing!$O$5</f>
        <v>0.23039999999999999</v>
      </c>
      <c r="S1047" s="23"/>
      <c r="T1047" s="5">
        <f>P1047*pricing!$L$3</f>
        <v>0</v>
      </c>
      <c r="U1047" s="5">
        <f>Q1047*pricing!$L$4</f>
        <v>120.39863862087807</v>
      </c>
      <c r="V1047" s="5">
        <f>R1047*pricing!$L$5</f>
        <v>46.148584601257504</v>
      </c>
      <c r="W1047" s="5" t="s">
        <v>1957</v>
      </c>
      <c r="X1047" s="5">
        <f t="shared" si="118"/>
        <v>166.54722322213559</v>
      </c>
      <c r="Y1047" s="6" t="s">
        <v>32</v>
      </c>
      <c r="Z1047" s="7" t="s">
        <v>33</v>
      </c>
      <c r="AA1047" s="7" t="s">
        <v>34</v>
      </c>
      <c r="AB1047" s="7" t="s">
        <v>35</v>
      </c>
      <c r="AC1047" s="7" t="s">
        <v>36</v>
      </c>
    </row>
    <row r="1048" spans="1:29" ht="17.25" customHeight="1" thickTop="1" thickBot="1" x14ac:dyDescent="0.25">
      <c r="A1048" s="15">
        <v>814</v>
      </c>
      <c r="B1048" s="16" t="s">
        <v>1970</v>
      </c>
      <c r="C1048" s="25" t="s">
        <v>1971</v>
      </c>
      <c r="D1048" s="26"/>
      <c r="E1048" s="18">
        <v>1</v>
      </c>
      <c r="F1048" s="19">
        <v>0</v>
      </c>
      <c r="G1048" s="19">
        <v>1.1399999999999999</v>
      </c>
      <c r="H1048" s="20">
        <v>0</v>
      </c>
      <c r="I1048" s="21">
        <f t="shared" si="112"/>
        <v>339.73873274208165</v>
      </c>
      <c r="J1048" s="21">
        <f t="shared" si="113"/>
        <v>339.73873274208165</v>
      </c>
      <c r="K1048" s="21" t="str">
        <f t="shared" si="114"/>
        <v>A</v>
      </c>
      <c r="L1048" s="5">
        <f t="shared" si="115"/>
        <v>0</v>
      </c>
      <c r="M1048" s="22">
        <f t="shared" si="116"/>
        <v>11.399999999999999</v>
      </c>
      <c r="N1048" s="22">
        <f t="shared" si="117"/>
        <v>0</v>
      </c>
      <c r="O1048" s="22" t="s">
        <v>1957</v>
      </c>
      <c r="P1048" s="5">
        <f>L1048*pricing!$O$3</f>
        <v>0</v>
      </c>
      <c r="Q1048" s="5">
        <f>M1048*pricing!$O$4</f>
        <v>8.5499999999999989</v>
      </c>
      <c r="R1048" s="5">
        <f>N1048*pricing!$O$5</f>
        <v>0</v>
      </c>
      <c r="S1048" s="23"/>
      <c r="T1048" s="5">
        <f>P1048*pricing!$L$3</f>
        <v>0</v>
      </c>
      <c r="U1048" s="5">
        <f>Q1048*pricing!$L$4</f>
        <v>339.73873274208165</v>
      </c>
      <c r="V1048" s="5">
        <f>R1048*pricing!$L$5</f>
        <v>0</v>
      </c>
      <c r="W1048" s="5" t="s">
        <v>1957</v>
      </c>
      <c r="X1048" s="5">
        <f t="shared" si="118"/>
        <v>339.73873274208165</v>
      </c>
      <c r="Y1048" s="6" t="s">
        <v>32</v>
      </c>
      <c r="Z1048" s="7" t="s">
        <v>33</v>
      </c>
      <c r="AA1048" s="7" t="s">
        <v>34</v>
      </c>
      <c r="AB1048" s="7" t="s">
        <v>35</v>
      </c>
      <c r="AC1048" s="7" t="s">
        <v>36</v>
      </c>
    </row>
    <row r="1049" spans="1:29" ht="17.25" customHeight="1" thickTop="1" thickBot="1" x14ac:dyDescent="0.25">
      <c r="A1049" s="15">
        <v>815</v>
      </c>
      <c r="B1049" s="16" t="s">
        <v>1972</v>
      </c>
      <c r="C1049" s="15" t="s">
        <v>1973</v>
      </c>
      <c r="D1049" s="17"/>
      <c r="E1049" s="18">
        <v>2.8</v>
      </c>
      <c r="F1049" s="19">
        <v>8.5000000000000006E-2</v>
      </c>
      <c r="G1049" s="19">
        <v>0</v>
      </c>
      <c r="H1049" s="20">
        <v>0</v>
      </c>
      <c r="I1049" s="21">
        <f t="shared" si="112"/>
        <v>21.091345306043475</v>
      </c>
      <c r="J1049" s="21">
        <f t="shared" si="113"/>
        <v>59.055766856921728</v>
      </c>
      <c r="K1049" s="21" t="str">
        <f t="shared" si="114"/>
        <v>Ε</v>
      </c>
      <c r="L1049" s="5">
        <f t="shared" si="115"/>
        <v>2.38</v>
      </c>
      <c r="M1049" s="22">
        <f t="shared" si="116"/>
        <v>0</v>
      </c>
      <c r="N1049" s="22">
        <f t="shared" si="117"/>
        <v>0</v>
      </c>
      <c r="O1049" s="22" t="s">
        <v>1957</v>
      </c>
      <c r="P1049" s="5">
        <f>L1049*pricing!$O$3</f>
        <v>1.9278</v>
      </c>
      <c r="Q1049" s="5">
        <f>M1049*pricing!$O$4</f>
        <v>0</v>
      </c>
      <c r="R1049" s="5">
        <f>N1049*pricing!$O$5</f>
        <v>0</v>
      </c>
      <c r="S1049" s="23"/>
      <c r="T1049" s="5">
        <f>P1049*pricing!$L$3</f>
        <v>59.055766856921728</v>
      </c>
      <c r="U1049" s="5">
        <f>Q1049*pricing!$L$4</f>
        <v>0</v>
      </c>
      <c r="V1049" s="5">
        <f>R1049*pricing!$L$5</f>
        <v>0</v>
      </c>
      <c r="W1049" s="5" t="s">
        <v>1957</v>
      </c>
      <c r="X1049" s="5">
        <f t="shared" si="118"/>
        <v>59.055766856921728</v>
      </c>
      <c r="Y1049" s="6" t="s">
        <v>32</v>
      </c>
      <c r="Z1049" s="7" t="s">
        <v>33</v>
      </c>
      <c r="AA1049" s="7" t="s">
        <v>34</v>
      </c>
      <c r="AB1049" s="7" t="s">
        <v>35</v>
      </c>
      <c r="AC1049" s="7" t="s">
        <v>36</v>
      </c>
    </row>
    <row r="1050" spans="1:29" ht="17.25" customHeight="1" thickTop="1" thickBot="1" x14ac:dyDescent="0.25">
      <c r="A1050" s="15">
        <v>816</v>
      </c>
      <c r="B1050" s="16" t="s">
        <v>1974</v>
      </c>
      <c r="C1050" s="25" t="s">
        <v>1975</v>
      </c>
      <c r="D1050" s="26"/>
      <c r="E1050" s="18">
        <v>0.75</v>
      </c>
      <c r="F1050" s="19">
        <v>0.63100000000000001</v>
      </c>
      <c r="G1050" s="19">
        <v>0.27100000000000002</v>
      </c>
      <c r="H1050" s="20">
        <v>0</v>
      </c>
      <c r="I1050" s="21">
        <f t="shared" si="112"/>
        <v>237.33467534740112</v>
      </c>
      <c r="J1050" s="21">
        <f t="shared" si="113"/>
        <v>178.00100651055084</v>
      </c>
      <c r="K1050" s="21" t="str">
        <f t="shared" si="114"/>
        <v>A</v>
      </c>
      <c r="L1050" s="5">
        <f t="shared" si="115"/>
        <v>4.7324999999999999</v>
      </c>
      <c r="M1050" s="22">
        <f t="shared" si="116"/>
        <v>2.0325000000000002</v>
      </c>
      <c r="N1050" s="22">
        <f t="shared" si="117"/>
        <v>0</v>
      </c>
      <c r="O1050" s="22" t="s">
        <v>1957</v>
      </c>
      <c r="P1050" s="5">
        <f>L1050*pricing!$O$3</f>
        <v>3.8333250000000003</v>
      </c>
      <c r="Q1050" s="5">
        <f>M1050*pricing!$O$4</f>
        <v>1.524375</v>
      </c>
      <c r="R1050" s="5">
        <f>N1050*pricing!$O$5</f>
        <v>0</v>
      </c>
      <c r="S1050" s="23"/>
      <c r="T1050" s="5">
        <f>P1050*pricing!$L$3</f>
        <v>117.42916665982442</v>
      </c>
      <c r="U1050" s="5">
        <f>Q1050*pricing!$L$4</f>
        <v>60.571839850726406</v>
      </c>
      <c r="V1050" s="5">
        <f>R1050*pricing!$L$5</f>
        <v>0</v>
      </c>
      <c r="W1050" s="5" t="s">
        <v>1957</v>
      </c>
      <c r="X1050" s="5">
        <f t="shared" si="118"/>
        <v>178.00100651055084</v>
      </c>
      <c r="Y1050" s="6" t="s">
        <v>32</v>
      </c>
      <c r="Z1050" s="7" t="s">
        <v>33</v>
      </c>
      <c r="AA1050" s="7" t="s">
        <v>34</v>
      </c>
      <c r="AB1050" s="7" t="s">
        <v>35</v>
      </c>
      <c r="AC1050" s="7" t="s">
        <v>36</v>
      </c>
    </row>
    <row r="1051" spans="1:29" ht="17.25" customHeight="1" thickTop="1" thickBot="1" x14ac:dyDescent="0.25">
      <c r="A1051" s="15">
        <v>817</v>
      </c>
      <c r="B1051" s="16" t="s">
        <v>1976</v>
      </c>
      <c r="C1051" s="15" t="s">
        <v>1977</v>
      </c>
      <c r="D1051" s="17"/>
      <c r="E1051" s="18">
        <v>0.65</v>
      </c>
      <c r="F1051" s="19">
        <v>0</v>
      </c>
      <c r="G1051" s="19">
        <v>0.06</v>
      </c>
      <c r="H1051" s="20">
        <v>1.2999999999999999E-2</v>
      </c>
      <c r="I1051" s="21">
        <f t="shared" si="112"/>
        <v>34.545752595358984</v>
      </c>
      <c r="J1051" s="21">
        <f t="shared" si="113"/>
        <v>22.454739186983339</v>
      </c>
      <c r="K1051" s="21" t="str">
        <f t="shared" si="114"/>
        <v>Δ</v>
      </c>
      <c r="L1051" s="5">
        <f t="shared" si="115"/>
        <v>0</v>
      </c>
      <c r="M1051" s="22">
        <f t="shared" si="116"/>
        <v>0.39</v>
      </c>
      <c r="N1051" s="22">
        <f t="shared" si="117"/>
        <v>8.4499999999999992E-2</v>
      </c>
      <c r="O1051" s="22" t="s">
        <v>1957</v>
      </c>
      <c r="P1051" s="5">
        <f>L1051*pricing!$O$3</f>
        <v>0</v>
      </c>
      <c r="Q1051" s="5">
        <f>M1051*pricing!$O$4</f>
        <v>0.29249999999999998</v>
      </c>
      <c r="R1051" s="5">
        <f>N1051*pricing!$O$5</f>
        <v>5.4079999999999996E-2</v>
      </c>
      <c r="S1051" s="23"/>
      <c r="T1051" s="5">
        <f>P1051*pricing!$L$3</f>
        <v>0</v>
      </c>
      <c r="U1051" s="5">
        <f>Q1051*pricing!$L$4</f>
        <v>11.622640856965951</v>
      </c>
      <c r="V1051" s="5">
        <f>R1051*pricing!$L$5</f>
        <v>10.832098330017386</v>
      </c>
      <c r="W1051" s="5" t="s">
        <v>1957</v>
      </c>
      <c r="X1051" s="5">
        <f t="shared" si="118"/>
        <v>22.454739186983339</v>
      </c>
      <c r="Y1051" s="6" t="s">
        <v>32</v>
      </c>
      <c r="Z1051" s="7" t="s">
        <v>33</v>
      </c>
      <c r="AA1051" s="7" t="s">
        <v>34</v>
      </c>
      <c r="AB1051" s="7" t="s">
        <v>35</v>
      </c>
      <c r="AC1051" s="7" t="s">
        <v>36</v>
      </c>
    </row>
    <row r="1052" spans="1:29" ht="17.25" customHeight="1" thickTop="1" thickBot="1" x14ac:dyDescent="0.25">
      <c r="A1052" s="15">
        <v>818</v>
      </c>
      <c r="B1052" s="16" t="s">
        <v>1978</v>
      </c>
      <c r="C1052" s="15" t="s">
        <v>1979</v>
      </c>
      <c r="D1052" s="17"/>
      <c r="E1052" s="18">
        <v>0.8</v>
      </c>
      <c r="F1052" s="19">
        <v>0</v>
      </c>
      <c r="G1052" s="19">
        <v>0.16500000000000001</v>
      </c>
      <c r="H1052" s="20">
        <v>3.1E-2</v>
      </c>
      <c r="I1052" s="21">
        <f t="shared" si="112"/>
        <v>88.911770280126845</v>
      </c>
      <c r="J1052" s="21">
        <f t="shared" si="113"/>
        <v>71.129416224101476</v>
      </c>
      <c r="K1052" s="21" t="str">
        <f t="shared" si="114"/>
        <v>A</v>
      </c>
      <c r="L1052" s="5">
        <f t="shared" si="115"/>
        <v>0</v>
      </c>
      <c r="M1052" s="22">
        <f t="shared" si="116"/>
        <v>1.32</v>
      </c>
      <c r="N1052" s="22">
        <f t="shared" si="117"/>
        <v>0.24800000000000003</v>
      </c>
      <c r="O1052" s="22" t="s">
        <v>1957</v>
      </c>
      <c r="P1052" s="5">
        <f>L1052*pricing!$O$3</f>
        <v>0</v>
      </c>
      <c r="Q1052" s="5">
        <f>M1052*pricing!$O$4</f>
        <v>0.99</v>
      </c>
      <c r="R1052" s="5">
        <f>N1052*pricing!$O$5</f>
        <v>0.15872000000000003</v>
      </c>
      <c r="S1052" s="23"/>
      <c r="T1052" s="5">
        <f>P1052*pricing!$L$3</f>
        <v>0</v>
      </c>
      <c r="U1052" s="5">
        <f>Q1052*pricing!$L$4</f>
        <v>39.338169054346295</v>
      </c>
      <c r="V1052" s="5">
        <f>R1052*pricing!$L$5</f>
        <v>31.791247169755174</v>
      </c>
      <c r="W1052" s="5" t="s">
        <v>1957</v>
      </c>
      <c r="X1052" s="5">
        <f t="shared" si="118"/>
        <v>71.129416224101476</v>
      </c>
      <c r="Y1052" s="6" t="s">
        <v>32</v>
      </c>
      <c r="Z1052" s="7" t="s">
        <v>33</v>
      </c>
      <c r="AA1052" s="7" t="s">
        <v>34</v>
      </c>
      <c r="AB1052" s="7" t="s">
        <v>35</v>
      </c>
      <c r="AC1052" s="7" t="s">
        <v>36</v>
      </c>
    </row>
    <row r="1053" spans="1:29" ht="17.25" customHeight="1" thickTop="1" thickBot="1" x14ac:dyDescent="0.25">
      <c r="A1053" s="15">
        <v>819</v>
      </c>
      <c r="B1053" s="16" t="s">
        <v>1980</v>
      </c>
      <c r="C1053" s="15" t="s">
        <v>1981</v>
      </c>
      <c r="D1053" s="17"/>
      <c r="E1053" s="18">
        <v>3.45</v>
      </c>
      <c r="F1053" s="19">
        <v>9.9000000000000005E-2</v>
      </c>
      <c r="G1053" s="19">
        <v>1.9E-2</v>
      </c>
      <c r="H1053" s="20">
        <v>0</v>
      </c>
      <c r="I1053" s="21">
        <f t="shared" si="112"/>
        <v>30.227526157053958</v>
      </c>
      <c r="J1053" s="21">
        <f t="shared" si="113"/>
        <v>104.28496524183616</v>
      </c>
      <c r="K1053" s="21" t="str">
        <f t="shared" si="114"/>
        <v>Δ</v>
      </c>
      <c r="L1053" s="5">
        <f t="shared" si="115"/>
        <v>3.4155000000000002</v>
      </c>
      <c r="M1053" s="22">
        <f t="shared" si="116"/>
        <v>0.65549999999999997</v>
      </c>
      <c r="N1053" s="22">
        <f t="shared" si="117"/>
        <v>0</v>
      </c>
      <c r="O1053" s="22" t="s">
        <v>1957</v>
      </c>
      <c r="P1053" s="5">
        <f>L1053*pricing!$O$3</f>
        <v>2.7665550000000003</v>
      </c>
      <c r="Q1053" s="5">
        <f>M1053*pricing!$O$4</f>
        <v>0.49162499999999998</v>
      </c>
      <c r="R1053" s="5">
        <f>N1053*pricing!$O$5</f>
        <v>0</v>
      </c>
      <c r="S1053" s="23"/>
      <c r="T1053" s="5">
        <f>P1053*pricing!$L$3</f>
        <v>84.749988109166466</v>
      </c>
      <c r="U1053" s="5">
        <f>Q1053*pricing!$L$4</f>
        <v>19.534977132669695</v>
      </c>
      <c r="V1053" s="5">
        <f>R1053*pricing!$L$5</f>
        <v>0</v>
      </c>
      <c r="W1053" s="5" t="s">
        <v>1957</v>
      </c>
      <c r="X1053" s="5">
        <f t="shared" si="118"/>
        <v>104.28496524183616</v>
      </c>
      <c r="Y1053" s="6" t="s">
        <v>32</v>
      </c>
      <c r="Z1053" s="7" t="s">
        <v>33</v>
      </c>
      <c r="AA1053" s="7" t="s">
        <v>34</v>
      </c>
      <c r="AB1053" s="7" t="s">
        <v>35</v>
      </c>
      <c r="AC1053" s="7" t="s">
        <v>36</v>
      </c>
    </row>
    <row r="1054" spans="1:29" ht="17.25" customHeight="1" thickTop="1" thickBot="1" x14ac:dyDescent="0.25">
      <c r="A1054" s="15">
        <v>820</v>
      </c>
      <c r="B1054" s="16" t="s">
        <v>1982</v>
      </c>
      <c r="C1054" s="25" t="s">
        <v>1983</v>
      </c>
      <c r="D1054" s="26"/>
      <c r="E1054" s="18">
        <v>0.9</v>
      </c>
      <c r="F1054" s="19">
        <v>0.22500000000000001</v>
      </c>
      <c r="G1054" s="19">
        <v>0</v>
      </c>
      <c r="H1054" s="20">
        <v>7.0000000000000007E-2</v>
      </c>
      <c r="I1054" s="21">
        <f t="shared" si="112"/>
        <v>145.56339063935764</v>
      </c>
      <c r="J1054" s="21">
        <f t="shared" si="113"/>
        <v>131.00705157542188</v>
      </c>
      <c r="K1054" s="21" t="str">
        <f t="shared" si="114"/>
        <v>A</v>
      </c>
      <c r="L1054" s="5">
        <f t="shared" si="115"/>
        <v>2.0250000000000004</v>
      </c>
      <c r="M1054" s="22">
        <f t="shared" si="116"/>
        <v>0</v>
      </c>
      <c r="N1054" s="22">
        <f t="shared" si="117"/>
        <v>0.63000000000000012</v>
      </c>
      <c r="O1054" s="22" t="s">
        <v>1957</v>
      </c>
      <c r="P1054" s="5">
        <f>L1054*pricing!$O$3</f>
        <v>1.6402500000000004</v>
      </c>
      <c r="Q1054" s="5">
        <f>M1054*pricing!$O$4</f>
        <v>0</v>
      </c>
      <c r="R1054" s="5">
        <f>N1054*pricing!$O$5</f>
        <v>0.40320000000000006</v>
      </c>
      <c r="S1054" s="23"/>
      <c r="T1054" s="5">
        <f>P1054*pricing!$L$3</f>
        <v>50.247028523221232</v>
      </c>
      <c r="U1054" s="5">
        <f>Q1054*pricing!$L$4</f>
        <v>0</v>
      </c>
      <c r="V1054" s="5">
        <f>R1054*pricing!$L$5</f>
        <v>80.760023052200637</v>
      </c>
      <c r="W1054" s="5" t="s">
        <v>1957</v>
      </c>
      <c r="X1054" s="5">
        <f t="shared" si="118"/>
        <v>131.00705157542188</v>
      </c>
      <c r="Y1054" s="6" t="s">
        <v>32</v>
      </c>
      <c r="Z1054" s="7" t="s">
        <v>33</v>
      </c>
      <c r="AA1054" s="7" t="s">
        <v>34</v>
      </c>
      <c r="AB1054" s="7" t="s">
        <v>35</v>
      </c>
      <c r="AC1054" s="7" t="s">
        <v>36</v>
      </c>
    </row>
    <row r="1055" spans="1:29" ht="17.25" customHeight="1" thickTop="1" thickBot="1" x14ac:dyDescent="0.25">
      <c r="A1055" s="15">
        <v>821</v>
      </c>
      <c r="B1055" s="16" t="s">
        <v>1984</v>
      </c>
      <c r="C1055" s="15">
        <v>96629302</v>
      </c>
      <c r="D1055" s="17"/>
      <c r="E1055" s="18">
        <v>0.6</v>
      </c>
      <c r="F1055" s="19">
        <v>0</v>
      </c>
      <c r="G1055" s="19">
        <v>0.122</v>
      </c>
      <c r="H1055" s="20">
        <v>2.1999999999999999E-2</v>
      </c>
      <c r="I1055" s="21">
        <f t="shared" si="112"/>
        <v>64.559917543926915</v>
      </c>
      <c r="J1055" s="21">
        <f t="shared" si="113"/>
        <v>38.735950526356149</v>
      </c>
      <c r="K1055" s="21" t="str">
        <f t="shared" si="114"/>
        <v>B</v>
      </c>
      <c r="L1055" s="5">
        <f t="shared" si="115"/>
        <v>0</v>
      </c>
      <c r="M1055" s="22">
        <f t="shared" si="116"/>
        <v>0.73199999999999998</v>
      </c>
      <c r="N1055" s="22">
        <f t="shared" si="117"/>
        <v>0.13199999999999998</v>
      </c>
      <c r="O1055" s="22" t="s">
        <v>1957</v>
      </c>
      <c r="P1055" s="5">
        <f>L1055*pricing!$O$3</f>
        <v>0</v>
      </c>
      <c r="Q1055" s="5">
        <f>M1055*pricing!$O$4</f>
        <v>0.54899999999999993</v>
      </c>
      <c r="R1055" s="5">
        <f>N1055*pricing!$O$5</f>
        <v>8.4479999999999986E-2</v>
      </c>
      <c r="S1055" s="23"/>
      <c r="T1055" s="5">
        <f>P1055*pricing!$L$3</f>
        <v>0</v>
      </c>
      <c r="U1055" s="5">
        <f>Q1055*pricing!$L$4</f>
        <v>21.814802839228399</v>
      </c>
      <c r="V1055" s="5">
        <f>R1055*pricing!$L$5</f>
        <v>16.92114768712775</v>
      </c>
      <c r="W1055" s="5" t="s">
        <v>1957</v>
      </c>
      <c r="X1055" s="5">
        <f t="shared" si="118"/>
        <v>38.735950526356149</v>
      </c>
      <c r="Y1055" s="6" t="s">
        <v>32</v>
      </c>
      <c r="Z1055" s="7" t="s">
        <v>33</v>
      </c>
      <c r="AA1055" s="7" t="s">
        <v>34</v>
      </c>
      <c r="AB1055" s="7" t="s">
        <v>35</v>
      </c>
      <c r="AC1055" s="7" t="s">
        <v>36</v>
      </c>
    </row>
    <row r="1056" spans="1:29" ht="17.25" customHeight="1" thickTop="1" thickBot="1" x14ac:dyDescent="0.25">
      <c r="A1056" s="15">
        <v>822</v>
      </c>
      <c r="B1056" s="16" t="s">
        <v>1985</v>
      </c>
      <c r="C1056" s="15" t="s">
        <v>1986</v>
      </c>
      <c r="D1056" s="17"/>
      <c r="E1056" s="18">
        <v>0.85</v>
      </c>
      <c r="F1056" s="19">
        <v>0.26300000000000001</v>
      </c>
      <c r="G1056" s="19">
        <v>0</v>
      </c>
      <c r="H1056" s="20">
        <v>7.9000000000000001E-2</v>
      </c>
      <c r="I1056" s="21">
        <f t="shared" si="112"/>
        <v>166.52960880884436</v>
      </c>
      <c r="J1056" s="21">
        <f t="shared" si="113"/>
        <v>141.55016748751771</v>
      </c>
      <c r="K1056" s="21" t="str">
        <f t="shared" si="114"/>
        <v>A</v>
      </c>
      <c r="L1056" s="5">
        <f t="shared" si="115"/>
        <v>2.2355</v>
      </c>
      <c r="M1056" s="22">
        <f t="shared" si="116"/>
        <v>0</v>
      </c>
      <c r="N1056" s="22">
        <f t="shared" si="117"/>
        <v>0.67149999999999999</v>
      </c>
      <c r="O1056" s="22" t="s">
        <v>1957</v>
      </c>
      <c r="P1056" s="5">
        <f>L1056*pricing!$O$3</f>
        <v>1.8107550000000001</v>
      </c>
      <c r="Q1056" s="5">
        <f>M1056*pricing!$O$4</f>
        <v>0</v>
      </c>
      <c r="R1056" s="5">
        <f>N1056*pricing!$O$5</f>
        <v>0.42975999999999998</v>
      </c>
      <c r="S1056" s="23"/>
      <c r="T1056" s="5">
        <f>P1056*pricing!$L$3</f>
        <v>55.470238154894339</v>
      </c>
      <c r="U1056" s="5">
        <f>Q1056*pricing!$L$4</f>
        <v>0</v>
      </c>
      <c r="V1056" s="5">
        <f>R1056*pricing!$L$5</f>
        <v>86.079929332623365</v>
      </c>
      <c r="W1056" s="5" t="s">
        <v>1957</v>
      </c>
      <c r="X1056" s="5">
        <f t="shared" si="118"/>
        <v>141.55016748751771</v>
      </c>
      <c r="Y1056" s="6" t="s">
        <v>32</v>
      </c>
      <c r="Z1056" s="7" t="s">
        <v>33</v>
      </c>
      <c r="AA1056" s="7" t="s">
        <v>34</v>
      </c>
      <c r="AB1056" s="7" t="s">
        <v>35</v>
      </c>
      <c r="AC1056" s="7" t="s">
        <v>36</v>
      </c>
    </row>
    <row r="1057" spans="1:29" ht="17.25" customHeight="1" thickTop="1" thickBot="1" x14ac:dyDescent="0.25">
      <c r="A1057" s="15">
        <v>823</v>
      </c>
      <c r="B1057" s="16" t="s">
        <v>1987</v>
      </c>
      <c r="C1057" s="15" t="s">
        <v>1988</v>
      </c>
      <c r="D1057" s="17"/>
      <c r="E1057" s="18">
        <v>0.25</v>
      </c>
      <c r="F1057" s="19">
        <v>1.03</v>
      </c>
      <c r="G1057" s="19">
        <v>0</v>
      </c>
      <c r="H1057" s="20">
        <v>0</v>
      </c>
      <c r="I1057" s="21">
        <f t="shared" si="112"/>
        <v>255.57747841440923</v>
      </c>
      <c r="J1057" s="21">
        <f t="shared" si="113"/>
        <v>63.894369603602307</v>
      </c>
      <c r="K1057" s="21" t="str">
        <f t="shared" si="114"/>
        <v>A</v>
      </c>
      <c r="L1057" s="5">
        <f t="shared" si="115"/>
        <v>2.5750000000000002</v>
      </c>
      <c r="M1057" s="22">
        <f t="shared" si="116"/>
        <v>0</v>
      </c>
      <c r="N1057" s="22">
        <f t="shared" si="117"/>
        <v>0</v>
      </c>
      <c r="O1057" s="22" t="s">
        <v>1957</v>
      </c>
      <c r="P1057" s="5">
        <f>L1057*pricing!$O$3</f>
        <v>2.0857500000000004</v>
      </c>
      <c r="Q1057" s="5">
        <f>M1057*pricing!$O$4</f>
        <v>0</v>
      </c>
      <c r="R1057" s="5">
        <f>N1057*pricing!$O$5</f>
        <v>0</v>
      </c>
      <c r="S1057" s="23"/>
      <c r="T1057" s="5">
        <f>P1057*pricing!$L$3</f>
        <v>63.894369603602307</v>
      </c>
      <c r="U1057" s="5">
        <f>Q1057*pricing!$L$4</f>
        <v>0</v>
      </c>
      <c r="V1057" s="5">
        <f>R1057*pricing!$L$5</f>
        <v>0</v>
      </c>
      <c r="W1057" s="5" t="s">
        <v>1957</v>
      </c>
      <c r="X1057" s="5">
        <f t="shared" si="118"/>
        <v>63.894369603602307</v>
      </c>
      <c r="Y1057" s="6" t="s">
        <v>32</v>
      </c>
      <c r="Z1057" s="7" t="s">
        <v>33</v>
      </c>
      <c r="AA1057" s="7" t="s">
        <v>34</v>
      </c>
      <c r="AB1057" s="7" t="s">
        <v>35</v>
      </c>
      <c r="AC1057" s="7" t="s">
        <v>36</v>
      </c>
    </row>
    <row r="1058" spans="1:29" ht="17.25" customHeight="1" thickTop="1" thickBot="1" x14ac:dyDescent="0.25">
      <c r="A1058" s="15">
        <v>824</v>
      </c>
      <c r="B1058" s="16" t="s">
        <v>1989</v>
      </c>
      <c r="C1058" s="15" t="s">
        <v>1990</v>
      </c>
      <c r="D1058" s="17"/>
      <c r="E1058" s="18">
        <v>1</v>
      </c>
      <c r="F1058" s="19">
        <v>0</v>
      </c>
      <c r="G1058" s="19">
        <v>9.0999999999999998E-2</v>
      </c>
      <c r="H1058" s="20">
        <v>4.3999999999999997E-2</v>
      </c>
      <c r="I1058" s="21">
        <f t="shared" si="112"/>
        <v>83.523320956679711</v>
      </c>
      <c r="J1058" s="21">
        <f t="shared" si="113"/>
        <v>83.523320956679711</v>
      </c>
      <c r="K1058" s="21" t="str">
        <f t="shared" si="114"/>
        <v>A</v>
      </c>
      <c r="L1058" s="5">
        <f t="shared" si="115"/>
        <v>0</v>
      </c>
      <c r="M1058" s="22">
        <f t="shared" si="116"/>
        <v>0.90999999999999992</v>
      </c>
      <c r="N1058" s="22">
        <f t="shared" si="117"/>
        <v>0.43999999999999995</v>
      </c>
      <c r="O1058" s="22" t="s">
        <v>1957</v>
      </c>
      <c r="P1058" s="5">
        <f>L1058*pricing!$O$3</f>
        <v>0</v>
      </c>
      <c r="Q1058" s="5">
        <f>M1058*pricing!$O$4</f>
        <v>0.68249999999999988</v>
      </c>
      <c r="R1058" s="5">
        <f>N1058*pricing!$O$5</f>
        <v>0.28159999999999996</v>
      </c>
      <c r="S1058" s="23"/>
      <c r="T1058" s="5">
        <f>P1058*pricing!$L$3</f>
        <v>0</v>
      </c>
      <c r="U1058" s="5">
        <f>Q1058*pricing!$L$4</f>
        <v>27.11949533292055</v>
      </c>
      <c r="V1058" s="5">
        <f>R1058*pricing!$L$5</f>
        <v>56.403825623759161</v>
      </c>
      <c r="W1058" s="5" t="s">
        <v>1957</v>
      </c>
      <c r="X1058" s="5">
        <f t="shared" si="118"/>
        <v>83.523320956679711</v>
      </c>
      <c r="Y1058" s="6" t="s">
        <v>32</v>
      </c>
      <c r="Z1058" s="7" t="s">
        <v>33</v>
      </c>
      <c r="AA1058" s="7" t="s">
        <v>34</v>
      </c>
      <c r="AB1058" s="7" t="s">
        <v>35</v>
      </c>
      <c r="AC1058" s="7" t="s">
        <v>36</v>
      </c>
    </row>
    <row r="1059" spans="1:29" ht="17.25" customHeight="1" thickTop="1" thickBot="1" x14ac:dyDescent="0.25">
      <c r="A1059" s="15">
        <v>825</v>
      </c>
      <c r="B1059" s="16" t="s">
        <v>1991</v>
      </c>
      <c r="C1059" s="25" t="s">
        <v>1992</v>
      </c>
      <c r="D1059" s="26"/>
      <c r="E1059" s="18">
        <v>0.95</v>
      </c>
      <c r="F1059" s="19">
        <v>0.40600000000000003</v>
      </c>
      <c r="G1059" s="19">
        <v>0</v>
      </c>
      <c r="H1059" s="20">
        <v>0</v>
      </c>
      <c r="I1059" s="21">
        <f t="shared" si="112"/>
        <v>100.74219052063118</v>
      </c>
      <c r="J1059" s="21">
        <f t="shared" si="113"/>
        <v>95.705080994599626</v>
      </c>
      <c r="K1059" s="21" t="str">
        <f t="shared" si="114"/>
        <v>A</v>
      </c>
      <c r="L1059" s="5">
        <f t="shared" si="115"/>
        <v>3.8569999999999998</v>
      </c>
      <c r="M1059" s="22">
        <f t="shared" si="116"/>
        <v>0</v>
      </c>
      <c r="N1059" s="22">
        <f t="shared" si="117"/>
        <v>0</v>
      </c>
      <c r="O1059" s="22" t="s">
        <v>1957</v>
      </c>
      <c r="P1059" s="5">
        <f>L1059*pricing!$O$3</f>
        <v>3.1241699999999999</v>
      </c>
      <c r="Q1059" s="5">
        <f>M1059*pricing!$O$4</f>
        <v>0</v>
      </c>
      <c r="R1059" s="5">
        <f>N1059*pricing!$O$5</f>
        <v>0</v>
      </c>
      <c r="S1059" s="23"/>
      <c r="T1059" s="5">
        <f>P1059*pricing!$L$3</f>
        <v>95.705080994599626</v>
      </c>
      <c r="U1059" s="5">
        <f>Q1059*pricing!$L$4</f>
        <v>0</v>
      </c>
      <c r="V1059" s="5">
        <f>R1059*pricing!$L$5</f>
        <v>0</v>
      </c>
      <c r="W1059" s="5" t="s">
        <v>1957</v>
      </c>
      <c r="X1059" s="5">
        <f t="shared" si="118"/>
        <v>95.705080994599626</v>
      </c>
      <c r="Y1059" s="6" t="s">
        <v>32</v>
      </c>
      <c r="Z1059" s="7" t="s">
        <v>33</v>
      </c>
      <c r="AA1059" s="7" t="s">
        <v>34</v>
      </c>
      <c r="AB1059" s="7" t="s">
        <v>35</v>
      </c>
      <c r="AC1059" s="7" t="s">
        <v>36</v>
      </c>
    </row>
    <row r="1060" spans="1:29" ht="17.25" customHeight="1" thickTop="1" thickBot="1" x14ac:dyDescent="0.25">
      <c r="A1060" s="15">
        <v>826</v>
      </c>
      <c r="B1060" s="16" t="s">
        <v>1993</v>
      </c>
      <c r="C1060" s="25">
        <v>12598215</v>
      </c>
      <c r="D1060" s="26"/>
      <c r="E1060" s="18">
        <v>1.35</v>
      </c>
      <c r="F1060" s="19">
        <v>0</v>
      </c>
      <c r="G1060" s="19">
        <v>0.41599999999999998</v>
      </c>
      <c r="H1060" s="20">
        <v>3.6999999999999998E-2</v>
      </c>
      <c r="I1060" s="21">
        <f t="shared" si="112"/>
        <v>171.40532553670701</v>
      </c>
      <c r="J1060" s="21">
        <f t="shared" si="113"/>
        <v>231.39718947455447</v>
      </c>
      <c r="K1060" s="21" t="str">
        <f t="shared" si="114"/>
        <v>A</v>
      </c>
      <c r="L1060" s="5">
        <f t="shared" si="115"/>
        <v>0</v>
      </c>
      <c r="M1060" s="22">
        <f t="shared" si="116"/>
        <v>5.6159999999999997</v>
      </c>
      <c r="N1060" s="22">
        <f t="shared" si="117"/>
        <v>0.4995</v>
      </c>
      <c r="O1060" s="22" t="s">
        <v>1957</v>
      </c>
      <c r="P1060" s="5">
        <f>L1060*pricing!$O$3</f>
        <v>0</v>
      </c>
      <c r="Q1060" s="5">
        <f>M1060*pricing!$O$4</f>
        <v>4.2119999999999997</v>
      </c>
      <c r="R1060" s="5">
        <f>N1060*pricing!$O$5</f>
        <v>0.31968000000000002</v>
      </c>
      <c r="S1060" s="23"/>
      <c r="T1060" s="5">
        <f>P1060*pricing!$L$3</f>
        <v>0</v>
      </c>
      <c r="U1060" s="5">
        <f>Q1060*pricing!$L$4</f>
        <v>167.3660283403097</v>
      </c>
      <c r="V1060" s="5">
        <f>R1060*pricing!$L$5</f>
        <v>64.031161134244797</v>
      </c>
      <c r="W1060" s="5" t="s">
        <v>1957</v>
      </c>
      <c r="X1060" s="5">
        <f t="shared" si="118"/>
        <v>231.39718947455449</v>
      </c>
      <c r="Y1060" s="6" t="s">
        <v>32</v>
      </c>
      <c r="Z1060" s="7" t="s">
        <v>33</v>
      </c>
      <c r="AA1060" s="7" t="s">
        <v>34</v>
      </c>
      <c r="AB1060" s="7" t="s">
        <v>35</v>
      </c>
      <c r="AC1060" s="7" t="s">
        <v>36</v>
      </c>
    </row>
    <row r="1061" spans="1:29" ht="17.25" customHeight="1" thickTop="1" thickBot="1" x14ac:dyDescent="0.25">
      <c r="A1061" s="15">
        <v>827</v>
      </c>
      <c r="B1061" s="16" t="s">
        <v>1994</v>
      </c>
      <c r="C1061" s="29" t="s">
        <v>1995</v>
      </c>
      <c r="D1061" s="30"/>
      <c r="E1061" s="18">
        <v>0.95</v>
      </c>
      <c r="F1061" s="19">
        <v>0</v>
      </c>
      <c r="G1061" s="19">
        <v>0.52400000000000002</v>
      </c>
      <c r="H1061" s="20">
        <v>4.8000000000000001E-2</v>
      </c>
      <c r="I1061" s="21">
        <f t="shared" si="112"/>
        <v>217.69205662347562</v>
      </c>
      <c r="J1061" s="21">
        <f t="shared" si="113"/>
        <v>206.80745379230183</v>
      </c>
      <c r="K1061" s="21" t="str">
        <f t="shared" si="114"/>
        <v>A</v>
      </c>
      <c r="L1061" s="5">
        <f t="shared" si="115"/>
        <v>0</v>
      </c>
      <c r="M1061" s="22">
        <f t="shared" si="116"/>
        <v>4.9779999999999998</v>
      </c>
      <c r="N1061" s="22">
        <f t="shared" si="117"/>
        <v>0.45600000000000002</v>
      </c>
      <c r="O1061" s="22" t="s">
        <v>1957</v>
      </c>
      <c r="P1061" s="5">
        <f>L1061*pricing!$O$3</f>
        <v>0</v>
      </c>
      <c r="Q1061" s="5">
        <f>M1061*pricing!$O$4</f>
        <v>3.7334999999999998</v>
      </c>
      <c r="R1061" s="5">
        <f>N1061*pricing!$O$5</f>
        <v>0.29184000000000004</v>
      </c>
      <c r="S1061" s="23"/>
      <c r="T1061" s="5">
        <f>P1061*pricing!$L$3</f>
        <v>0</v>
      </c>
      <c r="U1061" s="5">
        <f>Q1061*pricing!$L$4</f>
        <v>148.35257996404232</v>
      </c>
      <c r="V1061" s="5">
        <f>R1061*pricing!$L$5</f>
        <v>58.454873828259515</v>
      </c>
      <c r="W1061" s="5" t="s">
        <v>1957</v>
      </c>
      <c r="X1061" s="5">
        <f t="shared" si="118"/>
        <v>206.80745379230183</v>
      </c>
      <c r="Y1061" s="6" t="s">
        <v>32</v>
      </c>
      <c r="Z1061" s="7" t="s">
        <v>33</v>
      </c>
      <c r="AA1061" s="7" t="s">
        <v>34</v>
      </c>
      <c r="AB1061" s="7" t="s">
        <v>35</v>
      </c>
      <c r="AC1061" s="7" t="s">
        <v>36</v>
      </c>
    </row>
    <row r="1062" spans="1:29" ht="17.25" customHeight="1" thickTop="1" thickBot="1" x14ac:dyDescent="0.25">
      <c r="A1062" s="15">
        <v>828</v>
      </c>
      <c r="B1062" s="16" t="s">
        <v>1996</v>
      </c>
      <c r="C1062" s="15">
        <v>25319671</v>
      </c>
      <c r="D1062" s="17"/>
      <c r="E1062" s="18">
        <v>0.9</v>
      </c>
      <c r="F1062" s="19">
        <v>9.4E-2</v>
      </c>
      <c r="G1062" s="19">
        <v>0.3</v>
      </c>
      <c r="H1062" s="20">
        <v>0.02</v>
      </c>
      <c r="I1062" s="21">
        <f t="shared" si="112"/>
        <v>138.36757879896524</v>
      </c>
      <c r="J1062" s="21">
        <f t="shared" si="113"/>
        <v>124.53082091906872</v>
      </c>
      <c r="K1062" s="21" t="str">
        <f t="shared" si="114"/>
        <v>A</v>
      </c>
      <c r="L1062" s="5">
        <f t="shared" si="115"/>
        <v>0.84600000000000009</v>
      </c>
      <c r="M1062" s="22">
        <f t="shared" si="116"/>
        <v>2.7</v>
      </c>
      <c r="N1062" s="22">
        <f t="shared" si="117"/>
        <v>0.18000000000000002</v>
      </c>
      <c r="O1062" s="22" t="s">
        <v>1957</v>
      </c>
      <c r="P1062" s="5">
        <f>L1062*pricing!$O$3</f>
        <v>0.68526000000000009</v>
      </c>
      <c r="Q1062" s="5">
        <f>M1062*pricing!$O$4</f>
        <v>2.0250000000000004</v>
      </c>
      <c r="R1062" s="5">
        <f>N1062*pricing!$O$5</f>
        <v>0.11520000000000001</v>
      </c>
      <c r="S1062" s="23"/>
      <c r="T1062" s="5">
        <f>P1062*pricing!$L$3</f>
        <v>20.992091916367979</v>
      </c>
      <c r="U1062" s="5">
        <f>Q1062*pricing!$L$4</f>
        <v>80.464436702071993</v>
      </c>
      <c r="V1062" s="5">
        <f>R1062*pricing!$L$5</f>
        <v>23.074292300628755</v>
      </c>
      <c r="W1062" s="5" t="s">
        <v>1957</v>
      </c>
      <c r="X1062" s="5">
        <f t="shared" si="118"/>
        <v>124.53082091906873</v>
      </c>
      <c r="Y1062" s="6" t="s">
        <v>32</v>
      </c>
      <c r="Z1062" s="7" t="s">
        <v>33</v>
      </c>
      <c r="AA1062" s="7" t="s">
        <v>34</v>
      </c>
      <c r="AB1062" s="7" t="s">
        <v>35</v>
      </c>
      <c r="AC1062" s="7" t="s">
        <v>36</v>
      </c>
    </row>
    <row r="1063" spans="1:29" ht="17.25" customHeight="1" thickTop="1" thickBot="1" x14ac:dyDescent="0.25">
      <c r="A1063" s="15">
        <v>829</v>
      </c>
      <c r="B1063" s="16" t="s">
        <v>1997</v>
      </c>
      <c r="C1063" s="15" t="s">
        <v>1998</v>
      </c>
      <c r="D1063" s="17"/>
      <c r="E1063" s="18">
        <v>0.95</v>
      </c>
      <c r="F1063" s="19">
        <v>8.5999999999999993E-2</v>
      </c>
      <c r="G1063" s="19">
        <v>0.22600000000000001</v>
      </c>
      <c r="H1063" s="20">
        <v>5.1999999999999998E-2</v>
      </c>
      <c r="I1063" s="21">
        <f t="shared" si="112"/>
        <v>155.3502591104496</v>
      </c>
      <c r="J1063" s="21">
        <f t="shared" si="113"/>
        <v>147.58274615492712</v>
      </c>
      <c r="K1063" s="21" t="str">
        <f t="shared" si="114"/>
        <v>A</v>
      </c>
      <c r="L1063" s="5">
        <f t="shared" si="115"/>
        <v>0.81699999999999995</v>
      </c>
      <c r="M1063" s="22">
        <f t="shared" si="116"/>
        <v>2.1470000000000002</v>
      </c>
      <c r="N1063" s="22">
        <f t="shared" si="117"/>
        <v>0.49399999999999994</v>
      </c>
      <c r="O1063" s="22" t="s">
        <v>1957</v>
      </c>
      <c r="P1063" s="5">
        <f>L1063*pricing!$O$3</f>
        <v>0.66176999999999997</v>
      </c>
      <c r="Q1063" s="5">
        <f>M1063*pricing!$O$4</f>
        <v>1.6102500000000002</v>
      </c>
      <c r="R1063" s="5">
        <f>N1063*pricing!$O$5</f>
        <v>0.31615999999999994</v>
      </c>
      <c r="S1063" s="23"/>
      <c r="T1063" s="5">
        <f>P1063*pricing!$L$3</f>
        <v>20.272504841220609</v>
      </c>
      <c r="U1063" s="5">
        <f>Q1063*pricing!$L$4</f>
        <v>63.984127999758719</v>
      </c>
      <c r="V1063" s="5">
        <f>R1063*pricing!$L$5</f>
        <v>63.326113313947786</v>
      </c>
      <c r="W1063" s="5" t="s">
        <v>1957</v>
      </c>
      <c r="X1063" s="5">
        <f t="shared" si="118"/>
        <v>147.58274615492712</v>
      </c>
      <c r="Y1063" s="6" t="s">
        <v>32</v>
      </c>
      <c r="Z1063" s="7" t="s">
        <v>33</v>
      </c>
      <c r="AA1063" s="7" t="s">
        <v>34</v>
      </c>
      <c r="AB1063" s="7" t="s">
        <v>35</v>
      </c>
      <c r="AC1063" s="7" t="s">
        <v>36</v>
      </c>
    </row>
    <row r="1064" spans="1:29" ht="17.25" customHeight="1" thickTop="1" thickBot="1" x14ac:dyDescent="0.25">
      <c r="A1064" s="15">
        <v>830</v>
      </c>
      <c r="B1064" s="16" t="s">
        <v>1999</v>
      </c>
      <c r="C1064" s="15" t="s">
        <v>2000</v>
      </c>
      <c r="D1064" s="17"/>
      <c r="E1064" s="18">
        <v>1</v>
      </c>
      <c r="F1064" s="19">
        <v>0</v>
      </c>
      <c r="G1064" s="19">
        <v>0.17</v>
      </c>
      <c r="H1064" s="20">
        <v>2.1999999999999999E-2</v>
      </c>
      <c r="I1064" s="21">
        <f t="shared" si="112"/>
        <v>78.864706290961948</v>
      </c>
      <c r="J1064" s="21">
        <f t="shared" si="113"/>
        <v>78.864706290961948</v>
      </c>
      <c r="K1064" s="21" t="str">
        <f t="shared" si="114"/>
        <v>B</v>
      </c>
      <c r="L1064" s="5">
        <f t="shared" si="115"/>
        <v>0</v>
      </c>
      <c r="M1064" s="22">
        <f t="shared" si="116"/>
        <v>1.7000000000000002</v>
      </c>
      <c r="N1064" s="22">
        <f t="shared" si="117"/>
        <v>0.21999999999999997</v>
      </c>
      <c r="O1064" s="22" t="s">
        <v>1957</v>
      </c>
      <c r="P1064" s="5">
        <f>L1064*pricing!$O$3</f>
        <v>0</v>
      </c>
      <c r="Q1064" s="5">
        <f>M1064*pricing!$O$4</f>
        <v>1.2750000000000001</v>
      </c>
      <c r="R1064" s="5">
        <f>N1064*pricing!$O$5</f>
        <v>0.14079999999999998</v>
      </c>
      <c r="S1064" s="23"/>
      <c r="T1064" s="5">
        <f>P1064*pricing!$L$3</f>
        <v>0</v>
      </c>
      <c r="U1064" s="5">
        <f>Q1064*pricing!$L$4</f>
        <v>50.66279347908236</v>
      </c>
      <c r="V1064" s="5">
        <f>R1064*pricing!$L$5</f>
        <v>28.201912811879581</v>
      </c>
      <c r="W1064" s="5" t="s">
        <v>1957</v>
      </c>
      <c r="X1064" s="5">
        <f t="shared" si="118"/>
        <v>78.864706290961948</v>
      </c>
      <c r="Y1064" s="6" t="s">
        <v>32</v>
      </c>
      <c r="Z1064" s="7" t="s">
        <v>33</v>
      </c>
      <c r="AA1064" s="7" t="s">
        <v>34</v>
      </c>
      <c r="AB1064" s="7" t="s">
        <v>35</v>
      </c>
      <c r="AC1064" s="7" t="s">
        <v>36</v>
      </c>
    </row>
    <row r="1065" spans="1:29" ht="17.25" customHeight="1" thickTop="1" thickBot="1" x14ac:dyDescent="0.25">
      <c r="A1065" s="15">
        <v>831</v>
      </c>
      <c r="B1065" s="16" t="s">
        <v>2001</v>
      </c>
      <c r="C1065" s="25" t="s">
        <v>2002</v>
      </c>
      <c r="D1065" s="26"/>
      <c r="E1065" s="18">
        <v>0.95</v>
      </c>
      <c r="F1065" s="19">
        <v>0</v>
      </c>
      <c r="G1065" s="19">
        <v>0.11</v>
      </c>
      <c r="H1065" s="20">
        <v>1.2999999999999999E-2</v>
      </c>
      <c r="I1065" s="21">
        <f t="shared" si="112"/>
        <v>49.446574206853796</v>
      </c>
      <c r="J1065" s="21">
        <f t="shared" si="113"/>
        <v>46.974245496511102</v>
      </c>
      <c r="K1065" s="21" t="str">
        <f t="shared" si="114"/>
        <v>Γ</v>
      </c>
      <c r="L1065" s="5">
        <f t="shared" si="115"/>
        <v>0</v>
      </c>
      <c r="M1065" s="22">
        <f t="shared" si="116"/>
        <v>1.0449999999999999</v>
      </c>
      <c r="N1065" s="22">
        <f t="shared" si="117"/>
        <v>0.12349999999999998</v>
      </c>
      <c r="O1065" s="22" t="s">
        <v>1957</v>
      </c>
      <c r="P1065" s="5">
        <f>L1065*pricing!$O$3</f>
        <v>0</v>
      </c>
      <c r="Q1065" s="5">
        <f>M1065*pricing!$O$4</f>
        <v>0.78374999999999995</v>
      </c>
      <c r="R1065" s="5">
        <f>N1065*pricing!$O$5</f>
        <v>7.9039999999999985E-2</v>
      </c>
      <c r="S1065" s="23"/>
      <c r="T1065" s="5">
        <f>P1065*pricing!$L$3</f>
        <v>0</v>
      </c>
      <c r="U1065" s="5">
        <f>Q1065*pricing!$L$4</f>
        <v>31.142717168024152</v>
      </c>
      <c r="V1065" s="5">
        <f>R1065*pricing!$L$5</f>
        <v>15.831528328486947</v>
      </c>
      <c r="W1065" s="5" t="s">
        <v>1957</v>
      </c>
      <c r="X1065" s="5">
        <f t="shared" si="118"/>
        <v>46.974245496511102</v>
      </c>
      <c r="Y1065" s="6" t="s">
        <v>32</v>
      </c>
      <c r="Z1065" s="7" t="s">
        <v>33</v>
      </c>
      <c r="AA1065" s="7" t="s">
        <v>34</v>
      </c>
      <c r="AB1065" s="7" t="s">
        <v>35</v>
      </c>
      <c r="AC1065" s="7" t="s">
        <v>36</v>
      </c>
    </row>
    <row r="1066" spans="1:29" ht="17.25" customHeight="1" thickTop="1" thickBot="1" x14ac:dyDescent="0.25">
      <c r="A1066" s="15">
        <v>832</v>
      </c>
      <c r="B1066" s="16" t="s">
        <v>2003</v>
      </c>
      <c r="C1066" s="25">
        <v>25170841</v>
      </c>
      <c r="D1066" s="17"/>
      <c r="E1066" s="18">
        <v>0.95</v>
      </c>
      <c r="F1066" s="19">
        <v>9.7000000000000003E-2</v>
      </c>
      <c r="G1066" s="19">
        <v>0.39900000000000002</v>
      </c>
      <c r="H1066" s="20">
        <v>2.4E-2</v>
      </c>
      <c r="I1066" s="21">
        <f t="shared" si="112"/>
        <v>173.74322652354203</v>
      </c>
      <c r="J1066" s="21">
        <f t="shared" si="113"/>
        <v>165.05606519736492</v>
      </c>
      <c r="K1066" s="21" t="str">
        <f t="shared" si="114"/>
        <v>A</v>
      </c>
      <c r="L1066" s="5">
        <f t="shared" si="115"/>
        <v>0.92149999999999999</v>
      </c>
      <c r="M1066" s="22">
        <f t="shared" si="116"/>
        <v>3.7904999999999998</v>
      </c>
      <c r="N1066" s="22">
        <f t="shared" si="117"/>
        <v>0.22800000000000001</v>
      </c>
      <c r="O1066" s="22" t="s">
        <v>1957</v>
      </c>
      <c r="P1066" s="5">
        <f>L1066*pricing!$O$3</f>
        <v>0.74641500000000005</v>
      </c>
      <c r="Q1066" s="5">
        <f>M1066*pricing!$O$4</f>
        <v>2.8428749999999998</v>
      </c>
      <c r="R1066" s="5">
        <f>N1066*pricing!$O$5</f>
        <v>0.14592000000000002</v>
      </c>
      <c r="S1066" s="23"/>
      <c r="T1066" s="5">
        <f>P1066*pricing!$L$3</f>
        <v>22.865499646493017</v>
      </c>
      <c r="U1066" s="5">
        <f>Q1066*pricing!$L$4</f>
        <v>112.96312863674214</v>
      </c>
      <c r="V1066" s="5">
        <f>R1066*pricing!$L$5</f>
        <v>29.227436914129758</v>
      </c>
      <c r="W1066" s="5" t="s">
        <v>1957</v>
      </c>
      <c r="X1066" s="5">
        <f t="shared" si="118"/>
        <v>165.05606519736492</v>
      </c>
      <c r="Y1066" s="6" t="s">
        <v>32</v>
      </c>
      <c r="Z1066" s="7" t="s">
        <v>33</v>
      </c>
      <c r="AA1066" s="7" t="s">
        <v>34</v>
      </c>
      <c r="AB1066" s="7" t="s">
        <v>35</v>
      </c>
      <c r="AC1066" s="7" t="s">
        <v>36</v>
      </c>
    </row>
    <row r="1067" spans="1:29" ht="17.25" customHeight="1" thickTop="1" thickBot="1" x14ac:dyDescent="0.25">
      <c r="A1067" s="15">
        <v>833</v>
      </c>
      <c r="B1067" s="16" t="s">
        <v>2004</v>
      </c>
      <c r="C1067" s="15" t="s">
        <v>2005</v>
      </c>
      <c r="D1067" s="17"/>
      <c r="E1067" s="18">
        <v>0.9</v>
      </c>
      <c r="F1067" s="19">
        <v>0</v>
      </c>
      <c r="G1067" s="19">
        <v>0.52</v>
      </c>
      <c r="H1067" s="20">
        <v>4.7E-2</v>
      </c>
      <c r="I1067" s="21">
        <f t="shared" si="112"/>
        <v>215.21808576674331</v>
      </c>
      <c r="J1067" s="21">
        <f t="shared" si="113"/>
        <v>193.696277190069</v>
      </c>
      <c r="K1067" s="21" t="str">
        <f t="shared" si="114"/>
        <v>A</v>
      </c>
      <c r="L1067" s="5">
        <f t="shared" si="115"/>
        <v>0</v>
      </c>
      <c r="M1067" s="22">
        <f t="shared" si="116"/>
        <v>4.6800000000000006</v>
      </c>
      <c r="N1067" s="22">
        <f t="shared" si="117"/>
        <v>0.42300000000000004</v>
      </c>
      <c r="O1067" s="22" t="s">
        <v>1957</v>
      </c>
      <c r="P1067" s="5">
        <f>L1067*pricing!$O$3</f>
        <v>0</v>
      </c>
      <c r="Q1067" s="5">
        <f>M1067*pricing!$O$4</f>
        <v>3.5100000000000007</v>
      </c>
      <c r="R1067" s="5">
        <f>N1067*pricing!$O$5</f>
        <v>0.27072000000000002</v>
      </c>
      <c r="S1067" s="23"/>
      <c r="T1067" s="5">
        <f>P1067*pricing!$L$3</f>
        <v>0</v>
      </c>
      <c r="U1067" s="5">
        <f>Q1067*pricing!$L$4</f>
        <v>139.47169028359144</v>
      </c>
      <c r="V1067" s="5">
        <f>R1067*pricing!$L$5</f>
        <v>54.224586906477569</v>
      </c>
      <c r="W1067" s="5" t="s">
        <v>1957</v>
      </c>
      <c r="X1067" s="5">
        <f t="shared" si="118"/>
        <v>193.696277190069</v>
      </c>
      <c r="Y1067" s="6" t="s">
        <v>32</v>
      </c>
      <c r="Z1067" s="7" t="s">
        <v>33</v>
      </c>
      <c r="AA1067" s="7" t="s">
        <v>34</v>
      </c>
      <c r="AB1067" s="7" t="s">
        <v>35</v>
      </c>
      <c r="AC1067" s="7" t="s">
        <v>36</v>
      </c>
    </row>
    <row r="1068" spans="1:29" ht="17.25" customHeight="1" thickTop="1" thickBot="1" x14ac:dyDescent="0.25">
      <c r="B1068" s="16" t="s">
        <v>2006</v>
      </c>
      <c r="C1068" s="15" t="s">
        <v>2007</v>
      </c>
      <c r="D1068" s="17"/>
      <c r="E1068" s="18">
        <v>1.25</v>
      </c>
      <c r="F1068" s="19">
        <v>9.7000000000000003E-2</v>
      </c>
      <c r="G1068" s="19">
        <v>0</v>
      </c>
      <c r="H1068" s="20">
        <v>0.02</v>
      </c>
      <c r="I1068" s="21">
        <f t="shared" si="112"/>
        <v>49.707049552562609</v>
      </c>
      <c r="J1068" s="21">
        <f t="shared" si="113"/>
        <v>62.133811940703261</v>
      </c>
      <c r="K1068" s="21" t="str">
        <f t="shared" si="114"/>
        <v>Γ</v>
      </c>
      <c r="L1068" s="5">
        <f t="shared" si="115"/>
        <v>1.2124999999999999</v>
      </c>
      <c r="M1068" s="22">
        <f t="shared" si="116"/>
        <v>0</v>
      </c>
      <c r="N1068" s="22">
        <f t="shared" si="117"/>
        <v>0.25</v>
      </c>
      <c r="O1068" s="22" t="s">
        <v>1957</v>
      </c>
      <c r="P1068" s="5">
        <f>L1068*pricing!$O$3</f>
        <v>0.98212500000000003</v>
      </c>
      <c r="Q1068" s="5">
        <f>M1068*pricing!$O$4</f>
        <v>0</v>
      </c>
      <c r="R1068" s="5">
        <f>N1068*pricing!$O$5</f>
        <v>0.16</v>
      </c>
      <c r="S1068" s="23"/>
      <c r="T1068" s="5">
        <f>P1068*pricing!$L$3</f>
        <v>30.086183745385547</v>
      </c>
      <c r="U1068" s="5">
        <f>Q1068*pricing!$L$4</f>
        <v>0</v>
      </c>
      <c r="V1068" s="5">
        <f>R1068*pricing!$L$5</f>
        <v>32.047628195317714</v>
      </c>
      <c r="W1068" s="5" t="s">
        <v>1957</v>
      </c>
      <c r="X1068" s="5">
        <f t="shared" si="118"/>
        <v>62.133811940703261</v>
      </c>
      <c r="Y1068" s="6" t="s">
        <v>32</v>
      </c>
      <c r="Z1068" s="7" t="s">
        <v>33</v>
      </c>
      <c r="AA1068" s="7" t="s">
        <v>34</v>
      </c>
      <c r="AB1068" s="7" t="s">
        <v>35</v>
      </c>
      <c r="AC1068" s="7" t="s">
        <v>36</v>
      </c>
    </row>
    <row r="1069" spans="1:29" ht="17.25" customHeight="1" thickTop="1" thickBot="1" x14ac:dyDescent="0.25">
      <c r="B1069" s="16" t="s">
        <v>2008</v>
      </c>
      <c r="C1069" s="15" t="s">
        <v>2009</v>
      </c>
      <c r="D1069" s="17"/>
      <c r="E1069" s="18">
        <v>0.7</v>
      </c>
      <c r="F1069" s="19">
        <v>0.247</v>
      </c>
      <c r="G1069" s="19">
        <v>0</v>
      </c>
      <c r="H1069" s="20">
        <v>4.8000000000000001E-2</v>
      </c>
      <c r="I1069" s="21">
        <f t="shared" si="112"/>
        <v>122.82041425963047</v>
      </c>
      <c r="J1069" s="21">
        <f t="shared" si="113"/>
        <v>85.974289981741322</v>
      </c>
      <c r="K1069" s="21" t="str">
        <f t="shared" si="114"/>
        <v>A</v>
      </c>
      <c r="L1069" s="5">
        <f t="shared" si="115"/>
        <v>1.7290000000000001</v>
      </c>
      <c r="M1069" s="22">
        <f t="shared" si="116"/>
        <v>0</v>
      </c>
      <c r="N1069" s="22">
        <f t="shared" si="117"/>
        <v>0.33599999999999997</v>
      </c>
      <c r="O1069" s="22" t="s">
        <v>1957</v>
      </c>
      <c r="P1069" s="5">
        <f>L1069*pricing!$O$3</f>
        <v>1.4004900000000002</v>
      </c>
      <c r="Q1069" s="5">
        <f>M1069*pricing!$O$4</f>
        <v>0</v>
      </c>
      <c r="R1069" s="5">
        <f>N1069*pricing!$O$5</f>
        <v>0.21503999999999998</v>
      </c>
      <c r="S1069" s="23"/>
      <c r="T1069" s="5">
        <f>P1069*pricing!$L$3</f>
        <v>42.902277687234324</v>
      </c>
      <c r="U1069" s="5">
        <f>Q1069*pricing!$L$4</f>
        <v>0</v>
      </c>
      <c r="V1069" s="5">
        <f>R1069*pricing!$L$5</f>
        <v>43.072012294506997</v>
      </c>
      <c r="W1069" s="5" t="s">
        <v>1957</v>
      </c>
      <c r="X1069" s="5">
        <f t="shared" si="118"/>
        <v>85.974289981741322</v>
      </c>
      <c r="Y1069" s="6" t="s">
        <v>32</v>
      </c>
      <c r="Z1069" s="7" t="s">
        <v>33</v>
      </c>
      <c r="AA1069" s="7" t="s">
        <v>34</v>
      </c>
      <c r="AB1069" s="7" t="s">
        <v>35</v>
      </c>
      <c r="AC1069" s="7" t="s">
        <v>36</v>
      </c>
    </row>
    <row r="1070" spans="1:29" ht="17.25" customHeight="1" thickTop="1" thickBot="1" x14ac:dyDescent="0.25">
      <c r="B1070" s="16" t="s">
        <v>2010</v>
      </c>
      <c r="C1070" s="15" t="s">
        <v>2011</v>
      </c>
      <c r="D1070" s="17"/>
      <c r="E1070" s="18">
        <v>3.25</v>
      </c>
      <c r="F1070" s="19">
        <v>7.0999999999999994E-2</v>
      </c>
      <c r="G1070" s="19">
        <v>3.4000000000000002E-2</v>
      </c>
      <c r="H1070" s="20">
        <v>0</v>
      </c>
      <c r="I1070" s="21">
        <f t="shared" si="112"/>
        <v>27.750035363217492</v>
      </c>
      <c r="J1070" s="21">
        <f t="shared" si="113"/>
        <v>90.187614930456846</v>
      </c>
      <c r="K1070" s="21" t="str">
        <f t="shared" si="114"/>
        <v>Δ</v>
      </c>
      <c r="L1070" s="5">
        <f t="shared" si="115"/>
        <v>2.3074999999999997</v>
      </c>
      <c r="M1070" s="22">
        <f t="shared" si="116"/>
        <v>1.1050000000000002</v>
      </c>
      <c r="N1070" s="22">
        <f t="shared" si="117"/>
        <v>0</v>
      </c>
      <c r="O1070" s="22" t="s">
        <v>1957</v>
      </c>
      <c r="P1070" s="5">
        <f>L1070*pricing!$O$3</f>
        <v>1.8690749999999998</v>
      </c>
      <c r="Q1070" s="5">
        <f>M1070*pricing!$O$4</f>
        <v>0.8287500000000001</v>
      </c>
      <c r="R1070" s="5">
        <f>N1070*pricing!$O$5</f>
        <v>0</v>
      </c>
      <c r="S1070" s="23"/>
      <c r="T1070" s="5">
        <f>P1070*pricing!$L$3</f>
        <v>57.256799169053309</v>
      </c>
      <c r="U1070" s="5">
        <f>Q1070*pricing!$L$4</f>
        <v>32.930815761403537</v>
      </c>
      <c r="V1070" s="5">
        <f>R1070*pricing!$L$5</f>
        <v>0</v>
      </c>
      <c r="W1070" s="5" t="s">
        <v>1957</v>
      </c>
      <c r="X1070" s="5">
        <f t="shared" si="118"/>
        <v>90.187614930456846</v>
      </c>
      <c r="Y1070" s="6" t="s">
        <v>32</v>
      </c>
      <c r="Z1070" s="7" t="s">
        <v>33</v>
      </c>
      <c r="AA1070" s="7" t="s">
        <v>34</v>
      </c>
      <c r="AB1070" s="7" t="s">
        <v>35</v>
      </c>
      <c r="AC1070" s="7" t="s">
        <v>36</v>
      </c>
    </row>
    <row r="1071" spans="1:29" ht="17.25" customHeight="1" thickTop="1" thickBot="1" x14ac:dyDescent="0.25">
      <c r="B1071" s="16" t="s">
        <v>2012</v>
      </c>
      <c r="C1071" s="25">
        <v>25101574</v>
      </c>
      <c r="D1071" s="17"/>
      <c r="E1071" s="18">
        <v>1.3</v>
      </c>
      <c r="F1071" s="19">
        <v>0.16800000000000001</v>
      </c>
      <c r="G1071" s="19">
        <v>0</v>
      </c>
      <c r="H1071" s="20">
        <v>3.2000000000000001E-2</v>
      </c>
      <c r="I1071" s="21">
        <f t="shared" si="112"/>
        <v>82.707387753716134</v>
      </c>
      <c r="J1071" s="21">
        <f t="shared" si="113"/>
        <v>107.51960407983098</v>
      </c>
      <c r="K1071" s="21" t="str">
        <f t="shared" si="114"/>
        <v>A</v>
      </c>
      <c r="L1071" s="5">
        <f t="shared" si="115"/>
        <v>2.1840000000000002</v>
      </c>
      <c r="M1071" s="22">
        <f t="shared" si="116"/>
        <v>0</v>
      </c>
      <c r="N1071" s="22">
        <f t="shared" si="117"/>
        <v>0.41600000000000004</v>
      </c>
      <c r="O1071" s="22" t="s">
        <v>1957</v>
      </c>
      <c r="P1071" s="5">
        <f>L1071*pricing!$O$3</f>
        <v>1.7690400000000002</v>
      </c>
      <c r="Q1071" s="5">
        <f>M1071*pricing!$O$4</f>
        <v>0</v>
      </c>
      <c r="R1071" s="5">
        <f>N1071*pricing!$O$5</f>
        <v>0.26624000000000003</v>
      </c>
      <c r="S1071" s="23"/>
      <c r="T1071" s="5">
        <f>P1071*pricing!$L$3</f>
        <v>54.192350762822301</v>
      </c>
      <c r="U1071" s="5">
        <f>Q1071*pricing!$L$4</f>
        <v>0</v>
      </c>
      <c r="V1071" s="5">
        <f>R1071*pricing!$L$5</f>
        <v>53.327253317008676</v>
      </c>
      <c r="W1071" s="5" t="s">
        <v>1957</v>
      </c>
      <c r="X1071" s="5">
        <f t="shared" si="118"/>
        <v>107.51960407983097</v>
      </c>
      <c r="Y1071" s="6" t="s">
        <v>32</v>
      </c>
      <c r="Z1071" s="7" t="s">
        <v>33</v>
      </c>
      <c r="AA1071" s="7" t="s">
        <v>34</v>
      </c>
      <c r="AB1071" s="7" t="s">
        <v>35</v>
      </c>
      <c r="AC1071" s="7" t="s">
        <v>36</v>
      </c>
    </row>
    <row r="1072" spans="1:29" ht="17.25" customHeight="1" thickTop="1" thickBot="1" x14ac:dyDescent="0.25">
      <c r="B1072" s="16" t="s">
        <v>2013</v>
      </c>
      <c r="C1072" s="15">
        <v>25127798</v>
      </c>
      <c r="D1072" s="17"/>
      <c r="E1072" s="18">
        <v>1.05</v>
      </c>
      <c r="F1072" s="19">
        <v>0.10199999999999999</v>
      </c>
      <c r="G1072" s="19">
        <v>0</v>
      </c>
      <c r="H1072" s="20">
        <v>8.9999999999999993E-3</v>
      </c>
      <c r="I1072" s="21">
        <f t="shared" si="112"/>
        <v>36.846760517566544</v>
      </c>
      <c r="J1072" s="21">
        <f t="shared" si="113"/>
        <v>38.689098543444871</v>
      </c>
      <c r="K1072" s="21" t="str">
        <f t="shared" si="114"/>
        <v>Δ</v>
      </c>
      <c r="L1072" s="5">
        <f t="shared" si="115"/>
        <v>1.071</v>
      </c>
      <c r="M1072" s="22">
        <f t="shared" si="116"/>
        <v>0</v>
      </c>
      <c r="N1072" s="22">
        <f t="shared" si="117"/>
        <v>9.4500000000000001E-2</v>
      </c>
      <c r="O1072" s="22" t="s">
        <v>1957</v>
      </c>
      <c r="P1072" s="5">
        <f>L1072*pricing!$O$3</f>
        <v>0.86751</v>
      </c>
      <c r="Q1072" s="5">
        <f>M1072*pricing!$O$4</f>
        <v>0</v>
      </c>
      <c r="R1072" s="5">
        <f>N1072*pricing!$O$5</f>
        <v>6.0479999999999999E-2</v>
      </c>
      <c r="S1072" s="23"/>
      <c r="T1072" s="5">
        <f>P1072*pricing!$L$3</f>
        <v>26.575095085614777</v>
      </c>
      <c r="U1072" s="5">
        <f>Q1072*pricing!$L$4</f>
        <v>0</v>
      </c>
      <c r="V1072" s="5">
        <f>R1072*pricing!$L$5</f>
        <v>12.114003457830094</v>
      </c>
      <c r="W1072" s="5" t="s">
        <v>1957</v>
      </c>
      <c r="X1072" s="5">
        <f t="shared" si="118"/>
        <v>38.689098543444871</v>
      </c>
      <c r="Y1072" s="6" t="s">
        <v>32</v>
      </c>
      <c r="Z1072" s="7" t="s">
        <v>33</v>
      </c>
      <c r="AA1072" s="7" t="s">
        <v>34</v>
      </c>
      <c r="AB1072" s="7" t="s">
        <v>35</v>
      </c>
      <c r="AC1072" s="7" t="s">
        <v>36</v>
      </c>
    </row>
    <row r="1073" spans="1:29" ht="17.25" customHeight="1" thickTop="1" thickBot="1" x14ac:dyDescent="0.25">
      <c r="B1073" s="16" t="s">
        <v>2014</v>
      </c>
      <c r="C1073" s="15" t="s">
        <v>2015</v>
      </c>
      <c r="D1073" s="17"/>
      <c r="E1073" s="18">
        <v>1.8</v>
      </c>
      <c r="F1073" s="19">
        <v>4.2999999999999997E-2</v>
      </c>
      <c r="G1073" s="19">
        <v>1.7000000000000001E-2</v>
      </c>
      <c r="H1073" s="20">
        <v>0</v>
      </c>
      <c r="I1073" s="21">
        <f t="shared" si="112"/>
        <v>15.736018738024349</v>
      </c>
      <c r="J1073" s="21">
        <f t="shared" si="113"/>
        <v>28.324833728443828</v>
      </c>
      <c r="K1073" s="21" t="str">
        <f t="shared" si="114"/>
        <v>Ε</v>
      </c>
      <c r="L1073" s="5">
        <f t="shared" si="115"/>
        <v>0.77400000000000002</v>
      </c>
      <c r="M1073" s="22">
        <f t="shared" si="116"/>
        <v>0.30600000000000005</v>
      </c>
      <c r="N1073" s="22">
        <f t="shared" si="117"/>
        <v>0</v>
      </c>
      <c r="O1073" s="22" t="s">
        <v>1957</v>
      </c>
      <c r="P1073" s="5">
        <f>L1073*pricing!$O$3</f>
        <v>0.62694000000000005</v>
      </c>
      <c r="Q1073" s="5">
        <f>M1073*pricing!$O$4</f>
        <v>0.22950000000000004</v>
      </c>
      <c r="R1073" s="5">
        <f>N1073*pricing!$O$5</f>
        <v>0</v>
      </c>
      <c r="S1073" s="23"/>
      <c r="T1073" s="5">
        <f>P1073*pricing!$L$3</f>
        <v>19.205530902209002</v>
      </c>
      <c r="U1073" s="5">
        <f>Q1073*pricing!$L$4</f>
        <v>9.1193028262348257</v>
      </c>
      <c r="V1073" s="5">
        <f>R1073*pricing!$L$5</f>
        <v>0</v>
      </c>
      <c r="W1073" s="5" t="s">
        <v>1957</v>
      </c>
      <c r="X1073" s="5">
        <f t="shared" si="118"/>
        <v>28.324833728443828</v>
      </c>
      <c r="Y1073" s="6" t="s">
        <v>32</v>
      </c>
      <c r="Z1073" s="7" t="s">
        <v>33</v>
      </c>
      <c r="AA1073" s="7" t="s">
        <v>34</v>
      </c>
      <c r="AB1073" s="7" t="s">
        <v>35</v>
      </c>
      <c r="AC1073" s="7" t="s">
        <v>36</v>
      </c>
    </row>
    <row r="1074" spans="1:29" ht="17.25" customHeight="1" thickTop="1" thickBot="1" x14ac:dyDescent="0.25">
      <c r="B1074" s="16" t="s">
        <v>2016</v>
      </c>
      <c r="C1074" s="15" t="s">
        <v>2017</v>
      </c>
      <c r="D1074" s="17"/>
      <c r="E1074" s="18">
        <v>0.75</v>
      </c>
      <c r="F1074" s="19">
        <v>0.215</v>
      </c>
      <c r="G1074" s="19">
        <v>0</v>
      </c>
      <c r="H1074" s="20">
        <v>3.4000000000000002E-2</v>
      </c>
      <c r="I1074" s="21">
        <f t="shared" si="112"/>
        <v>96.933471296212659</v>
      </c>
      <c r="J1074" s="21">
        <f t="shared" si="113"/>
        <v>72.700103472159498</v>
      </c>
      <c r="K1074" s="21" t="str">
        <f t="shared" si="114"/>
        <v>A</v>
      </c>
      <c r="L1074" s="5">
        <f t="shared" si="115"/>
        <v>1.6125</v>
      </c>
      <c r="M1074" s="22">
        <f t="shared" si="116"/>
        <v>0</v>
      </c>
      <c r="N1074" s="22">
        <f t="shared" si="117"/>
        <v>0.255</v>
      </c>
      <c r="O1074" s="22" t="s">
        <v>1957</v>
      </c>
      <c r="P1074" s="5">
        <f>L1074*pricing!$O$3</f>
        <v>1.3061250000000002</v>
      </c>
      <c r="Q1074" s="5">
        <f>M1074*pricing!$O$4</f>
        <v>0</v>
      </c>
      <c r="R1074" s="5">
        <f>N1074*pricing!$O$5</f>
        <v>0.16320000000000001</v>
      </c>
      <c r="S1074" s="23"/>
      <c r="T1074" s="5">
        <f>P1074*pricing!$L$3</f>
        <v>40.011522712935424</v>
      </c>
      <c r="U1074" s="5">
        <f>Q1074*pricing!$L$4</f>
        <v>0</v>
      </c>
      <c r="V1074" s="5">
        <f>R1074*pricing!$L$5</f>
        <v>32.688580759224067</v>
      </c>
      <c r="W1074" s="5" t="s">
        <v>1957</v>
      </c>
      <c r="X1074" s="5">
        <f t="shared" si="118"/>
        <v>72.700103472159498</v>
      </c>
      <c r="Y1074" s="6" t="s">
        <v>32</v>
      </c>
      <c r="Z1074" s="7" t="s">
        <v>33</v>
      </c>
      <c r="AA1074" s="7" t="s">
        <v>34</v>
      </c>
      <c r="AB1074" s="7" t="s">
        <v>35</v>
      </c>
      <c r="AC1074" s="7" t="s">
        <v>36</v>
      </c>
    </row>
    <row r="1075" spans="1:29" ht="17.25" customHeight="1" thickTop="1" thickBot="1" x14ac:dyDescent="0.25">
      <c r="B1075" s="16" t="s">
        <v>2018</v>
      </c>
      <c r="C1075" s="15" t="s">
        <v>2019</v>
      </c>
      <c r="D1075" s="17"/>
      <c r="E1075" s="18">
        <v>0.8</v>
      </c>
      <c r="F1075" s="19">
        <v>0</v>
      </c>
      <c r="G1075" s="19">
        <v>0.33500000000000002</v>
      </c>
      <c r="H1075" s="20">
        <v>2.5000000000000001E-2</v>
      </c>
      <c r="I1075" s="21">
        <f t="shared" si="112"/>
        <v>131.88313299233295</v>
      </c>
      <c r="J1075" s="21">
        <f t="shared" si="113"/>
        <v>105.50650639386636</v>
      </c>
      <c r="K1075" s="21" t="str">
        <f t="shared" si="114"/>
        <v>A</v>
      </c>
      <c r="L1075" s="5">
        <f t="shared" si="115"/>
        <v>0</v>
      </c>
      <c r="M1075" s="22">
        <f t="shared" si="116"/>
        <v>2.68</v>
      </c>
      <c r="N1075" s="22">
        <f t="shared" si="117"/>
        <v>0.20000000000000004</v>
      </c>
      <c r="O1075" s="22" t="s">
        <v>1957</v>
      </c>
      <c r="P1075" s="5">
        <f>L1075*pricing!$O$3</f>
        <v>0</v>
      </c>
      <c r="Q1075" s="5">
        <f>M1075*pricing!$O$4</f>
        <v>2.0100000000000002</v>
      </c>
      <c r="R1075" s="5">
        <f>N1075*pricing!$O$5</f>
        <v>0.12800000000000003</v>
      </c>
      <c r="S1075" s="23"/>
      <c r="T1075" s="5">
        <f>P1075*pricing!$L$3</f>
        <v>0</v>
      </c>
      <c r="U1075" s="5">
        <f>Q1075*pricing!$L$4</f>
        <v>79.868403837612192</v>
      </c>
      <c r="V1075" s="5">
        <f>R1075*pricing!$L$5</f>
        <v>25.638102556254175</v>
      </c>
      <c r="W1075" s="5" t="s">
        <v>1957</v>
      </c>
      <c r="X1075" s="5">
        <f t="shared" si="118"/>
        <v>105.50650639386637</v>
      </c>
      <c r="Y1075" s="6" t="s">
        <v>32</v>
      </c>
      <c r="Z1075" s="7" t="s">
        <v>33</v>
      </c>
      <c r="AA1075" s="7" t="s">
        <v>34</v>
      </c>
      <c r="AB1075" s="7" t="s">
        <v>35</v>
      </c>
      <c r="AC1075" s="7" t="s">
        <v>36</v>
      </c>
    </row>
    <row r="1076" spans="1:29" ht="17.25" customHeight="1" thickTop="1" thickBot="1" x14ac:dyDescent="0.25">
      <c r="B1076" s="16" t="s">
        <v>2020</v>
      </c>
      <c r="C1076" s="15" t="s">
        <v>2021</v>
      </c>
      <c r="D1076" s="17"/>
      <c r="E1076" s="18">
        <v>1</v>
      </c>
      <c r="F1076" s="19">
        <v>0.36099999999999999</v>
      </c>
      <c r="G1076" s="19">
        <v>0</v>
      </c>
      <c r="H1076" s="20">
        <v>0</v>
      </c>
      <c r="I1076" s="21">
        <f t="shared" si="112"/>
        <v>89.576184182137581</v>
      </c>
      <c r="J1076" s="21">
        <f t="shared" si="113"/>
        <v>89.576184182137581</v>
      </c>
      <c r="K1076" s="21" t="str">
        <f t="shared" si="114"/>
        <v>A</v>
      </c>
      <c r="L1076" s="5">
        <f t="shared" si="115"/>
        <v>3.61</v>
      </c>
      <c r="M1076" s="22">
        <f t="shared" si="116"/>
        <v>0</v>
      </c>
      <c r="N1076" s="22">
        <f t="shared" si="117"/>
        <v>0</v>
      </c>
      <c r="O1076" s="22" t="s">
        <v>1957</v>
      </c>
      <c r="P1076" s="5">
        <f>L1076*pricing!$O$3</f>
        <v>2.9241000000000001</v>
      </c>
      <c r="Q1076" s="5">
        <f>M1076*pricing!$O$4</f>
        <v>0</v>
      </c>
      <c r="R1076" s="5">
        <f>N1076*pricing!$O$5</f>
        <v>0</v>
      </c>
      <c r="S1076" s="23"/>
      <c r="T1076" s="5">
        <f>P1076*pricing!$L$3</f>
        <v>89.576184182137581</v>
      </c>
      <c r="U1076" s="5">
        <f>Q1076*pricing!$L$4</f>
        <v>0</v>
      </c>
      <c r="V1076" s="5">
        <f>R1076*pricing!$L$5</f>
        <v>0</v>
      </c>
      <c r="W1076" s="5" t="s">
        <v>1957</v>
      </c>
      <c r="X1076" s="5">
        <f t="shared" si="118"/>
        <v>89.576184182137581</v>
      </c>
      <c r="Y1076" s="6" t="s">
        <v>32</v>
      </c>
      <c r="Z1076" s="7" t="s">
        <v>33</v>
      </c>
      <c r="AA1076" s="7" t="s">
        <v>34</v>
      </c>
      <c r="AB1076" s="7" t="s">
        <v>35</v>
      </c>
      <c r="AC1076" s="7" t="s">
        <v>36</v>
      </c>
    </row>
    <row r="1077" spans="1:29" ht="17.25" customHeight="1" thickTop="1" thickBot="1" x14ac:dyDescent="0.25">
      <c r="B1077" s="16" t="s">
        <v>2022</v>
      </c>
      <c r="C1077" s="15">
        <v>55569313</v>
      </c>
      <c r="D1077" s="17"/>
      <c r="E1077" s="18">
        <v>0.75</v>
      </c>
      <c r="F1077" s="19">
        <v>0</v>
      </c>
      <c r="G1077" s="19">
        <v>0.38</v>
      </c>
      <c r="H1077" s="20">
        <v>2.1999999999999999E-2</v>
      </c>
      <c r="I1077" s="21">
        <f t="shared" si="112"/>
        <v>141.44815705924017</v>
      </c>
      <c r="J1077" s="21">
        <f t="shared" si="113"/>
        <v>106.08611779443012</v>
      </c>
      <c r="K1077" s="21" t="str">
        <f t="shared" si="114"/>
        <v>A</v>
      </c>
      <c r="L1077" s="5">
        <f t="shared" si="115"/>
        <v>0</v>
      </c>
      <c r="M1077" s="22">
        <f t="shared" si="116"/>
        <v>2.8500000000000005</v>
      </c>
      <c r="N1077" s="22">
        <f t="shared" si="117"/>
        <v>0.16500000000000001</v>
      </c>
      <c r="O1077" s="22" t="s">
        <v>1957</v>
      </c>
      <c r="P1077" s="5">
        <f>L1077*pricing!$O$3</f>
        <v>0</v>
      </c>
      <c r="Q1077" s="5">
        <f>M1077*pricing!$O$4</f>
        <v>2.1375000000000002</v>
      </c>
      <c r="R1077" s="5">
        <f>N1077*pricing!$O$5</f>
        <v>0.10560000000000001</v>
      </c>
      <c r="S1077" s="23"/>
      <c r="T1077" s="5">
        <f>P1077*pricing!$L$3</f>
        <v>0</v>
      </c>
      <c r="U1077" s="5">
        <f>Q1077*pricing!$L$4</f>
        <v>84.934683185520427</v>
      </c>
      <c r="V1077" s="5">
        <f>R1077*pricing!$L$5</f>
        <v>21.151434608909693</v>
      </c>
      <c r="W1077" s="5" t="s">
        <v>1957</v>
      </c>
      <c r="X1077" s="5">
        <f t="shared" si="118"/>
        <v>106.08611779443012</v>
      </c>
      <c r="Y1077" s="6" t="s">
        <v>32</v>
      </c>
      <c r="Z1077" s="7" t="s">
        <v>33</v>
      </c>
      <c r="AA1077" s="7" t="s">
        <v>34</v>
      </c>
      <c r="AB1077" s="7" t="s">
        <v>35</v>
      </c>
      <c r="AC1077" s="7" t="s">
        <v>36</v>
      </c>
    </row>
    <row r="1078" spans="1:29" ht="17.25" customHeight="1" thickTop="1" thickBot="1" x14ac:dyDescent="0.25">
      <c r="B1078" s="16" t="s">
        <v>2023</v>
      </c>
      <c r="C1078" s="15">
        <v>25100507</v>
      </c>
      <c r="D1078" s="17"/>
      <c r="E1078" s="18">
        <v>0.85</v>
      </c>
      <c r="F1078" s="19">
        <v>0.26400000000000001</v>
      </c>
      <c r="G1078" s="19">
        <v>0</v>
      </c>
      <c r="H1078" s="20">
        <v>5.5E-2</v>
      </c>
      <c r="I1078" s="21">
        <f t="shared" si="112"/>
        <v>136.01201921552814</v>
      </c>
      <c r="J1078" s="21">
        <f t="shared" si="113"/>
        <v>115.61021633319892</v>
      </c>
      <c r="K1078" s="21" t="str">
        <f t="shared" si="114"/>
        <v>A</v>
      </c>
      <c r="L1078" s="5">
        <f t="shared" si="115"/>
        <v>2.2440000000000002</v>
      </c>
      <c r="M1078" s="22">
        <f t="shared" si="116"/>
        <v>0</v>
      </c>
      <c r="N1078" s="22">
        <f t="shared" si="117"/>
        <v>0.46750000000000003</v>
      </c>
      <c r="O1078" s="22" t="s">
        <v>1957</v>
      </c>
      <c r="P1078" s="5">
        <f>L1078*pricing!$O$3</f>
        <v>1.8176400000000004</v>
      </c>
      <c r="Q1078" s="5">
        <f>M1078*pricing!$O$4</f>
        <v>0</v>
      </c>
      <c r="R1078" s="5">
        <f>N1078*pricing!$O$5</f>
        <v>0.29920000000000002</v>
      </c>
      <c r="S1078" s="23"/>
      <c r="T1078" s="5">
        <f>P1078*pricing!$L$3</f>
        <v>55.681151607954781</v>
      </c>
      <c r="U1078" s="5">
        <f>Q1078*pricing!$L$4</f>
        <v>0</v>
      </c>
      <c r="V1078" s="5">
        <f>R1078*pricing!$L$5</f>
        <v>59.929064725244125</v>
      </c>
      <c r="W1078" s="5" t="s">
        <v>1957</v>
      </c>
      <c r="X1078" s="5">
        <f t="shared" si="118"/>
        <v>115.61021633319891</v>
      </c>
      <c r="Y1078" s="6" t="s">
        <v>32</v>
      </c>
      <c r="Z1078" s="7" t="s">
        <v>33</v>
      </c>
      <c r="AA1078" s="7" t="s">
        <v>34</v>
      </c>
      <c r="AB1078" s="7" t="s">
        <v>35</v>
      </c>
      <c r="AC1078" s="7" t="s">
        <v>36</v>
      </c>
    </row>
    <row r="1079" spans="1:29" ht="17.25" customHeight="1" thickTop="1" thickBot="1" x14ac:dyDescent="0.25">
      <c r="B1079" s="16" t="s">
        <v>2024</v>
      </c>
      <c r="C1079" s="15" t="s">
        <v>2025</v>
      </c>
      <c r="D1079" s="17"/>
      <c r="E1079" s="18">
        <v>0.8</v>
      </c>
      <c r="F1079" s="19">
        <v>0.125</v>
      </c>
      <c r="G1079" s="19">
        <v>4.0000000000000001E-3</v>
      </c>
      <c r="H1079" s="20">
        <v>2.4E-2</v>
      </c>
      <c r="I1079" s="21">
        <f t="shared" si="112"/>
        <v>62.974473070017929</v>
      </c>
      <c r="J1079" s="21">
        <f t="shared" si="113"/>
        <v>50.379578456014343</v>
      </c>
      <c r="K1079" s="21" t="str">
        <f t="shared" si="114"/>
        <v>B</v>
      </c>
      <c r="L1079" s="5">
        <f t="shared" si="115"/>
        <v>1</v>
      </c>
      <c r="M1079" s="22">
        <f t="shared" si="116"/>
        <v>3.2000000000000001E-2</v>
      </c>
      <c r="N1079" s="22">
        <f t="shared" si="117"/>
        <v>0.192</v>
      </c>
      <c r="O1079" s="22" t="s">
        <v>1957</v>
      </c>
      <c r="P1079" s="5">
        <f>L1079*pricing!$O$3</f>
        <v>0.81</v>
      </c>
      <c r="Q1079" s="5">
        <f>M1079*pricing!$O$4</f>
        <v>2.4E-2</v>
      </c>
      <c r="R1079" s="5">
        <f>N1079*pricing!$O$5</f>
        <v>0.12288</v>
      </c>
      <c r="S1079" s="23"/>
      <c r="T1079" s="5">
        <f>P1079*pricing!$L$3</f>
        <v>24.813347418874677</v>
      </c>
      <c r="U1079" s="5">
        <f>Q1079*pricing!$L$4</f>
        <v>0.95365258313566781</v>
      </c>
      <c r="V1079" s="5">
        <f>R1079*pricing!$L$5</f>
        <v>24.612578454004002</v>
      </c>
      <c r="W1079" s="5" t="s">
        <v>1957</v>
      </c>
      <c r="X1079" s="5">
        <f t="shared" si="118"/>
        <v>50.379578456014343</v>
      </c>
      <c r="Y1079" s="6" t="s">
        <v>32</v>
      </c>
      <c r="Z1079" s="7" t="s">
        <v>33</v>
      </c>
      <c r="AA1079" s="7" t="s">
        <v>34</v>
      </c>
      <c r="AB1079" s="7" t="s">
        <v>35</v>
      </c>
      <c r="AC1079" s="7" t="s">
        <v>36</v>
      </c>
    </row>
    <row r="1080" spans="1:29" ht="17.25" customHeight="1" thickTop="1" thickBot="1" x14ac:dyDescent="0.25">
      <c r="B1080" s="16" t="s">
        <v>2026</v>
      </c>
      <c r="C1080" s="15" t="s">
        <v>2027</v>
      </c>
      <c r="D1080" s="17"/>
      <c r="E1080" s="18">
        <v>1.55</v>
      </c>
      <c r="F1080" s="19">
        <v>0.12</v>
      </c>
      <c r="G1080" s="19">
        <v>0</v>
      </c>
      <c r="H1080" s="20">
        <v>2.8000000000000001E-2</v>
      </c>
      <c r="I1080" s="21">
        <f t="shared" si="112"/>
        <v>65.669360481405448</v>
      </c>
      <c r="J1080" s="21">
        <f t="shared" si="113"/>
        <v>101.78750874617845</v>
      </c>
      <c r="K1080" s="21" t="str">
        <f t="shared" si="114"/>
        <v>B</v>
      </c>
      <c r="L1080" s="5">
        <f t="shared" si="115"/>
        <v>1.8599999999999999</v>
      </c>
      <c r="M1080" s="22">
        <f t="shared" si="116"/>
        <v>0</v>
      </c>
      <c r="N1080" s="22">
        <f t="shared" si="117"/>
        <v>0.434</v>
      </c>
      <c r="O1080" s="22" t="s">
        <v>1957</v>
      </c>
      <c r="P1080" s="5">
        <f>L1080*pricing!$O$3</f>
        <v>1.5065999999999999</v>
      </c>
      <c r="Q1080" s="5">
        <f>M1080*pricing!$O$4</f>
        <v>0</v>
      </c>
      <c r="R1080" s="5">
        <f>N1080*pricing!$O$5</f>
        <v>0.27776000000000001</v>
      </c>
      <c r="S1080" s="23"/>
      <c r="T1080" s="5">
        <f>P1080*pricing!$L$3</f>
        <v>46.152826199106897</v>
      </c>
      <c r="U1080" s="5">
        <f>Q1080*pricing!$L$4</f>
        <v>0</v>
      </c>
      <c r="V1080" s="5">
        <f>R1080*pricing!$L$5</f>
        <v>55.634682547071549</v>
      </c>
      <c r="W1080" s="5" t="s">
        <v>1957</v>
      </c>
      <c r="X1080" s="5">
        <f t="shared" si="118"/>
        <v>101.78750874617845</v>
      </c>
      <c r="Y1080" s="6" t="s">
        <v>32</v>
      </c>
      <c r="Z1080" s="7" t="s">
        <v>33</v>
      </c>
      <c r="AA1080" s="7" t="s">
        <v>34</v>
      </c>
      <c r="AB1080" s="7" t="s">
        <v>35</v>
      </c>
      <c r="AC1080" s="7" t="s">
        <v>36</v>
      </c>
    </row>
    <row r="1081" spans="1:29" ht="17.25" customHeight="1" thickTop="1" thickBot="1" x14ac:dyDescent="0.25">
      <c r="B1081" s="16" t="s">
        <v>2028</v>
      </c>
      <c r="C1081" s="15" t="s">
        <v>2029</v>
      </c>
      <c r="D1081" s="17"/>
      <c r="E1081" s="18">
        <v>1.65</v>
      </c>
      <c r="F1081" s="19">
        <v>9.9000000000000005E-2</v>
      </c>
      <c r="G1081" s="19">
        <v>0</v>
      </c>
      <c r="H1081" s="20">
        <v>7.0000000000000001E-3</v>
      </c>
      <c r="I1081" s="21">
        <f t="shared" si="112"/>
        <v>33.538549839374888</v>
      </c>
      <c r="J1081" s="21">
        <f t="shared" si="113"/>
        <v>55.338607234968563</v>
      </c>
      <c r="K1081" s="21" t="str">
        <f t="shared" si="114"/>
        <v>Δ</v>
      </c>
      <c r="L1081" s="5">
        <f t="shared" si="115"/>
        <v>1.6335</v>
      </c>
      <c r="M1081" s="22">
        <f t="shared" si="116"/>
        <v>0</v>
      </c>
      <c r="N1081" s="22">
        <f t="shared" si="117"/>
        <v>0.11549999999999999</v>
      </c>
      <c r="O1081" s="22" t="s">
        <v>1957</v>
      </c>
      <c r="P1081" s="5">
        <f>L1081*pricing!$O$3</f>
        <v>1.323135</v>
      </c>
      <c r="Q1081" s="5">
        <f>M1081*pricing!$O$4</f>
        <v>0</v>
      </c>
      <c r="R1081" s="5">
        <f>N1081*pricing!$O$5</f>
        <v>7.392E-2</v>
      </c>
      <c r="S1081" s="23"/>
      <c r="T1081" s="5">
        <f>P1081*pricing!$L$3</f>
        <v>40.532603008731783</v>
      </c>
      <c r="U1081" s="5">
        <f>Q1081*pricing!$L$4</f>
        <v>0</v>
      </c>
      <c r="V1081" s="5">
        <f>R1081*pricing!$L$5</f>
        <v>14.806004226236782</v>
      </c>
      <c r="W1081" s="5" t="s">
        <v>1957</v>
      </c>
      <c r="X1081" s="5">
        <f t="shared" si="118"/>
        <v>55.338607234968563</v>
      </c>
      <c r="Y1081" s="6" t="s">
        <v>32</v>
      </c>
      <c r="Z1081" s="7" t="s">
        <v>33</v>
      </c>
      <c r="AA1081" s="7" t="s">
        <v>34</v>
      </c>
      <c r="AB1081" s="7" t="s">
        <v>35</v>
      </c>
      <c r="AC1081" s="7" t="s">
        <v>36</v>
      </c>
    </row>
    <row r="1082" spans="1:29" ht="17.25" customHeight="1" thickTop="1" thickBot="1" x14ac:dyDescent="0.25">
      <c r="B1082" s="16" t="s">
        <v>2030</v>
      </c>
      <c r="C1082" s="25" t="s">
        <v>2031</v>
      </c>
      <c r="D1082" s="17"/>
      <c r="E1082" s="18">
        <v>0.8</v>
      </c>
      <c r="F1082" s="19">
        <v>0.218</v>
      </c>
      <c r="G1082" s="19">
        <v>0</v>
      </c>
      <c r="H1082" s="20">
        <v>3.4000000000000002E-2</v>
      </c>
      <c r="I1082" s="21">
        <f t="shared" si="112"/>
        <v>97.677871718778874</v>
      </c>
      <c r="J1082" s="21">
        <f t="shared" si="113"/>
        <v>78.142297375023105</v>
      </c>
      <c r="K1082" s="21" t="str">
        <f t="shared" si="114"/>
        <v>A</v>
      </c>
      <c r="L1082" s="5">
        <f t="shared" si="115"/>
        <v>1.744</v>
      </c>
      <c r="M1082" s="22">
        <f t="shared" si="116"/>
        <v>0</v>
      </c>
      <c r="N1082" s="22">
        <f t="shared" si="117"/>
        <v>0.27200000000000002</v>
      </c>
      <c r="O1082" s="22" t="s">
        <v>1957</v>
      </c>
      <c r="P1082" s="5">
        <f>L1082*pricing!$O$3</f>
        <v>1.4126400000000001</v>
      </c>
      <c r="Q1082" s="5">
        <f>M1082*pricing!$O$4</f>
        <v>0</v>
      </c>
      <c r="R1082" s="5">
        <f>N1082*pricing!$O$5</f>
        <v>0.17408000000000001</v>
      </c>
      <c r="S1082" s="23"/>
      <c r="T1082" s="5">
        <f>P1082*pricing!$L$3</f>
        <v>43.274477898517439</v>
      </c>
      <c r="U1082" s="5">
        <f>Q1082*pricing!$L$4</f>
        <v>0</v>
      </c>
      <c r="V1082" s="5">
        <f>R1082*pricing!$L$5</f>
        <v>34.867819476505673</v>
      </c>
      <c r="W1082" s="5" t="s">
        <v>1957</v>
      </c>
      <c r="X1082" s="5">
        <f t="shared" si="118"/>
        <v>78.142297375023105</v>
      </c>
      <c r="Y1082" s="6" t="s">
        <v>32</v>
      </c>
      <c r="Z1082" s="7" t="s">
        <v>33</v>
      </c>
      <c r="AA1082" s="7" t="s">
        <v>34</v>
      </c>
      <c r="AB1082" s="7" t="s">
        <v>35</v>
      </c>
      <c r="AC1082" s="7" t="s">
        <v>36</v>
      </c>
    </row>
    <row r="1083" spans="1:29" ht="17.25" customHeight="1" thickTop="1" thickBot="1" x14ac:dyDescent="0.25">
      <c r="B1083" s="16" t="s">
        <v>2032</v>
      </c>
      <c r="C1083" s="15">
        <v>25164281</v>
      </c>
      <c r="D1083" s="17"/>
      <c r="E1083" s="18">
        <v>1.1499999999999999</v>
      </c>
      <c r="F1083" s="19">
        <v>0</v>
      </c>
      <c r="G1083" s="19">
        <v>6.7000000000000004E-2</v>
      </c>
      <c r="H1083" s="20">
        <v>1.4999999999999999E-2</v>
      </c>
      <c r="I1083" s="21">
        <f t="shared" si="112"/>
        <v>39.19567787659367</v>
      </c>
      <c r="J1083" s="21">
        <f t="shared" si="113"/>
        <v>45.075029558082718</v>
      </c>
      <c r="K1083" s="21" t="str">
        <f t="shared" si="114"/>
        <v>Δ</v>
      </c>
      <c r="L1083" s="5">
        <f t="shared" si="115"/>
        <v>0</v>
      </c>
      <c r="M1083" s="22">
        <f t="shared" si="116"/>
        <v>0.77049999999999996</v>
      </c>
      <c r="N1083" s="22">
        <f t="shared" si="117"/>
        <v>0.17249999999999999</v>
      </c>
      <c r="O1083" s="22" t="s">
        <v>1957</v>
      </c>
      <c r="P1083" s="5">
        <f>L1083*pricing!$O$3</f>
        <v>0</v>
      </c>
      <c r="Q1083" s="5">
        <f>M1083*pricing!$O$4</f>
        <v>0.57787499999999992</v>
      </c>
      <c r="R1083" s="5">
        <f>N1083*pricing!$O$5</f>
        <v>0.1104</v>
      </c>
      <c r="S1083" s="23"/>
      <c r="T1083" s="5">
        <f>P1083*pricing!$L$3</f>
        <v>0</v>
      </c>
      <c r="U1083" s="5">
        <f>Q1083*pricing!$L$4</f>
        <v>22.9621661033135</v>
      </c>
      <c r="V1083" s="5">
        <f>R1083*pricing!$L$5</f>
        <v>22.112863454769219</v>
      </c>
      <c r="W1083" s="5" t="s">
        <v>1957</v>
      </c>
      <c r="X1083" s="5">
        <f t="shared" si="118"/>
        <v>45.075029558082718</v>
      </c>
      <c r="Y1083" s="6" t="s">
        <v>32</v>
      </c>
      <c r="Z1083" s="7" t="s">
        <v>33</v>
      </c>
      <c r="AA1083" s="7" t="s">
        <v>34</v>
      </c>
      <c r="AB1083" s="7" t="s">
        <v>35</v>
      </c>
      <c r="AC1083" s="7" t="s">
        <v>36</v>
      </c>
    </row>
    <row r="1084" spans="1:29" ht="17.25" customHeight="1" thickTop="1" thickBot="1" x14ac:dyDescent="0.25">
      <c r="B1084" s="16" t="s">
        <v>2033</v>
      </c>
      <c r="C1084" s="15" t="s">
        <v>2034</v>
      </c>
      <c r="D1084" s="17"/>
      <c r="E1084" s="18">
        <v>0.95</v>
      </c>
      <c r="F1084" s="19">
        <v>0</v>
      </c>
      <c r="G1084" s="19">
        <v>0.48</v>
      </c>
      <c r="H1084" s="20">
        <v>4.1000000000000002E-2</v>
      </c>
      <c r="I1084" s="21">
        <f t="shared" si="112"/>
        <v>195.6059977106712</v>
      </c>
      <c r="J1084" s="21">
        <f t="shared" si="113"/>
        <v>185.82569782513764</v>
      </c>
      <c r="K1084" s="21" t="str">
        <f t="shared" si="114"/>
        <v>A</v>
      </c>
      <c r="L1084" s="5">
        <f t="shared" si="115"/>
        <v>0</v>
      </c>
      <c r="M1084" s="22">
        <f t="shared" si="116"/>
        <v>4.5599999999999996</v>
      </c>
      <c r="N1084" s="22">
        <f t="shared" si="117"/>
        <v>0.38949999999999996</v>
      </c>
      <c r="O1084" s="22" t="s">
        <v>1957</v>
      </c>
      <c r="P1084" s="5">
        <f>L1084*pricing!$O$3</f>
        <v>0</v>
      </c>
      <c r="Q1084" s="5">
        <f>M1084*pricing!$O$4</f>
        <v>3.42</v>
      </c>
      <c r="R1084" s="5">
        <f>N1084*pricing!$O$5</f>
        <v>0.24927999999999997</v>
      </c>
      <c r="S1084" s="23"/>
      <c r="T1084" s="5">
        <f>P1084*pricing!$L$3</f>
        <v>0</v>
      </c>
      <c r="U1084" s="5">
        <f>Q1084*pricing!$L$4</f>
        <v>135.89549309683267</v>
      </c>
      <c r="V1084" s="5">
        <f>R1084*pricing!$L$5</f>
        <v>49.930204728304986</v>
      </c>
      <c r="W1084" s="5" t="s">
        <v>1957</v>
      </c>
      <c r="X1084" s="5">
        <f t="shared" si="118"/>
        <v>185.82569782513764</v>
      </c>
      <c r="Y1084" s="6" t="s">
        <v>32</v>
      </c>
      <c r="Z1084" s="7" t="s">
        <v>33</v>
      </c>
      <c r="AA1084" s="7" t="s">
        <v>34</v>
      </c>
      <c r="AB1084" s="7" t="s">
        <v>35</v>
      </c>
      <c r="AC1084" s="7" t="s">
        <v>36</v>
      </c>
    </row>
    <row r="1085" spans="1:29" ht="17.25" customHeight="1" thickTop="1" thickBot="1" x14ac:dyDescent="0.25">
      <c r="B1085" s="16" t="s">
        <v>2035</v>
      </c>
      <c r="C1085" s="15" t="s">
        <v>2036</v>
      </c>
      <c r="D1085" s="17"/>
      <c r="E1085" s="18">
        <v>0.2</v>
      </c>
      <c r="F1085" s="19">
        <v>0</v>
      </c>
      <c r="G1085" s="19">
        <v>0.40400000000000003</v>
      </c>
      <c r="H1085" s="20">
        <v>0</v>
      </c>
      <c r="I1085" s="21">
        <f t="shared" si="112"/>
        <v>120.39863862087807</v>
      </c>
      <c r="J1085" s="21">
        <f t="shared" si="113"/>
        <v>24.079727724175616</v>
      </c>
      <c r="K1085" s="21" t="str">
        <f t="shared" si="114"/>
        <v>A</v>
      </c>
      <c r="L1085" s="5">
        <f t="shared" si="115"/>
        <v>0</v>
      </c>
      <c r="M1085" s="22">
        <f t="shared" si="116"/>
        <v>0.80800000000000005</v>
      </c>
      <c r="N1085" s="22">
        <f t="shared" si="117"/>
        <v>0</v>
      </c>
      <c r="O1085" s="22" t="s">
        <v>1957</v>
      </c>
      <c r="P1085" s="5">
        <f>L1085*pricing!$O$3</f>
        <v>0</v>
      </c>
      <c r="Q1085" s="5">
        <f>M1085*pricing!$O$4</f>
        <v>0.60600000000000009</v>
      </c>
      <c r="R1085" s="5">
        <f>N1085*pricing!$O$5</f>
        <v>0</v>
      </c>
      <c r="S1085" s="23"/>
      <c r="T1085" s="5">
        <f>P1085*pricing!$L$3</f>
        <v>0</v>
      </c>
      <c r="U1085" s="5">
        <f>Q1085*pricing!$L$4</f>
        <v>24.079727724175616</v>
      </c>
      <c r="V1085" s="5">
        <f>R1085*pricing!$L$5</f>
        <v>0</v>
      </c>
      <c r="W1085" s="5" t="s">
        <v>1957</v>
      </c>
      <c r="X1085" s="5">
        <f t="shared" si="118"/>
        <v>24.079727724175616</v>
      </c>
      <c r="Y1085" s="6" t="s">
        <v>32</v>
      </c>
      <c r="Z1085" s="7" t="s">
        <v>33</v>
      </c>
      <c r="AA1085" s="7" t="s">
        <v>34</v>
      </c>
      <c r="AB1085" s="7" t="s">
        <v>35</v>
      </c>
      <c r="AC1085" s="7" t="s">
        <v>36</v>
      </c>
    </row>
    <row r="1086" spans="1:29" ht="17.25" customHeight="1" thickTop="1" thickBot="1" x14ac:dyDescent="0.25">
      <c r="B1086" s="16" t="s">
        <v>2037</v>
      </c>
      <c r="C1086" s="15" t="s">
        <v>2038</v>
      </c>
      <c r="D1086" s="17"/>
      <c r="E1086" s="18">
        <v>1</v>
      </c>
      <c r="F1086" s="19">
        <v>6.2E-2</v>
      </c>
      <c r="G1086" s="19">
        <v>0.16500000000000001</v>
      </c>
      <c r="H1086" s="20">
        <v>3.7999999999999999E-2</v>
      </c>
      <c r="I1086" s="21">
        <f t="shared" si="112"/>
        <v>113.26938157451809</v>
      </c>
      <c r="J1086" s="21">
        <f t="shared" si="113"/>
        <v>113.26938157451809</v>
      </c>
      <c r="K1086" s="21" t="str">
        <f t="shared" si="114"/>
        <v>A</v>
      </c>
      <c r="L1086" s="5">
        <f t="shared" si="115"/>
        <v>0.62</v>
      </c>
      <c r="M1086" s="22">
        <f t="shared" si="116"/>
        <v>1.6500000000000001</v>
      </c>
      <c r="N1086" s="22">
        <f t="shared" si="117"/>
        <v>0.38</v>
      </c>
      <c r="O1086" s="22" t="s">
        <v>1957</v>
      </c>
      <c r="P1086" s="5">
        <f>L1086*pricing!$O$3</f>
        <v>0.50219999999999998</v>
      </c>
      <c r="Q1086" s="5">
        <f>M1086*pricing!$O$4</f>
        <v>1.2375</v>
      </c>
      <c r="R1086" s="5">
        <f>N1086*pricing!$O$5</f>
        <v>0.2432</v>
      </c>
      <c r="S1086" s="23"/>
      <c r="T1086" s="5">
        <f>P1086*pricing!$L$3</f>
        <v>15.384275399702299</v>
      </c>
      <c r="U1086" s="5">
        <f>Q1086*pricing!$L$4</f>
        <v>49.172711317932873</v>
      </c>
      <c r="V1086" s="5">
        <f>R1086*pricing!$L$5</f>
        <v>48.712394856882923</v>
      </c>
      <c r="W1086" s="5" t="s">
        <v>1957</v>
      </c>
      <c r="X1086" s="5">
        <f t="shared" si="118"/>
        <v>113.26938157451809</v>
      </c>
      <c r="Y1086" s="6" t="s">
        <v>32</v>
      </c>
      <c r="Z1086" s="7" t="s">
        <v>33</v>
      </c>
      <c r="AA1086" s="7" t="s">
        <v>34</v>
      </c>
      <c r="AB1086" s="7" t="s">
        <v>35</v>
      </c>
      <c r="AC1086" s="7" t="s">
        <v>36</v>
      </c>
    </row>
    <row r="1087" spans="1:29" ht="17.25" customHeight="1" thickTop="1" thickBot="1" x14ac:dyDescent="0.25">
      <c r="A1087" s="15">
        <v>834</v>
      </c>
      <c r="B1087" s="16" t="s">
        <v>2039</v>
      </c>
      <c r="C1087" s="25" t="s">
        <v>2040</v>
      </c>
      <c r="D1087" s="26"/>
      <c r="E1087" s="18">
        <v>1.25</v>
      </c>
      <c r="F1087" s="19">
        <v>0.20699999999999999</v>
      </c>
      <c r="G1087" s="19">
        <v>0</v>
      </c>
      <c r="H1087" s="20">
        <v>3.7999999999999999E-2</v>
      </c>
      <c r="I1087" s="21">
        <f t="shared" si="112"/>
        <v>100.0760240139535</v>
      </c>
      <c r="J1087" s="21">
        <f t="shared" si="113"/>
        <v>125.09503001744187</v>
      </c>
      <c r="K1087" s="21" t="str">
        <f t="shared" si="114"/>
        <v>A</v>
      </c>
      <c r="L1087" s="5">
        <f t="shared" si="115"/>
        <v>2.5874999999999999</v>
      </c>
      <c r="M1087" s="22">
        <f t="shared" si="116"/>
        <v>0</v>
      </c>
      <c r="N1087" s="22">
        <f t="shared" si="117"/>
        <v>0.47499999999999998</v>
      </c>
      <c r="O1087" s="22" t="s">
        <v>1957</v>
      </c>
      <c r="P1087" s="5">
        <f>L1087*pricing!$O$3</f>
        <v>2.0958749999999999</v>
      </c>
      <c r="Q1087" s="5">
        <f>M1087*pricing!$O$4</f>
        <v>0</v>
      </c>
      <c r="R1087" s="5">
        <f>N1087*pricing!$O$5</f>
        <v>0.30399999999999999</v>
      </c>
      <c r="S1087" s="23"/>
      <c r="T1087" s="5">
        <f>P1087*pricing!$L$3</f>
        <v>64.204536446338224</v>
      </c>
      <c r="U1087" s="5">
        <f>Q1087*pricing!$L$4</f>
        <v>0</v>
      </c>
      <c r="V1087" s="5">
        <f>R1087*pricing!$L$5</f>
        <v>60.890493571103647</v>
      </c>
      <c r="W1087" s="5" t="s">
        <v>1957</v>
      </c>
      <c r="X1087" s="5">
        <f t="shared" si="118"/>
        <v>125.09503001744187</v>
      </c>
      <c r="Y1087" s="6" t="s">
        <v>32</v>
      </c>
      <c r="Z1087" s="7" t="s">
        <v>33</v>
      </c>
      <c r="AA1087" s="7" t="s">
        <v>34</v>
      </c>
      <c r="AB1087" s="7" t="s">
        <v>35</v>
      </c>
      <c r="AC1087" s="7" t="s">
        <v>36</v>
      </c>
    </row>
    <row r="1088" spans="1:29" ht="17.25" customHeight="1" thickTop="1" thickBot="1" x14ac:dyDescent="0.25">
      <c r="A1088" s="15">
        <v>835</v>
      </c>
      <c r="B1088" s="16" t="s">
        <v>2041</v>
      </c>
      <c r="C1088" s="25" t="s">
        <v>2042</v>
      </c>
      <c r="D1088" s="26"/>
      <c r="E1088" s="18">
        <v>0.95</v>
      </c>
      <c r="F1088" s="19">
        <v>4.4999999999999998E-2</v>
      </c>
      <c r="G1088" s="19">
        <v>0.108</v>
      </c>
      <c r="H1088" s="20">
        <v>3.4000000000000002E-2</v>
      </c>
      <c r="I1088" s="21">
        <f t="shared" si="112"/>
        <v>86.936555364954501</v>
      </c>
      <c r="J1088" s="21">
        <f t="shared" si="113"/>
        <v>82.589727596706766</v>
      </c>
      <c r="K1088" s="21" t="str">
        <f t="shared" si="114"/>
        <v>A</v>
      </c>
      <c r="L1088" s="5">
        <f t="shared" si="115"/>
        <v>0.42749999999999999</v>
      </c>
      <c r="M1088" s="22">
        <f t="shared" si="116"/>
        <v>1.026</v>
      </c>
      <c r="N1088" s="22">
        <f t="shared" si="117"/>
        <v>0.32300000000000001</v>
      </c>
      <c r="O1088" s="22" t="s">
        <v>1957</v>
      </c>
      <c r="P1088" s="5">
        <f>L1088*pricing!$O$3</f>
        <v>0.346275</v>
      </c>
      <c r="Q1088" s="5">
        <f>M1088*pricing!$O$4</f>
        <v>0.76950000000000007</v>
      </c>
      <c r="R1088" s="5">
        <f>N1088*pricing!$O$5</f>
        <v>0.20672000000000001</v>
      </c>
      <c r="S1088" s="23"/>
      <c r="T1088" s="5">
        <f>P1088*pricing!$L$3</f>
        <v>10.607706021568925</v>
      </c>
      <c r="U1088" s="5">
        <f>Q1088*pricing!$L$4</f>
        <v>30.576485946787354</v>
      </c>
      <c r="V1088" s="5">
        <f>R1088*pricing!$L$5</f>
        <v>41.405535628350485</v>
      </c>
      <c r="W1088" s="5" t="s">
        <v>1957</v>
      </c>
      <c r="X1088" s="5">
        <f t="shared" si="118"/>
        <v>82.589727596706766</v>
      </c>
      <c r="Y1088" s="6" t="s">
        <v>32</v>
      </c>
      <c r="Z1088" s="7" t="s">
        <v>33</v>
      </c>
      <c r="AA1088" s="7" t="s">
        <v>34</v>
      </c>
      <c r="AB1088" s="7" t="s">
        <v>35</v>
      </c>
      <c r="AC1088" s="7" t="s">
        <v>36</v>
      </c>
    </row>
    <row r="1089" spans="1:29" ht="17.25" customHeight="1" thickTop="1" thickBot="1" x14ac:dyDescent="0.25">
      <c r="A1089" s="15">
        <v>836</v>
      </c>
      <c r="B1089" s="16" t="s">
        <v>2043</v>
      </c>
      <c r="C1089" s="25" t="s">
        <v>2044</v>
      </c>
      <c r="D1089" s="26"/>
      <c r="E1089" s="18">
        <v>1</v>
      </c>
      <c r="F1089" s="19">
        <v>0</v>
      </c>
      <c r="G1089" s="19">
        <v>0.10100000000000001</v>
      </c>
      <c r="H1089" s="20">
        <v>1.2999999999999999E-2</v>
      </c>
      <c r="I1089" s="21">
        <f t="shared" si="112"/>
        <v>46.764426316784736</v>
      </c>
      <c r="J1089" s="21">
        <f t="shared" si="113"/>
        <v>46.764426316784736</v>
      </c>
      <c r="K1089" s="21" t="str">
        <f t="shared" si="114"/>
        <v>Γ</v>
      </c>
      <c r="L1089" s="5">
        <f t="shared" si="115"/>
        <v>0</v>
      </c>
      <c r="M1089" s="22">
        <f t="shared" si="116"/>
        <v>1.01</v>
      </c>
      <c r="N1089" s="22">
        <f t="shared" si="117"/>
        <v>0.13</v>
      </c>
      <c r="O1089" s="22" t="s">
        <v>1957</v>
      </c>
      <c r="P1089" s="5">
        <f>L1089*pricing!$O$3</f>
        <v>0</v>
      </c>
      <c r="Q1089" s="5">
        <f>M1089*pricing!$O$4</f>
        <v>0.75750000000000006</v>
      </c>
      <c r="R1089" s="5">
        <f>N1089*pricing!$O$5</f>
        <v>8.320000000000001E-2</v>
      </c>
      <c r="S1089" s="23"/>
      <c r="T1089" s="5">
        <f>P1089*pricing!$L$3</f>
        <v>0</v>
      </c>
      <c r="U1089" s="5">
        <f>Q1089*pricing!$L$4</f>
        <v>30.099659655219519</v>
      </c>
      <c r="V1089" s="5">
        <f>R1089*pricing!$L$5</f>
        <v>16.664766661565213</v>
      </c>
      <c r="W1089" s="5" t="s">
        <v>1957</v>
      </c>
      <c r="X1089" s="5">
        <f t="shared" si="118"/>
        <v>46.764426316784736</v>
      </c>
      <c r="Y1089" s="6" t="s">
        <v>32</v>
      </c>
      <c r="Z1089" s="7" t="s">
        <v>33</v>
      </c>
      <c r="AA1089" s="7" t="s">
        <v>34</v>
      </c>
      <c r="AB1089" s="7" t="s">
        <v>35</v>
      </c>
      <c r="AC1089" s="7" t="s">
        <v>36</v>
      </c>
    </row>
    <row r="1090" spans="1:29" ht="17.25" customHeight="1" thickTop="1" thickBot="1" x14ac:dyDescent="0.25">
      <c r="A1090" s="15">
        <v>837</v>
      </c>
      <c r="B1090" s="16" t="s">
        <v>2045</v>
      </c>
      <c r="C1090" s="25" t="s">
        <v>2046</v>
      </c>
      <c r="D1090" s="26"/>
      <c r="E1090" s="18">
        <v>1.25</v>
      </c>
      <c r="F1090" s="19">
        <v>0.161</v>
      </c>
      <c r="G1090" s="19">
        <v>0</v>
      </c>
      <c r="H1090" s="20">
        <v>3.3000000000000002E-2</v>
      </c>
      <c r="I1090" s="21">
        <f t="shared" ref="I1090:I1153" si="119">IF(X1090&gt;0,X1090/E1090,0)</f>
        <v>82.252358562207604</v>
      </c>
      <c r="J1090" s="21">
        <f t="shared" ref="J1090:J1153" si="120">I1090*E1090</f>
        <v>102.81544820275951</v>
      </c>
      <c r="K1090" s="21" t="str">
        <f t="shared" ref="K1090:K1153" si="121">IF(I1090&lt;25,"Ε",IF(I1090&lt;40,"Δ",IF(I1090&lt;60,"Γ",IF(I1090&lt;80,"B","A"))))</f>
        <v>A</v>
      </c>
      <c r="L1090" s="5">
        <f t="shared" ref="L1090:L1153" si="122">E1090*F1090*10</f>
        <v>2.0125000000000002</v>
      </c>
      <c r="M1090" s="22">
        <f t="shared" ref="M1090:M1153" si="123">E1090*G1090*10</f>
        <v>0</v>
      </c>
      <c r="N1090" s="22">
        <f t="shared" ref="N1090:N1153" si="124">E1090*H1090*10</f>
        <v>0.41250000000000003</v>
      </c>
      <c r="O1090" s="22" t="s">
        <v>1957</v>
      </c>
      <c r="P1090" s="5">
        <f>L1090*pricing!$O$3</f>
        <v>1.6301250000000003</v>
      </c>
      <c r="Q1090" s="5">
        <f>M1090*pricing!$O$4</f>
        <v>0</v>
      </c>
      <c r="R1090" s="5">
        <f>N1090*pricing!$O$5</f>
        <v>0.26400000000000001</v>
      </c>
      <c r="S1090" s="23"/>
      <c r="T1090" s="5">
        <f>P1090*pricing!$L$3</f>
        <v>49.936861680485293</v>
      </c>
      <c r="U1090" s="5">
        <f>Q1090*pricing!$L$4</f>
        <v>0</v>
      </c>
      <c r="V1090" s="5">
        <f>R1090*pricing!$L$5</f>
        <v>52.878586522274226</v>
      </c>
      <c r="W1090" s="5" t="s">
        <v>1957</v>
      </c>
      <c r="X1090" s="5">
        <f t="shared" ref="X1090:X1153" si="125">SUM(T1090:V1090)</f>
        <v>102.81544820275951</v>
      </c>
      <c r="Y1090" s="6" t="s">
        <v>32</v>
      </c>
      <c r="Z1090" s="7" t="s">
        <v>33</v>
      </c>
      <c r="AA1090" s="7" t="s">
        <v>34</v>
      </c>
      <c r="AB1090" s="7" t="s">
        <v>35</v>
      </c>
      <c r="AC1090" s="7" t="s">
        <v>36</v>
      </c>
    </row>
    <row r="1091" spans="1:29" ht="17.25" customHeight="1" thickTop="1" thickBot="1" x14ac:dyDescent="0.25">
      <c r="A1091" s="15">
        <v>838</v>
      </c>
      <c r="B1091" s="16" t="s">
        <v>2047</v>
      </c>
      <c r="C1091" s="25" t="s">
        <v>2048</v>
      </c>
      <c r="D1091" s="26"/>
      <c r="E1091" s="18">
        <v>0.75</v>
      </c>
      <c r="F1091" s="19">
        <v>0</v>
      </c>
      <c r="G1091" s="19">
        <v>0.27900000000000003</v>
      </c>
      <c r="H1091" s="20">
        <v>1.7999999999999999E-2</v>
      </c>
      <c r="I1091" s="21">
        <f t="shared" si="119"/>
        <v>106.22087689276979</v>
      </c>
      <c r="J1091" s="21">
        <f t="shared" si="120"/>
        <v>79.665657669577342</v>
      </c>
      <c r="K1091" s="21" t="str">
        <f t="shared" si="121"/>
        <v>A</v>
      </c>
      <c r="L1091" s="5">
        <f t="shared" si="122"/>
        <v>0</v>
      </c>
      <c r="M1091" s="22">
        <f t="shared" si="123"/>
        <v>2.0925000000000002</v>
      </c>
      <c r="N1091" s="22">
        <f t="shared" si="124"/>
        <v>0.13499999999999998</v>
      </c>
      <c r="O1091" s="22" t="s">
        <v>1957</v>
      </c>
      <c r="P1091" s="5">
        <f>L1091*pricing!$O$3</f>
        <v>0</v>
      </c>
      <c r="Q1091" s="5">
        <f>M1091*pricing!$O$4</f>
        <v>1.5693750000000002</v>
      </c>
      <c r="R1091" s="5">
        <f>N1091*pricing!$O$5</f>
        <v>8.6399999999999991E-2</v>
      </c>
      <c r="S1091" s="23"/>
      <c r="T1091" s="5">
        <f>P1091*pricing!$L$3</f>
        <v>0</v>
      </c>
      <c r="U1091" s="5">
        <f>Q1091*pricing!$L$4</f>
        <v>62.359938444105786</v>
      </c>
      <c r="V1091" s="5">
        <f>R1091*pricing!$L$5</f>
        <v>17.305719225471563</v>
      </c>
      <c r="W1091" s="5" t="s">
        <v>1957</v>
      </c>
      <c r="X1091" s="5">
        <f t="shared" si="125"/>
        <v>79.665657669577342</v>
      </c>
      <c r="Y1091" s="6" t="s">
        <v>32</v>
      </c>
      <c r="Z1091" s="7" t="s">
        <v>33</v>
      </c>
      <c r="AA1091" s="7" t="s">
        <v>34</v>
      </c>
      <c r="AB1091" s="7" t="s">
        <v>35</v>
      </c>
      <c r="AC1091" s="7" t="s">
        <v>36</v>
      </c>
    </row>
    <row r="1092" spans="1:29" ht="17.25" customHeight="1" thickTop="1" thickBot="1" x14ac:dyDescent="0.25">
      <c r="A1092" s="15">
        <v>839</v>
      </c>
      <c r="B1092" s="16" t="s">
        <v>2049</v>
      </c>
      <c r="C1092" s="15" t="s">
        <v>2050</v>
      </c>
      <c r="D1092" s="17"/>
      <c r="E1092" s="18">
        <v>1.2</v>
      </c>
      <c r="F1092" s="19">
        <v>0.442</v>
      </c>
      <c r="G1092" s="19">
        <v>0</v>
      </c>
      <c r="H1092" s="20">
        <v>0</v>
      </c>
      <c r="I1092" s="21">
        <f t="shared" si="119"/>
        <v>109.67499559142608</v>
      </c>
      <c r="J1092" s="21">
        <f t="shared" si="120"/>
        <v>131.60999470971129</v>
      </c>
      <c r="K1092" s="21" t="str">
        <f t="shared" si="121"/>
        <v>A</v>
      </c>
      <c r="L1092" s="5">
        <f t="shared" si="122"/>
        <v>5.3040000000000003</v>
      </c>
      <c r="M1092" s="22">
        <f t="shared" si="123"/>
        <v>0</v>
      </c>
      <c r="N1092" s="22">
        <f t="shared" si="124"/>
        <v>0</v>
      </c>
      <c r="O1092" s="22" t="s">
        <v>1957</v>
      </c>
      <c r="P1092" s="5">
        <f>L1092*pricing!$O$3</f>
        <v>4.2962400000000001</v>
      </c>
      <c r="Q1092" s="5">
        <f>M1092*pricing!$O$4</f>
        <v>0</v>
      </c>
      <c r="R1092" s="5">
        <f>N1092*pricing!$O$5</f>
        <v>0</v>
      </c>
      <c r="S1092" s="23"/>
      <c r="T1092" s="5">
        <f>P1092*pricing!$L$3</f>
        <v>131.60999470971129</v>
      </c>
      <c r="U1092" s="5">
        <f>Q1092*pricing!$L$4</f>
        <v>0</v>
      </c>
      <c r="V1092" s="5">
        <f>R1092*pricing!$L$5</f>
        <v>0</v>
      </c>
      <c r="W1092" s="5" t="s">
        <v>1957</v>
      </c>
      <c r="X1092" s="5">
        <f t="shared" si="125"/>
        <v>131.60999470971129</v>
      </c>
      <c r="Y1092" s="6" t="s">
        <v>32</v>
      </c>
      <c r="Z1092" s="7" t="s">
        <v>33</v>
      </c>
      <c r="AA1092" s="7" t="s">
        <v>34</v>
      </c>
      <c r="AB1092" s="7" t="s">
        <v>35</v>
      </c>
      <c r="AC1092" s="7" t="s">
        <v>36</v>
      </c>
    </row>
    <row r="1093" spans="1:29" ht="17.25" customHeight="1" thickTop="1" thickBot="1" x14ac:dyDescent="0.25">
      <c r="A1093" s="15">
        <v>840</v>
      </c>
      <c r="B1093" s="16" t="s">
        <v>2051</v>
      </c>
      <c r="C1093" s="15" t="s">
        <v>2052</v>
      </c>
      <c r="D1093" s="17"/>
      <c r="E1093" s="18">
        <v>1.65</v>
      </c>
      <c r="F1093" s="19">
        <v>0</v>
      </c>
      <c r="G1093" s="19">
        <v>0.20799999999999999</v>
      </c>
      <c r="H1093" s="20">
        <v>1.4E-2</v>
      </c>
      <c r="I1093" s="21">
        <f t="shared" si="119"/>
        <v>79.934089693196327</v>
      </c>
      <c r="J1093" s="21">
        <f t="shared" si="120"/>
        <v>131.89124799377393</v>
      </c>
      <c r="K1093" s="21" t="str">
        <f t="shared" si="121"/>
        <v>B</v>
      </c>
      <c r="L1093" s="5">
        <f t="shared" si="122"/>
        <v>0</v>
      </c>
      <c r="M1093" s="22">
        <f t="shared" si="123"/>
        <v>3.4319999999999995</v>
      </c>
      <c r="N1093" s="22">
        <f t="shared" si="124"/>
        <v>0.23099999999999998</v>
      </c>
      <c r="O1093" s="22" t="s">
        <v>1957</v>
      </c>
      <c r="P1093" s="5">
        <f>L1093*pricing!$O$3</f>
        <v>0</v>
      </c>
      <c r="Q1093" s="5">
        <f>M1093*pricing!$O$4</f>
        <v>2.5739999999999998</v>
      </c>
      <c r="R1093" s="5">
        <f>N1093*pricing!$O$5</f>
        <v>0.14784</v>
      </c>
      <c r="S1093" s="23"/>
      <c r="T1093" s="5">
        <f>P1093*pricing!$L$3</f>
        <v>0</v>
      </c>
      <c r="U1093" s="5">
        <f>Q1093*pricing!$L$4</f>
        <v>102.27923954130037</v>
      </c>
      <c r="V1093" s="5">
        <f>R1093*pricing!$L$5</f>
        <v>29.612008452473564</v>
      </c>
      <c r="W1093" s="5" t="s">
        <v>1957</v>
      </c>
      <c r="X1093" s="5">
        <f t="shared" si="125"/>
        <v>131.89124799377393</v>
      </c>
      <c r="Y1093" s="6" t="s">
        <v>32</v>
      </c>
      <c r="Z1093" s="7" t="s">
        <v>33</v>
      </c>
      <c r="AA1093" s="7" t="s">
        <v>34</v>
      </c>
      <c r="AB1093" s="7" t="s">
        <v>35</v>
      </c>
      <c r="AC1093" s="7" t="s">
        <v>36</v>
      </c>
    </row>
    <row r="1094" spans="1:29" ht="17.25" customHeight="1" thickTop="1" thickBot="1" x14ac:dyDescent="0.25">
      <c r="A1094" s="15">
        <v>841</v>
      </c>
      <c r="B1094" s="16" t="s">
        <v>2053</v>
      </c>
      <c r="C1094" s="15">
        <v>25365826</v>
      </c>
      <c r="D1094" s="17"/>
      <c r="E1094" s="18">
        <v>0.88</v>
      </c>
      <c r="F1094" s="19">
        <v>0.128</v>
      </c>
      <c r="G1094" s="19">
        <v>0</v>
      </c>
      <c r="H1094" s="20">
        <v>2.5000000000000001E-2</v>
      </c>
      <c r="I1094" s="21">
        <f t="shared" si="119"/>
        <v>63.808712891477306</v>
      </c>
      <c r="J1094" s="21">
        <f t="shared" si="120"/>
        <v>56.151667344500027</v>
      </c>
      <c r="K1094" s="21" t="str">
        <f t="shared" si="121"/>
        <v>B</v>
      </c>
      <c r="L1094" s="5">
        <f t="shared" si="122"/>
        <v>1.1264000000000001</v>
      </c>
      <c r="M1094" s="22">
        <f t="shared" si="123"/>
        <v>0</v>
      </c>
      <c r="N1094" s="22">
        <f t="shared" si="124"/>
        <v>0.22000000000000003</v>
      </c>
      <c r="O1094" s="22" t="s">
        <v>1957</v>
      </c>
      <c r="P1094" s="5">
        <f>L1094*pricing!$O$3</f>
        <v>0.91238400000000008</v>
      </c>
      <c r="Q1094" s="5">
        <f>M1094*pricing!$O$4</f>
        <v>0</v>
      </c>
      <c r="R1094" s="5">
        <f>N1094*pricing!$O$5</f>
        <v>0.14080000000000001</v>
      </c>
      <c r="S1094" s="23"/>
      <c r="T1094" s="5">
        <f>P1094*pricing!$L$3</f>
        <v>27.949754532620439</v>
      </c>
      <c r="U1094" s="5">
        <f>Q1094*pricing!$L$4</f>
        <v>0</v>
      </c>
      <c r="V1094" s="5">
        <f>R1094*pricing!$L$5</f>
        <v>28.201912811879588</v>
      </c>
      <c r="W1094" s="5" t="s">
        <v>1957</v>
      </c>
      <c r="X1094" s="5">
        <f t="shared" si="125"/>
        <v>56.151667344500027</v>
      </c>
      <c r="Y1094" s="6" t="s">
        <v>32</v>
      </c>
      <c r="Z1094" s="7" t="s">
        <v>33</v>
      </c>
      <c r="AA1094" s="7" t="s">
        <v>34</v>
      </c>
      <c r="AB1094" s="7" t="s">
        <v>35</v>
      </c>
      <c r="AC1094" s="7" t="s">
        <v>36</v>
      </c>
    </row>
    <row r="1095" spans="1:29" ht="17.25" customHeight="1" thickTop="1" thickBot="1" x14ac:dyDescent="0.25">
      <c r="A1095" s="15">
        <v>843</v>
      </c>
      <c r="B1095" s="16" t="s">
        <v>2054</v>
      </c>
      <c r="C1095" s="15" t="s">
        <v>2055</v>
      </c>
      <c r="D1095" s="17"/>
      <c r="E1095" s="18">
        <v>0.96</v>
      </c>
      <c r="F1095" s="19">
        <v>0</v>
      </c>
      <c r="G1095" s="19">
        <v>0.51500000000000001</v>
      </c>
      <c r="H1095" s="20">
        <v>4.2000000000000003E-2</v>
      </c>
      <c r="I1095" s="21">
        <f t="shared" si="119"/>
        <v>207.31847796653031</v>
      </c>
      <c r="J1095" s="21">
        <f t="shared" si="120"/>
        <v>199.02573884786909</v>
      </c>
      <c r="K1095" s="21" t="str">
        <f t="shared" si="121"/>
        <v>A</v>
      </c>
      <c r="L1095" s="5">
        <f t="shared" si="122"/>
        <v>0</v>
      </c>
      <c r="M1095" s="22">
        <f t="shared" si="123"/>
        <v>4.944</v>
      </c>
      <c r="N1095" s="22">
        <f t="shared" si="124"/>
        <v>0.4032</v>
      </c>
      <c r="O1095" s="22" t="s">
        <v>1957</v>
      </c>
      <c r="P1095" s="5">
        <f>L1095*pricing!$O$3</f>
        <v>0</v>
      </c>
      <c r="Q1095" s="5">
        <f>M1095*pricing!$O$4</f>
        <v>3.7080000000000002</v>
      </c>
      <c r="R1095" s="5">
        <f>N1095*pricing!$O$5</f>
        <v>0.258048</v>
      </c>
      <c r="S1095" s="23"/>
      <c r="T1095" s="5">
        <f>P1095*pricing!$L$3</f>
        <v>0</v>
      </c>
      <c r="U1095" s="5">
        <f>Q1095*pricing!$L$4</f>
        <v>147.33932409446069</v>
      </c>
      <c r="V1095" s="5">
        <f>R1095*pricing!$L$5</f>
        <v>51.686414753408407</v>
      </c>
      <c r="W1095" s="5" t="s">
        <v>1957</v>
      </c>
      <c r="X1095" s="5">
        <f t="shared" si="125"/>
        <v>199.02573884786909</v>
      </c>
      <c r="Y1095" s="6" t="s">
        <v>32</v>
      </c>
      <c r="Z1095" s="7" t="s">
        <v>33</v>
      </c>
      <c r="AA1095" s="7" t="s">
        <v>34</v>
      </c>
      <c r="AB1095" s="7" t="s">
        <v>35</v>
      </c>
      <c r="AC1095" s="7" t="s">
        <v>36</v>
      </c>
    </row>
    <row r="1096" spans="1:29" ht="17.25" customHeight="1" thickTop="1" thickBot="1" x14ac:dyDescent="0.25">
      <c r="A1096" s="15">
        <v>844</v>
      </c>
      <c r="B1096" s="16" t="s">
        <v>2056</v>
      </c>
      <c r="C1096" s="15" t="s">
        <v>2057</v>
      </c>
      <c r="D1096" s="17"/>
      <c r="E1096" s="18">
        <v>0.93</v>
      </c>
      <c r="F1096" s="19">
        <v>4.7E-2</v>
      </c>
      <c r="G1096" s="19">
        <v>0.114</v>
      </c>
      <c r="H1096" s="20">
        <v>3.5000000000000003E-2</v>
      </c>
      <c r="I1096" s="21">
        <f t="shared" si="119"/>
        <v>90.502826034524062</v>
      </c>
      <c r="J1096" s="21">
        <f t="shared" si="120"/>
        <v>84.167628212107388</v>
      </c>
      <c r="K1096" s="21" t="str">
        <f t="shared" si="121"/>
        <v>A</v>
      </c>
      <c r="L1096" s="5">
        <f t="shared" si="122"/>
        <v>0.43710000000000004</v>
      </c>
      <c r="M1096" s="22">
        <f t="shared" si="123"/>
        <v>1.0602</v>
      </c>
      <c r="N1096" s="22">
        <f t="shared" si="124"/>
        <v>0.32550000000000001</v>
      </c>
      <c r="O1096" s="22" t="s">
        <v>1957</v>
      </c>
      <c r="P1096" s="5">
        <f>L1096*pricing!$O$3</f>
        <v>0.35405100000000006</v>
      </c>
      <c r="Q1096" s="5">
        <f>M1096*pricing!$O$4</f>
        <v>0.79515000000000002</v>
      </c>
      <c r="R1096" s="5">
        <f>N1096*pricing!$O$5</f>
        <v>0.20832000000000001</v>
      </c>
      <c r="S1096" s="23"/>
      <c r="T1096" s="5">
        <f>P1096*pricing!$L$3</f>
        <v>10.845914156790123</v>
      </c>
      <c r="U1096" s="5">
        <f>Q1096*pricing!$L$4</f>
        <v>31.595702145013597</v>
      </c>
      <c r="V1096" s="5">
        <f>R1096*pricing!$L$5</f>
        <v>41.726011910303662</v>
      </c>
      <c r="W1096" s="5" t="s">
        <v>1957</v>
      </c>
      <c r="X1096" s="5">
        <f t="shared" si="125"/>
        <v>84.167628212107388</v>
      </c>
      <c r="Y1096" s="6" t="s">
        <v>32</v>
      </c>
      <c r="Z1096" s="7" t="s">
        <v>33</v>
      </c>
      <c r="AA1096" s="7" t="s">
        <v>34</v>
      </c>
      <c r="AB1096" s="7" t="s">
        <v>35</v>
      </c>
      <c r="AC1096" s="7" t="s">
        <v>36</v>
      </c>
    </row>
    <row r="1097" spans="1:29" ht="17.25" customHeight="1" thickTop="1" thickBot="1" x14ac:dyDescent="0.25">
      <c r="A1097" s="15">
        <v>845</v>
      </c>
      <c r="B1097" s="16" t="s">
        <v>2058</v>
      </c>
      <c r="C1097" s="15" t="s">
        <v>2059</v>
      </c>
      <c r="D1097" s="17"/>
      <c r="E1097" s="18">
        <v>0.91</v>
      </c>
      <c r="F1097" s="19">
        <v>0</v>
      </c>
      <c r="G1097" s="19">
        <v>0.55600000000000005</v>
      </c>
      <c r="H1097" s="20">
        <v>5.1999999999999998E-2</v>
      </c>
      <c r="I1097" s="21">
        <f t="shared" si="119"/>
        <v>232.35620296608315</v>
      </c>
      <c r="J1097" s="21">
        <f t="shared" si="120"/>
        <v>211.44414469913568</v>
      </c>
      <c r="K1097" s="21" t="str">
        <f t="shared" si="121"/>
        <v>A</v>
      </c>
      <c r="L1097" s="5">
        <f t="shared" si="122"/>
        <v>0</v>
      </c>
      <c r="M1097" s="22">
        <f t="shared" si="123"/>
        <v>5.0596000000000005</v>
      </c>
      <c r="N1097" s="22">
        <f t="shared" si="124"/>
        <v>0.47320000000000001</v>
      </c>
      <c r="O1097" s="22" t="s">
        <v>1957</v>
      </c>
      <c r="P1097" s="5">
        <f>L1097*pricing!$O$3</f>
        <v>0</v>
      </c>
      <c r="Q1097" s="5">
        <f>M1097*pricing!$O$4</f>
        <v>3.7947000000000006</v>
      </c>
      <c r="R1097" s="5">
        <f>N1097*pricing!$O$5</f>
        <v>0.30284800000000001</v>
      </c>
      <c r="S1097" s="23"/>
      <c r="T1097" s="5">
        <f>P1097*pricing!$L$3</f>
        <v>0</v>
      </c>
      <c r="U1097" s="5">
        <f>Q1097*pricing!$L$4</f>
        <v>150.7843940510383</v>
      </c>
      <c r="V1097" s="5">
        <f>R1097*pricing!$L$5</f>
        <v>60.659750648097365</v>
      </c>
      <c r="W1097" s="5" t="s">
        <v>1957</v>
      </c>
      <c r="X1097" s="5">
        <f t="shared" si="125"/>
        <v>211.44414469913568</v>
      </c>
      <c r="Y1097" s="6" t="s">
        <v>32</v>
      </c>
      <c r="Z1097" s="7" t="s">
        <v>33</v>
      </c>
      <c r="AA1097" s="7" t="s">
        <v>34</v>
      </c>
      <c r="AB1097" s="7" t="s">
        <v>35</v>
      </c>
      <c r="AC1097" s="7" t="s">
        <v>36</v>
      </c>
    </row>
    <row r="1098" spans="1:29" ht="17.25" customHeight="1" thickTop="1" thickBot="1" x14ac:dyDescent="0.25">
      <c r="A1098" s="15">
        <v>846</v>
      </c>
      <c r="B1098" s="16" t="s">
        <v>2060</v>
      </c>
      <c r="C1098" s="15" t="s">
        <v>2061</v>
      </c>
      <c r="D1098" s="17"/>
      <c r="E1098" s="18">
        <v>0.95</v>
      </c>
      <c r="F1098" s="19">
        <v>8.1000000000000003E-2</v>
      </c>
      <c r="G1098" s="19">
        <v>0.20899999999999999</v>
      </c>
      <c r="H1098" s="20">
        <v>4.5999999999999999E-2</v>
      </c>
      <c r="I1098" s="21">
        <f t="shared" si="119"/>
        <v>141.35188162472139</v>
      </c>
      <c r="J1098" s="21">
        <f t="shared" si="120"/>
        <v>134.28428754348531</v>
      </c>
      <c r="K1098" s="21" t="str">
        <f t="shared" si="121"/>
        <v>A</v>
      </c>
      <c r="L1098" s="5">
        <f t="shared" si="122"/>
        <v>0.76950000000000007</v>
      </c>
      <c r="M1098" s="22">
        <f t="shared" si="123"/>
        <v>1.9854999999999998</v>
      </c>
      <c r="N1098" s="22">
        <f t="shared" si="124"/>
        <v>0.43699999999999994</v>
      </c>
      <c r="O1098" s="22" t="s">
        <v>1957</v>
      </c>
      <c r="P1098" s="5">
        <f>L1098*pricing!$O$3</f>
        <v>0.62329500000000015</v>
      </c>
      <c r="Q1098" s="5">
        <f>M1098*pricing!$O$4</f>
        <v>1.4891249999999998</v>
      </c>
      <c r="R1098" s="5">
        <f>N1098*pricing!$O$5</f>
        <v>0.27967999999999998</v>
      </c>
      <c r="S1098" s="23"/>
      <c r="T1098" s="5">
        <f>P1098*pricing!$L$3</f>
        <v>19.093870838824067</v>
      </c>
      <c r="U1098" s="5">
        <f>Q1098*pricing!$L$4</f>
        <v>59.171162619245884</v>
      </c>
      <c r="V1098" s="5">
        <f>R1098*pricing!$L$5</f>
        <v>56.019254085415355</v>
      </c>
      <c r="W1098" s="5" t="s">
        <v>1957</v>
      </c>
      <c r="X1098" s="5">
        <f t="shared" si="125"/>
        <v>134.28428754348531</v>
      </c>
      <c r="Y1098" s="6" t="s">
        <v>32</v>
      </c>
      <c r="Z1098" s="7" t="s">
        <v>33</v>
      </c>
      <c r="AA1098" s="7" t="s">
        <v>34</v>
      </c>
      <c r="AB1098" s="7" t="s">
        <v>35</v>
      </c>
      <c r="AC1098" s="7" t="s">
        <v>36</v>
      </c>
    </row>
    <row r="1099" spans="1:29" ht="17.25" customHeight="1" thickTop="1" thickBot="1" x14ac:dyDescent="0.25">
      <c r="A1099" s="15">
        <v>847</v>
      </c>
      <c r="B1099" s="16" t="s">
        <v>2062</v>
      </c>
      <c r="C1099" s="15" t="s">
        <v>2063</v>
      </c>
      <c r="D1099" s="17"/>
      <c r="E1099" s="18">
        <v>0.84</v>
      </c>
      <c r="F1099" s="19">
        <v>0.20699999999999999</v>
      </c>
      <c r="G1099" s="19">
        <v>0</v>
      </c>
      <c r="H1099" s="20">
        <v>3.2000000000000001E-2</v>
      </c>
      <c r="I1099" s="21">
        <f t="shared" si="119"/>
        <v>92.384593247077248</v>
      </c>
      <c r="J1099" s="21">
        <f t="shared" si="120"/>
        <v>77.603058327544886</v>
      </c>
      <c r="K1099" s="21" t="str">
        <f t="shared" si="121"/>
        <v>A</v>
      </c>
      <c r="L1099" s="5">
        <f t="shared" si="122"/>
        <v>1.7387999999999999</v>
      </c>
      <c r="M1099" s="22">
        <f t="shared" si="123"/>
        <v>0</v>
      </c>
      <c r="N1099" s="22">
        <f t="shared" si="124"/>
        <v>0.26880000000000004</v>
      </c>
      <c r="O1099" s="22" t="s">
        <v>1957</v>
      </c>
      <c r="P1099" s="5">
        <f>L1099*pricing!$O$3</f>
        <v>1.408428</v>
      </c>
      <c r="Q1099" s="5">
        <f>M1099*pricing!$O$4</f>
        <v>0</v>
      </c>
      <c r="R1099" s="5">
        <f>N1099*pricing!$O$5</f>
        <v>0.17203200000000002</v>
      </c>
      <c r="S1099" s="23"/>
      <c r="T1099" s="5">
        <f>P1099*pricing!$L$3</f>
        <v>43.145448491939284</v>
      </c>
      <c r="U1099" s="5">
        <f>Q1099*pricing!$L$4</f>
        <v>0</v>
      </c>
      <c r="V1099" s="5">
        <f>R1099*pricing!$L$5</f>
        <v>34.457609835605609</v>
      </c>
      <c r="W1099" s="5" t="s">
        <v>1957</v>
      </c>
      <c r="X1099" s="5">
        <f t="shared" si="125"/>
        <v>77.603058327544886</v>
      </c>
      <c r="Y1099" s="6" t="s">
        <v>32</v>
      </c>
      <c r="Z1099" s="7" t="s">
        <v>33</v>
      </c>
      <c r="AA1099" s="7" t="s">
        <v>34</v>
      </c>
      <c r="AB1099" s="7" t="s">
        <v>35</v>
      </c>
      <c r="AC1099" s="7" t="s">
        <v>36</v>
      </c>
    </row>
    <row r="1100" spans="1:29" ht="17.25" customHeight="1" thickTop="1" thickBot="1" x14ac:dyDescent="0.25">
      <c r="A1100" s="15">
        <v>792</v>
      </c>
      <c r="B1100" s="16" t="s">
        <v>2064</v>
      </c>
      <c r="C1100" s="15" t="s">
        <v>2065</v>
      </c>
      <c r="D1100" s="17"/>
      <c r="E1100" s="18">
        <v>1</v>
      </c>
      <c r="F1100" s="19">
        <v>0</v>
      </c>
      <c r="G1100" s="19">
        <v>0.14899999999999999</v>
      </c>
      <c r="H1100" s="20">
        <v>1.2999999999999999E-2</v>
      </c>
      <c r="I1100" s="21">
        <f t="shared" si="119"/>
        <v>61.06921506381974</v>
      </c>
      <c r="J1100" s="21">
        <f t="shared" si="120"/>
        <v>61.06921506381974</v>
      </c>
      <c r="K1100" s="21" t="str">
        <f t="shared" si="121"/>
        <v>B</v>
      </c>
      <c r="L1100" s="5">
        <f t="shared" si="122"/>
        <v>0</v>
      </c>
      <c r="M1100" s="22">
        <f t="shared" si="123"/>
        <v>1.49</v>
      </c>
      <c r="N1100" s="22">
        <f t="shared" si="124"/>
        <v>0.13</v>
      </c>
      <c r="O1100" s="22" t="s">
        <v>1957</v>
      </c>
      <c r="P1100" s="5">
        <f>L1100*pricing!$O$3</f>
        <v>0</v>
      </c>
      <c r="Q1100" s="5">
        <f>M1100*pricing!$O$4</f>
        <v>1.1174999999999999</v>
      </c>
      <c r="R1100" s="5">
        <f>N1100*pricing!$O$5</f>
        <v>8.320000000000001E-2</v>
      </c>
      <c r="S1100" s="23"/>
      <c r="T1100" s="5">
        <f>P1100*pricing!$L$3</f>
        <v>0</v>
      </c>
      <c r="U1100" s="5">
        <f>Q1100*pricing!$L$4</f>
        <v>44.40444840225453</v>
      </c>
      <c r="V1100" s="5">
        <f>R1100*pricing!$L$5</f>
        <v>16.664766661565213</v>
      </c>
      <c r="W1100" s="5" t="s">
        <v>1957</v>
      </c>
      <c r="X1100" s="5">
        <f t="shared" si="125"/>
        <v>61.06921506381974</v>
      </c>
      <c r="Y1100" s="6" t="s">
        <v>32</v>
      </c>
      <c r="Z1100" s="7" t="s">
        <v>33</v>
      </c>
      <c r="AA1100" s="7" t="s">
        <v>34</v>
      </c>
      <c r="AB1100" s="7" t="s">
        <v>35</v>
      </c>
      <c r="AC1100" s="7" t="s">
        <v>36</v>
      </c>
    </row>
    <row r="1101" spans="1:29" ht="17.25" customHeight="1" thickTop="1" thickBot="1" x14ac:dyDescent="0.25">
      <c r="A1101" s="15">
        <v>848</v>
      </c>
      <c r="B1101" s="16" t="s">
        <v>2066</v>
      </c>
      <c r="C1101" s="15">
        <v>12600806</v>
      </c>
      <c r="D1101" s="17"/>
      <c r="E1101" s="18">
        <v>0.9</v>
      </c>
      <c r="F1101" s="19">
        <v>0</v>
      </c>
      <c r="G1101" s="19">
        <v>0.158</v>
      </c>
      <c r="H1101" s="20">
        <v>0.03</v>
      </c>
      <c r="I1101" s="21">
        <f t="shared" si="119"/>
        <v>85.543750126704865</v>
      </c>
      <c r="J1101" s="21">
        <f t="shared" si="120"/>
        <v>76.989375114034374</v>
      </c>
      <c r="K1101" s="21" t="str">
        <f t="shared" si="121"/>
        <v>A</v>
      </c>
      <c r="L1101" s="5">
        <f t="shared" si="122"/>
        <v>0</v>
      </c>
      <c r="M1101" s="22">
        <f t="shared" si="123"/>
        <v>1.4219999999999999</v>
      </c>
      <c r="N1101" s="22">
        <f t="shared" si="124"/>
        <v>0.27</v>
      </c>
      <c r="O1101" s="22" t="s">
        <v>1957</v>
      </c>
      <c r="P1101" s="5">
        <f>L1101*pricing!$O$3</f>
        <v>0</v>
      </c>
      <c r="Q1101" s="5">
        <f>M1101*pricing!$O$4</f>
        <v>1.0665</v>
      </c>
      <c r="R1101" s="5">
        <f>N1101*pricing!$O$5</f>
        <v>0.17280000000000001</v>
      </c>
      <c r="S1101" s="23"/>
      <c r="T1101" s="5">
        <f>P1101*pricing!$L$3</f>
        <v>0</v>
      </c>
      <c r="U1101" s="5">
        <f>Q1101*pricing!$L$4</f>
        <v>42.377936663091241</v>
      </c>
      <c r="V1101" s="5">
        <f>R1101*pricing!$L$5</f>
        <v>34.611438450943133</v>
      </c>
      <c r="W1101" s="5" t="s">
        <v>1957</v>
      </c>
      <c r="X1101" s="5">
        <f t="shared" si="125"/>
        <v>76.989375114034374</v>
      </c>
      <c r="Y1101" s="6" t="s">
        <v>32</v>
      </c>
      <c r="Z1101" s="7" t="s">
        <v>33</v>
      </c>
      <c r="AA1101" s="7" t="s">
        <v>34</v>
      </c>
      <c r="AB1101" s="7" t="s">
        <v>35</v>
      </c>
      <c r="AC1101" s="7" t="s">
        <v>36</v>
      </c>
    </row>
    <row r="1102" spans="1:29" ht="17.25" customHeight="1" thickTop="1" thickBot="1" x14ac:dyDescent="0.25">
      <c r="A1102" s="15">
        <v>849</v>
      </c>
      <c r="B1102" s="16" t="s">
        <v>2067</v>
      </c>
      <c r="C1102" s="15" t="s">
        <v>2068</v>
      </c>
      <c r="D1102" s="17"/>
      <c r="E1102" s="18">
        <v>0.95</v>
      </c>
      <c r="F1102" s="19">
        <v>0</v>
      </c>
      <c r="G1102" s="19">
        <v>0.48499999999999999</v>
      </c>
      <c r="H1102" s="20">
        <v>4.2999999999999997E-2</v>
      </c>
      <c r="I1102" s="21">
        <f t="shared" si="119"/>
        <v>199.65989012744612</v>
      </c>
      <c r="J1102" s="21">
        <f t="shared" si="120"/>
        <v>189.67689562107381</v>
      </c>
      <c r="K1102" s="21" t="str">
        <f t="shared" si="121"/>
        <v>A</v>
      </c>
      <c r="L1102" s="5">
        <f t="shared" si="122"/>
        <v>0</v>
      </c>
      <c r="M1102" s="22">
        <f t="shared" si="123"/>
        <v>4.6074999999999999</v>
      </c>
      <c r="N1102" s="22">
        <f t="shared" si="124"/>
        <v>0.40849999999999997</v>
      </c>
      <c r="O1102" s="22" t="s">
        <v>1957</v>
      </c>
      <c r="P1102" s="5">
        <f>L1102*pricing!$O$3</f>
        <v>0</v>
      </c>
      <c r="Q1102" s="5">
        <f>M1102*pricing!$O$4</f>
        <v>3.4556249999999999</v>
      </c>
      <c r="R1102" s="5">
        <f>N1102*pricing!$O$5</f>
        <v>0.26144000000000001</v>
      </c>
      <c r="S1102" s="23"/>
      <c r="T1102" s="5">
        <f>P1102*pricing!$L$3</f>
        <v>0</v>
      </c>
      <c r="U1102" s="5">
        <f>Q1102*pricing!$L$4</f>
        <v>137.31107114992469</v>
      </c>
      <c r="V1102" s="5">
        <f>R1102*pricing!$L$5</f>
        <v>52.365824471149139</v>
      </c>
      <c r="W1102" s="5" t="s">
        <v>1957</v>
      </c>
      <c r="X1102" s="5">
        <f t="shared" si="125"/>
        <v>189.67689562107381</v>
      </c>
      <c r="Y1102" s="6" t="s">
        <v>32</v>
      </c>
      <c r="Z1102" s="7" t="s">
        <v>33</v>
      </c>
      <c r="AA1102" s="7" t="s">
        <v>34</v>
      </c>
      <c r="AB1102" s="7" t="s">
        <v>35</v>
      </c>
      <c r="AC1102" s="7" t="s">
        <v>36</v>
      </c>
    </row>
    <row r="1103" spans="1:29" ht="17.25" customHeight="1" thickTop="1" thickBot="1" x14ac:dyDescent="0.25">
      <c r="A1103" s="15">
        <v>850</v>
      </c>
      <c r="B1103" s="16" t="s">
        <v>2069</v>
      </c>
      <c r="C1103" s="15" t="s">
        <v>2070</v>
      </c>
      <c r="D1103" s="17"/>
      <c r="E1103" s="18">
        <v>0.95</v>
      </c>
      <c r="F1103" s="19">
        <v>7.3999999999999996E-2</v>
      </c>
      <c r="G1103" s="19">
        <v>0.20799999999999999</v>
      </c>
      <c r="H1103" s="20">
        <v>4.3999999999999997E-2</v>
      </c>
      <c r="I1103" s="21">
        <f t="shared" si="119"/>
        <v>136.75312061754482</v>
      </c>
      <c r="J1103" s="21">
        <f t="shared" si="120"/>
        <v>129.91546458666758</v>
      </c>
      <c r="K1103" s="21" t="str">
        <f t="shared" si="121"/>
        <v>A</v>
      </c>
      <c r="L1103" s="5">
        <f t="shared" si="122"/>
        <v>0.70299999999999985</v>
      </c>
      <c r="M1103" s="22">
        <f t="shared" si="123"/>
        <v>1.9759999999999998</v>
      </c>
      <c r="N1103" s="22">
        <f t="shared" si="124"/>
        <v>0.41799999999999998</v>
      </c>
      <c r="O1103" s="22" t="s">
        <v>1957</v>
      </c>
      <c r="P1103" s="5">
        <f>L1103*pricing!$O$3</f>
        <v>0.56942999999999988</v>
      </c>
      <c r="Q1103" s="5">
        <f>M1103*pricing!$O$4</f>
        <v>1.4819999999999998</v>
      </c>
      <c r="R1103" s="5">
        <f>N1103*pricing!$O$5</f>
        <v>0.26751999999999998</v>
      </c>
      <c r="S1103" s="23"/>
      <c r="T1103" s="5">
        <f>P1103*pricing!$L$3</f>
        <v>17.443783235468892</v>
      </c>
      <c r="U1103" s="5">
        <f>Q1103*pricing!$L$4</f>
        <v>58.888047008627481</v>
      </c>
      <c r="V1103" s="5">
        <f>R1103*pricing!$L$5</f>
        <v>53.583634342571209</v>
      </c>
      <c r="W1103" s="5" t="s">
        <v>1957</v>
      </c>
      <c r="X1103" s="5">
        <f t="shared" si="125"/>
        <v>129.91546458666758</v>
      </c>
      <c r="Y1103" s="6" t="s">
        <v>32</v>
      </c>
      <c r="Z1103" s="7" t="s">
        <v>33</v>
      </c>
      <c r="AA1103" s="7" t="s">
        <v>34</v>
      </c>
      <c r="AB1103" s="7" t="s">
        <v>35</v>
      </c>
      <c r="AC1103" s="7" t="s">
        <v>36</v>
      </c>
    </row>
    <row r="1104" spans="1:29" ht="17.25" customHeight="1" thickTop="1" thickBot="1" x14ac:dyDescent="0.25">
      <c r="A1104" s="15">
        <v>851</v>
      </c>
      <c r="B1104" s="16" t="s">
        <v>2071</v>
      </c>
      <c r="C1104" s="15" t="s">
        <v>2072</v>
      </c>
      <c r="D1104" s="17"/>
      <c r="E1104" s="18">
        <v>0.75</v>
      </c>
      <c r="F1104" s="19">
        <v>0.35</v>
      </c>
      <c r="G1104" s="19">
        <v>0</v>
      </c>
      <c r="H1104" s="20">
        <v>6.4000000000000001E-2</v>
      </c>
      <c r="I1104" s="21">
        <f t="shared" si="119"/>
        <v>168.88864414607468</v>
      </c>
      <c r="J1104" s="21">
        <f t="shared" si="120"/>
        <v>126.66648310955601</v>
      </c>
      <c r="K1104" s="21" t="str">
        <f t="shared" si="121"/>
        <v>A</v>
      </c>
      <c r="L1104" s="5">
        <f t="shared" si="122"/>
        <v>2.6249999999999996</v>
      </c>
      <c r="M1104" s="22">
        <f t="shared" si="123"/>
        <v>0</v>
      </c>
      <c r="N1104" s="22">
        <f t="shared" si="124"/>
        <v>0.48</v>
      </c>
      <c r="O1104" s="22" t="s">
        <v>1957</v>
      </c>
      <c r="P1104" s="5">
        <f>L1104*pricing!$O$3</f>
        <v>2.1262499999999998</v>
      </c>
      <c r="Q1104" s="5">
        <f>M1104*pricing!$O$4</f>
        <v>0</v>
      </c>
      <c r="R1104" s="5">
        <f>N1104*pricing!$O$5</f>
        <v>0.30719999999999997</v>
      </c>
      <c r="S1104" s="23"/>
      <c r="T1104" s="5">
        <f>P1104*pricing!$L$3</f>
        <v>65.135036974546011</v>
      </c>
      <c r="U1104" s="5">
        <f>Q1104*pricing!$L$4</f>
        <v>0</v>
      </c>
      <c r="V1104" s="5">
        <f>R1104*pricing!$L$5</f>
        <v>61.53144613501</v>
      </c>
      <c r="W1104" s="5" t="s">
        <v>1957</v>
      </c>
      <c r="X1104" s="5">
        <f t="shared" si="125"/>
        <v>126.66648310955601</v>
      </c>
      <c r="Y1104" s="6" t="s">
        <v>32</v>
      </c>
      <c r="Z1104" s="7" t="s">
        <v>33</v>
      </c>
      <c r="AA1104" s="7" t="s">
        <v>34</v>
      </c>
      <c r="AB1104" s="7" t="s">
        <v>35</v>
      </c>
      <c r="AC1104" s="7" t="s">
        <v>36</v>
      </c>
    </row>
    <row r="1105" spans="1:29" ht="17.25" customHeight="1" thickTop="1" thickBot="1" x14ac:dyDescent="0.25">
      <c r="A1105" s="15">
        <v>852</v>
      </c>
      <c r="B1105" s="16" t="s">
        <v>2073</v>
      </c>
      <c r="C1105" s="15" t="s">
        <v>2074</v>
      </c>
      <c r="D1105" s="17"/>
      <c r="E1105" s="18">
        <v>3.5</v>
      </c>
      <c r="F1105" s="19">
        <v>0.14399999999999999</v>
      </c>
      <c r="G1105" s="19">
        <v>4.3999999999999997E-2</v>
      </c>
      <c r="H1105" s="20">
        <v>7.0000000000000001E-3</v>
      </c>
      <c r="I1105" s="21">
        <f t="shared" si="119"/>
        <v>57.817279195983929</v>
      </c>
      <c r="J1105" s="21">
        <f t="shared" si="120"/>
        <v>202.36047718594375</v>
      </c>
      <c r="K1105" s="21" t="str">
        <f t="shared" si="121"/>
        <v>Γ</v>
      </c>
      <c r="L1105" s="5">
        <f t="shared" si="122"/>
        <v>5.04</v>
      </c>
      <c r="M1105" s="22">
        <f t="shared" si="123"/>
        <v>1.54</v>
      </c>
      <c r="N1105" s="22">
        <f t="shared" si="124"/>
        <v>0.245</v>
      </c>
      <c r="O1105" s="22" t="s">
        <v>1957</v>
      </c>
      <c r="P1105" s="5">
        <f>L1105*pricing!$O$3</f>
        <v>4.0824000000000007</v>
      </c>
      <c r="Q1105" s="5">
        <f>M1105*pricing!$O$4</f>
        <v>1.155</v>
      </c>
      <c r="R1105" s="5">
        <f>N1105*pricing!$O$5</f>
        <v>0.15679999999999999</v>
      </c>
      <c r="S1105" s="23"/>
      <c r="T1105" s="5">
        <f>P1105*pricing!$L$3</f>
        <v>125.05927099112839</v>
      </c>
      <c r="U1105" s="5">
        <f>Q1105*pricing!$L$4</f>
        <v>45.894530563404018</v>
      </c>
      <c r="V1105" s="5">
        <f>R1105*pricing!$L$5</f>
        <v>31.406675631411357</v>
      </c>
      <c r="W1105" s="5" t="s">
        <v>1957</v>
      </c>
      <c r="X1105" s="5">
        <f t="shared" si="125"/>
        <v>202.36047718594375</v>
      </c>
      <c r="Y1105" s="6" t="s">
        <v>32</v>
      </c>
      <c r="Z1105" s="7" t="s">
        <v>33</v>
      </c>
      <c r="AA1105" s="7" t="s">
        <v>34</v>
      </c>
      <c r="AB1105" s="7" t="s">
        <v>35</v>
      </c>
      <c r="AC1105" s="7" t="s">
        <v>36</v>
      </c>
    </row>
    <row r="1106" spans="1:29" ht="17.25" customHeight="1" thickTop="1" thickBot="1" x14ac:dyDescent="0.25">
      <c r="A1106" s="15">
        <v>853</v>
      </c>
      <c r="B1106" s="16" t="s">
        <v>2075</v>
      </c>
      <c r="C1106" s="15" t="s">
        <v>2076</v>
      </c>
      <c r="D1106" s="17"/>
      <c r="E1106" s="18">
        <v>1</v>
      </c>
      <c r="F1106" s="19">
        <v>0.124</v>
      </c>
      <c r="G1106" s="19">
        <v>0.30099999999999999</v>
      </c>
      <c r="H1106" s="20">
        <v>2.1000000000000001E-2</v>
      </c>
      <c r="I1106" s="21">
        <f t="shared" si="119"/>
        <v>147.39150458467023</v>
      </c>
      <c r="J1106" s="21">
        <f t="shared" si="120"/>
        <v>147.39150458467023</v>
      </c>
      <c r="K1106" s="21" t="str">
        <f t="shared" si="121"/>
        <v>A</v>
      </c>
      <c r="L1106" s="5">
        <f t="shared" si="122"/>
        <v>1.24</v>
      </c>
      <c r="M1106" s="22">
        <f t="shared" si="123"/>
        <v>3.01</v>
      </c>
      <c r="N1106" s="22">
        <f t="shared" si="124"/>
        <v>0.21000000000000002</v>
      </c>
      <c r="O1106" s="22" t="s">
        <v>1957</v>
      </c>
      <c r="P1106" s="5">
        <f>L1106*pricing!$O$3</f>
        <v>1.0044</v>
      </c>
      <c r="Q1106" s="5">
        <f>M1106*pricing!$O$4</f>
        <v>2.2574999999999998</v>
      </c>
      <c r="R1106" s="5">
        <f>N1106*pricing!$O$5</f>
        <v>0.13440000000000002</v>
      </c>
      <c r="S1106" s="23"/>
      <c r="T1106" s="5">
        <f>P1106*pricing!$L$3</f>
        <v>30.768550799404597</v>
      </c>
      <c r="U1106" s="5">
        <f>Q1106*pricing!$L$4</f>
        <v>89.702946101198748</v>
      </c>
      <c r="V1106" s="5">
        <f>R1106*pricing!$L$5</f>
        <v>26.920007684066881</v>
      </c>
      <c r="W1106" s="5" t="s">
        <v>1957</v>
      </c>
      <c r="X1106" s="5">
        <f t="shared" si="125"/>
        <v>147.39150458467023</v>
      </c>
      <c r="Y1106" s="6" t="s">
        <v>32</v>
      </c>
      <c r="Z1106" s="7" t="s">
        <v>33</v>
      </c>
      <c r="AA1106" s="7" t="s">
        <v>34</v>
      </c>
      <c r="AB1106" s="7" t="s">
        <v>35</v>
      </c>
      <c r="AC1106" s="7" t="s">
        <v>36</v>
      </c>
    </row>
    <row r="1107" spans="1:29" ht="17.25" customHeight="1" thickTop="1" thickBot="1" x14ac:dyDescent="0.25">
      <c r="A1107" s="15">
        <v>854</v>
      </c>
      <c r="B1107" s="16" t="s">
        <v>2077</v>
      </c>
      <c r="C1107" s="15" t="s">
        <v>2078</v>
      </c>
      <c r="D1107" s="17"/>
      <c r="E1107" s="18">
        <v>0.75</v>
      </c>
      <c r="F1107" s="19">
        <v>0.27200000000000002</v>
      </c>
      <c r="G1107" s="19">
        <v>0</v>
      </c>
      <c r="H1107" s="20">
        <v>4.1000000000000002E-2</v>
      </c>
      <c r="I1107" s="21">
        <f t="shared" si="119"/>
        <v>120.05041521966018</v>
      </c>
      <c r="J1107" s="21">
        <f t="shared" si="120"/>
        <v>90.037811414745136</v>
      </c>
      <c r="K1107" s="21" t="str">
        <f t="shared" si="121"/>
        <v>A</v>
      </c>
      <c r="L1107" s="5">
        <f t="shared" si="122"/>
        <v>2.04</v>
      </c>
      <c r="M1107" s="22">
        <f t="shared" si="123"/>
        <v>0</v>
      </c>
      <c r="N1107" s="22">
        <f t="shared" si="124"/>
        <v>0.3075</v>
      </c>
      <c r="O1107" s="22" t="s">
        <v>1957</v>
      </c>
      <c r="P1107" s="5">
        <f>L1107*pricing!$O$3</f>
        <v>1.6524000000000001</v>
      </c>
      <c r="Q1107" s="5">
        <f>M1107*pricing!$O$4</f>
        <v>0</v>
      </c>
      <c r="R1107" s="5">
        <f>N1107*pricing!$O$5</f>
        <v>0.1968</v>
      </c>
      <c r="S1107" s="23"/>
      <c r="T1107" s="5">
        <f>P1107*pricing!$L$3</f>
        <v>50.61922873450434</v>
      </c>
      <c r="U1107" s="5">
        <f>Q1107*pricing!$L$4</f>
        <v>0</v>
      </c>
      <c r="V1107" s="5">
        <f>R1107*pricing!$L$5</f>
        <v>39.418582680240789</v>
      </c>
      <c r="W1107" s="5" t="s">
        <v>1957</v>
      </c>
      <c r="X1107" s="5">
        <f t="shared" si="125"/>
        <v>90.037811414745136</v>
      </c>
      <c r="Y1107" s="6" t="s">
        <v>32</v>
      </c>
      <c r="Z1107" s="7" t="s">
        <v>33</v>
      </c>
      <c r="AA1107" s="7" t="s">
        <v>34</v>
      </c>
      <c r="AB1107" s="7" t="s">
        <v>35</v>
      </c>
      <c r="AC1107" s="7" t="s">
        <v>36</v>
      </c>
    </row>
    <row r="1108" spans="1:29" ht="17.25" customHeight="1" thickTop="1" thickBot="1" x14ac:dyDescent="0.25">
      <c r="A1108" s="15">
        <v>855</v>
      </c>
      <c r="B1108" s="16" t="s">
        <v>2079</v>
      </c>
      <c r="C1108" s="15" t="s">
        <v>2080</v>
      </c>
      <c r="D1108" s="17"/>
      <c r="E1108" s="18">
        <v>0.8</v>
      </c>
      <c r="F1108" s="19">
        <v>0.27</v>
      </c>
      <c r="G1108" s="19">
        <v>0</v>
      </c>
      <c r="H1108" s="20">
        <v>3.9E-2</v>
      </c>
      <c r="I1108" s="21">
        <f t="shared" si="119"/>
        <v>116.99033801565726</v>
      </c>
      <c r="J1108" s="21">
        <f t="shared" si="120"/>
        <v>93.592270412525806</v>
      </c>
      <c r="K1108" s="21" t="str">
        <f t="shared" si="121"/>
        <v>A</v>
      </c>
      <c r="L1108" s="5">
        <f t="shared" si="122"/>
        <v>2.16</v>
      </c>
      <c r="M1108" s="22">
        <f t="shared" si="123"/>
        <v>0</v>
      </c>
      <c r="N1108" s="22">
        <f t="shared" si="124"/>
        <v>0.312</v>
      </c>
      <c r="O1108" s="22" t="s">
        <v>1957</v>
      </c>
      <c r="P1108" s="5">
        <f>L1108*pricing!$O$3</f>
        <v>1.7496000000000003</v>
      </c>
      <c r="Q1108" s="5">
        <f>M1108*pricing!$O$4</f>
        <v>0</v>
      </c>
      <c r="R1108" s="5">
        <f>N1108*pricing!$O$5</f>
        <v>0.19968</v>
      </c>
      <c r="S1108" s="23"/>
      <c r="T1108" s="5">
        <f>P1108*pricing!$L$3</f>
        <v>53.596830424769308</v>
      </c>
      <c r="U1108" s="5">
        <f>Q1108*pricing!$L$4</f>
        <v>0</v>
      </c>
      <c r="V1108" s="5">
        <f>R1108*pricing!$L$5</f>
        <v>39.995439987756505</v>
      </c>
      <c r="W1108" s="5" t="s">
        <v>1957</v>
      </c>
      <c r="X1108" s="5">
        <f t="shared" si="125"/>
        <v>93.592270412525806</v>
      </c>
      <c r="Y1108" s="6" t="s">
        <v>32</v>
      </c>
      <c r="Z1108" s="7" t="s">
        <v>33</v>
      </c>
      <c r="AA1108" s="7" t="s">
        <v>34</v>
      </c>
      <c r="AB1108" s="7" t="s">
        <v>35</v>
      </c>
      <c r="AC1108" s="7" t="s">
        <v>36</v>
      </c>
    </row>
    <row r="1109" spans="1:29" ht="17.25" customHeight="1" thickTop="1" thickBot="1" x14ac:dyDescent="0.25">
      <c r="A1109" s="15">
        <v>856</v>
      </c>
      <c r="B1109" s="16" t="s">
        <v>2081</v>
      </c>
      <c r="C1109" s="15" t="s">
        <v>2082</v>
      </c>
      <c r="D1109" s="17"/>
      <c r="E1109" s="18">
        <v>0.7</v>
      </c>
      <c r="F1109" s="19">
        <v>0.26800000000000002</v>
      </c>
      <c r="G1109" s="19">
        <v>0</v>
      </c>
      <c r="H1109" s="20">
        <v>4.2000000000000003E-2</v>
      </c>
      <c r="I1109" s="21">
        <f t="shared" si="119"/>
        <v>120.33978645071788</v>
      </c>
      <c r="J1109" s="21">
        <f t="shared" si="120"/>
        <v>84.237850515502515</v>
      </c>
      <c r="K1109" s="21" t="str">
        <f t="shared" si="121"/>
        <v>A</v>
      </c>
      <c r="L1109" s="5">
        <f t="shared" si="122"/>
        <v>1.8759999999999999</v>
      </c>
      <c r="M1109" s="22">
        <f t="shared" si="123"/>
        <v>0</v>
      </c>
      <c r="N1109" s="22">
        <f t="shared" si="124"/>
        <v>0.29399999999999998</v>
      </c>
      <c r="O1109" s="22" t="s">
        <v>1957</v>
      </c>
      <c r="P1109" s="5">
        <f>L1109*pricing!$O$3</f>
        <v>1.51956</v>
      </c>
      <c r="Q1109" s="5">
        <f>M1109*pricing!$O$4</f>
        <v>0</v>
      </c>
      <c r="R1109" s="5">
        <f>N1109*pricing!$O$5</f>
        <v>0.18815999999999999</v>
      </c>
      <c r="S1109" s="23"/>
      <c r="T1109" s="5">
        <f>P1109*pricing!$L$3</f>
        <v>46.54983975780889</v>
      </c>
      <c r="U1109" s="5">
        <f>Q1109*pricing!$L$4</f>
        <v>0</v>
      </c>
      <c r="V1109" s="5">
        <f>R1109*pricing!$L$5</f>
        <v>37.688010757693625</v>
      </c>
      <c r="W1109" s="5" t="s">
        <v>1957</v>
      </c>
      <c r="X1109" s="5">
        <f t="shared" si="125"/>
        <v>84.237850515502515</v>
      </c>
      <c r="Y1109" s="6" t="s">
        <v>32</v>
      </c>
      <c r="Z1109" s="7" t="s">
        <v>33</v>
      </c>
      <c r="AA1109" s="7" t="s">
        <v>34</v>
      </c>
      <c r="AB1109" s="7" t="s">
        <v>35</v>
      </c>
      <c r="AC1109" s="7" t="s">
        <v>36</v>
      </c>
    </row>
    <row r="1110" spans="1:29" ht="17.25" customHeight="1" thickTop="1" thickBot="1" x14ac:dyDescent="0.25">
      <c r="A1110" s="15">
        <v>857</v>
      </c>
      <c r="B1110" s="16" t="s">
        <v>2083</v>
      </c>
      <c r="C1110" s="15" t="s">
        <v>2084</v>
      </c>
      <c r="D1110" s="17"/>
      <c r="E1110" s="18">
        <v>1.3</v>
      </c>
      <c r="F1110" s="19">
        <v>0.153</v>
      </c>
      <c r="G1110" s="19">
        <v>0</v>
      </c>
      <c r="H1110" s="20">
        <v>3.1E-2</v>
      </c>
      <c r="I1110" s="21">
        <f t="shared" si="119"/>
        <v>77.703480513072208</v>
      </c>
      <c r="J1110" s="21">
        <f t="shared" si="120"/>
        <v>101.01452466699388</v>
      </c>
      <c r="K1110" s="21" t="str">
        <f t="shared" si="121"/>
        <v>B</v>
      </c>
      <c r="L1110" s="5">
        <f t="shared" si="122"/>
        <v>1.9889999999999999</v>
      </c>
      <c r="M1110" s="22">
        <f t="shared" si="123"/>
        <v>0</v>
      </c>
      <c r="N1110" s="22">
        <f t="shared" si="124"/>
        <v>0.40300000000000002</v>
      </c>
      <c r="O1110" s="22" t="s">
        <v>1957</v>
      </c>
      <c r="P1110" s="5">
        <f>L1110*pricing!$O$3</f>
        <v>1.6110899999999999</v>
      </c>
      <c r="Q1110" s="5">
        <f>M1110*pricing!$O$4</f>
        <v>0</v>
      </c>
      <c r="R1110" s="5">
        <f>N1110*pricing!$O$5</f>
        <v>0.25792000000000004</v>
      </c>
      <c r="S1110" s="23"/>
      <c r="T1110" s="5">
        <f>P1110*pricing!$L$3</f>
        <v>49.353748016141729</v>
      </c>
      <c r="U1110" s="5">
        <f>Q1110*pricing!$L$4</f>
        <v>0</v>
      </c>
      <c r="V1110" s="5">
        <f>R1110*pricing!$L$5</f>
        <v>51.660776650852156</v>
      </c>
      <c r="W1110" s="5" t="s">
        <v>1957</v>
      </c>
      <c r="X1110" s="5">
        <f t="shared" si="125"/>
        <v>101.01452466699388</v>
      </c>
      <c r="Y1110" s="6" t="s">
        <v>32</v>
      </c>
      <c r="Z1110" s="7" t="s">
        <v>33</v>
      </c>
      <c r="AA1110" s="7" t="s">
        <v>34</v>
      </c>
      <c r="AB1110" s="7" t="s">
        <v>35</v>
      </c>
      <c r="AC1110" s="7" t="s">
        <v>36</v>
      </c>
    </row>
    <row r="1111" spans="1:29" ht="17.25" customHeight="1" thickTop="1" thickBot="1" x14ac:dyDescent="0.25">
      <c r="A1111" s="15">
        <v>858</v>
      </c>
      <c r="B1111" s="16" t="s">
        <v>2085</v>
      </c>
      <c r="C1111" s="15" t="s">
        <v>2086</v>
      </c>
      <c r="D1111" s="17"/>
      <c r="E1111" s="18">
        <v>1</v>
      </c>
      <c r="F1111" s="19">
        <v>2.8000000000000001E-2</v>
      </c>
      <c r="G1111" s="19">
        <v>0.106</v>
      </c>
      <c r="H1111" s="20">
        <v>2.9000000000000001E-2</v>
      </c>
      <c r="I1111" s="21">
        <f t="shared" si="119"/>
        <v>75.712727800222453</v>
      </c>
      <c r="J1111" s="21">
        <f t="shared" si="120"/>
        <v>75.712727800222453</v>
      </c>
      <c r="K1111" s="21" t="str">
        <f t="shared" si="121"/>
        <v>B</v>
      </c>
      <c r="L1111" s="5">
        <f t="shared" si="122"/>
        <v>0.28000000000000003</v>
      </c>
      <c r="M1111" s="22">
        <f t="shared" si="123"/>
        <v>1.06</v>
      </c>
      <c r="N1111" s="22">
        <f t="shared" si="124"/>
        <v>0.29000000000000004</v>
      </c>
      <c r="O1111" s="22" t="s">
        <v>1957</v>
      </c>
      <c r="P1111" s="5">
        <f>L1111*pricing!$O$3</f>
        <v>0.22680000000000003</v>
      </c>
      <c r="Q1111" s="5">
        <f>M1111*pricing!$O$4</f>
        <v>0.79500000000000004</v>
      </c>
      <c r="R1111" s="5">
        <f>N1111*pricing!$O$5</f>
        <v>0.18560000000000001</v>
      </c>
      <c r="S1111" s="23"/>
      <c r="T1111" s="5">
        <f>P1111*pricing!$L$3</f>
        <v>6.9477372772849106</v>
      </c>
      <c r="U1111" s="5">
        <f>Q1111*pricing!$L$4</f>
        <v>31.589741816368999</v>
      </c>
      <c r="V1111" s="5">
        <f>R1111*pricing!$L$5</f>
        <v>37.175248706568546</v>
      </c>
      <c r="W1111" s="5" t="s">
        <v>1957</v>
      </c>
      <c r="X1111" s="5">
        <f t="shared" si="125"/>
        <v>75.712727800222453</v>
      </c>
      <c r="Y1111" s="6" t="s">
        <v>32</v>
      </c>
      <c r="Z1111" s="7" t="s">
        <v>33</v>
      </c>
      <c r="AA1111" s="7" t="s">
        <v>34</v>
      </c>
      <c r="AB1111" s="7" t="s">
        <v>35</v>
      </c>
      <c r="AC1111" s="7" t="s">
        <v>36</v>
      </c>
    </row>
    <row r="1112" spans="1:29" ht="17.25" customHeight="1" thickTop="1" thickBot="1" x14ac:dyDescent="0.25">
      <c r="A1112" s="15">
        <v>859</v>
      </c>
      <c r="B1112" s="16" t="s">
        <v>2087</v>
      </c>
      <c r="C1112" s="25" t="s">
        <v>2088</v>
      </c>
      <c r="D1112" s="17"/>
      <c r="E1112" s="18">
        <v>1.35</v>
      </c>
      <c r="F1112" s="19">
        <v>0.114</v>
      </c>
      <c r="G1112" s="19">
        <v>0</v>
      </c>
      <c r="H1112" s="20">
        <v>2.3E-2</v>
      </c>
      <c r="I1112" s="21">
        <f t="shared" si="119"/>
        <v>57.771033997209422</v>
      </c>
      <c r="J1112" s="21">
        <f t="shared" si="120"/>
        <v>77.990895896232729</v>
      </c>
      <c r="K1112" s="21" t="str">
        <f t="shared" si="121"/>
        <v>Γ</v>
      </c>
      <c r="L1112" s="5">
        <f t="shared" si="122"/>
        <v>1.5390000000000001</v>
      </c>
      <c r="M1112" s="22">
        <f t="shared" si="123"/>
        <v>0</v>
      </c>
      <c r="N1112" s="22">
        <f t="shared" si="124"/>
        <v>0.3105</v>
      </c>
      <c r="O1112" s="22" t="s">
        <v>1957</v>
      </c>
      <c r="P1112" s="5">
        <f>L1112*pricing!$O$3</f>
        <v>1.2465900000000003</v>
      </c>
      <c r="Q1112" s="5">
        <f>M1112*pricing!$O$4</f>
        <v>0</v>
      </c>
      <c r="R1112" s="5">
        <f>N1112*pricing!$O$5</f>
        <v>0.19872000000000001</v>
      </c>
      <c r="S1112" s="23"/>
      <c r="T1112" s="5">
        <f>P1112*pricing!$L$3</f>
        <v>38.187741677648134</v>
      </c>
      <c r="U1112" s="5">
        <f>Q1112*pricing!$L$4</f>
        <v>0</v>
      </c>
      <c r="V1112" s="5">
        <f>R1112*pricing!$L$5</f>
        <v>39.803154218584602</v>
      </c>
      <c r="W1112" s="5" t="s">
        <v>1957</v>
      </c>
      <c r="X1112" s="5">
        <f t="shared" si="125"/>
        <v>77.990895896232729</v>
      </c>
      <c r="Y1112" s="6" t="s">
        <v>32</v>
      </c>
      <c r="Z1112" s="7" t="s">
        <v>33</v>
      </c>
      <c r="AA1112" s="7" t="s">
        <v>34</v>
      </c>
      <c r="AB1112" s="7" t="s">
        <v>35</v>
      </c>
      <c r="AC1112" s="7" t="s">
        <v>36</v>
      </c>
    </row>
    <row r="1113" spans="1:29" ht="17.25" customHeight="1" thickTop="1" thickBot="1" x14ac:dyDescent="0.25">
      <c r="A1113" s="15">
        <v>860</v>
      </c>
      <c r="B1113" s="16" t="s">
        <v>2089</v>
      </c>
      <c r="C1113" s="15" t="s">
        <v>2090</v>
      </c>
      <c r="D1113" s="17"/>
      <c r="E1113" s="18">
        <v>0.3</v>
      </c>
      <c r="F1113" s="19">
        <v>0</v>
      </c>
      <c r="G1113" s="19">
        <v>0.27700000000000002</v>
      </c>
      <c r="H1113" s="20">
        <v>0.05</v>
      </c>
      <c r="I1113" s="21">
        <f t="shared" si="119"/>
        <v>146.64580811831669</v>
      </c>
      <c r="J1113" s="21">
        <f t="shared" si="120"/>
        <v>43.993742435495008</v>
      </c>
      <c r="K1113" s="21" t="str">
        <f t="shared" si="121"/>
        <v>A</v>
      </c>
      <c r="L1113" s="5">
        <f t="shared" si="122"/>
        <v>0</v>
      </c>
      <c r="M1113" s="22">
        <f t="shared" si="123"/>
        <v>0.83100000000000007</v>
      </c>
      <c r="N1113" s="22">
        <f t="shared" si="124"/>
        <v>0.15</v>
      </c>
      <c r="O1113" s="22" t="s">
        <v>1957</v>
      </c>
      <c r="P1113" s="5">
        <f>L1113*pricing!$O$3</f>
        <v>0</v>
      </c>
      <c r="Q1113" s="5">
        <f>M1113*pricing!$O$4</f>
        <v>0.62325000000000008</v>
      </c>
      <c r="R1113" s="5">
        <f>N1113*pricing!$O$5</f>
        <v>9.6000000000000002E-2</v>
      </c>
      <c r="S1113" s="23"/>
      <c r="T1113" s="5">
        <f>P1113*pricing!$L$3</f>
        <v>0</v>
      </c>
      <c r="U1113" s="5">
        <f>Q1113*pricing!$L$4</f>
        <v>24.765165518304379</v>
      </c>
      <c r="V1113" s="5">
        <f>R1113*pricing!$L$5</f>
        <v>19.228576917190626</v>
      </c>
      <c r="W1113" s="5" t="s">
        <v>1957</v>
      </c>
      <c r="X1113" s="5">
        <f t="shared" si="125"/>
        <v>43.993742435495008</v>
      </c>
      <c r="Y1113" s="6" t="s">
        <v>32</v>
      </c>
      <c r="Z1113" s="7" t="s">
        <v>33</v>
      </c>
      <c r="AA1113" s="7" t="s">
        <v>34</v>
      </c>
      <c r="AB1113" s="7" t="s">
        <v>35</v>
      </c>
      <c r="AC1113" s="7" t="s">
        <v>36</v>
      </c>
    </row>
    <row r="1114" spans="1:29" ht="17.25" customHeight="1" thickTop="1" thickBot="1" x14ac:dyDescent="0.25">
      <c r="A1114" s="15">
        <v>861</v>
      </c>
      <c r="B1114" s="16" t="s">
        <v>2091</v>
      </c>
      <c r="C1114" s="15" t="s">
        <v>2092</v>
      </c>
      <c r="D1114" s="17"/>
      <c r="E1114" s="18">
        <v>1.05</v>
      </c>
      <c r="F1114" s="19">
        <v>0</v>
      </c>
      <c r="G1114" s="19">
        <v>0.129</v>
      </c>
      <c r="H1114" s="20">
        <v>2.1999999999999999E-2</v>
      </c>
      <c r="I1114" s="21">
        <f t="shared" si="119"/>
        <v>66.646032569536203</v>
      </c>
      <c r="J1114" s="21">
        <f t="shared" si="120"/>
        <v>69.978334198013016</v>
      </c>
      <c r="K1114" s="21" t="str">
        <f t="shared" si="121"/>
        <v>B</v>
      </c>
      <c r="L1114" s="5">
        <f t="shared" si="122"/>
        <v>0</v>
      </c>
      <c r="M1114" s="22">
        <f t="shared" si="123"/>
        <v>1.3545000000000003</v>
      </c>
      <c r="N1114" s="22">
        <f t="shared" si="124"/>
        <v>0.23099999999999998</v>
      </c>
      <c r="O1114" s="22" t="s">
        <v>1957</v>
      </c>
      <c r="P1114" s="5">
        <f>L1114*pricing!$O$3</f>
        <v>0</v>
      </c>
      <c r="Q1114" s="5">
        <f>M1114*pricing!$O$4</f>
        <v>1.0158750000000003</v>
      </c>
      <c r="R1114" s="5">
        <f>N1114*pricing!$O$5</f>
        <v>0.14784</v>
      </c>
      <c r="S1114" s="23"/>
      <c r="T1114" s="5">
        <f>P1114*pricing!$L$3</f>
        <v>0</v>
      </c>
      <c r="U1114" s="5">
        <f>Q1114*pricing!$L$4</f>
        <v>40.366325745539456</v>
      </c>
      <c r="V1114" s="5">
        <f>R1114*pricing!$L$5</f>
        <v>29.612008452473564</v>
      </c>
      <c r="W1114" s="5" t="s">
        <v>1957</v>
      </c>
      <c r="X1114" s="5">
        <f t="shared" si="125"/>
        <v>69.978334198013016</v>
      </c>
      <c r="Y1114" s="6" t="s">
        <v>32</v>
      </c>
      <c r="Z1114" s="7" t="s">
        <v>33</v>
      </c>
      <c r="AA1114" s="7" t="s">
        <v>34</v>
      </c>
      <c r="AB1114" s="7" t="s">
        <v>35</v>
      </c>
      <c r="AC1114" s="7" t="s">
        <v>36</v>
      </c>
    </row>
    <row r="1115" spans="1:29" ht="17.25" customHeight="1" thickTop="1" thickBot="1" x14ac:dyDescent="0.25">
      <c r="A1115" s="15">
        <v>862</v>
      </c>
      <c r="B1115" s="16" t="s">
        <v>2093</v>
      </c>
      <c r="C1115" s="15" t="s">
        <v>2094</v>
      </c>
      <c r="D1115" s="17"/>
      <c r="E1115" s="18">
        <v>1.05</v>
      </c>
      <c r="F1115" s="19">
        <v>0</v>
      </c>
      <c r="G1115" s="19">
        <v>0.10299999999999999</v>
      </c>
      <c r="H1115" s="20">
        <v>0.02</v>
      </c>
      <c r="I1115" s="21">
        <f t="shared" si="119"/>
        <v>56.33379507593348</v>
      </c>
      <c r="J1115" s="21">
        <f t="shared" si="120"/>
        <v>59.150484829730154</v>
      </c>
      <c r="K1115" s="21" t="str">
        <f t="shared" si="121"/>
        <v>Γ</v>
      </c>
      <c r="L1115" s="5">
        <f t="shared" si="122"/>
        <v>0</v>
      </c>
      <c r="M1115" s="22">
        <f t="shared" si="123"/>
        <v>1.0814999999999999</v>
      </c>
      <c r="N1115" s="22">
        <f t="shared" si="124"/>
        <v>0.21000000000000002</v>
      </c>
      <c r="O1115" s="22" t="s">
        <v>1957</v>
      </c>
      <c r="P1115" s="5">
        <f>L1115*pricing!$O$3</f>
        <v>0</v>
      </c>
      <c r="Q1115" s="5">
        <f>M1115*pricing!$O$4</f>
        <v>0.81112499999999987</v>
      </c>
      <c r="R1115" s="5">
        <f>N1115*pricing!$O$5</f>
        <v>0.13440000000000002</v>
      </c>
      <c r="S1115" s="23"/>
      <c r="T1115" s="5">
        <f>P1115*pricing!$L$3</f>
        <v>0</v>
      </c>
      <c r="U1115" s="5">
        <f>Q1115*pricing!$L$4</f>
        <v>32.230477145663272</v>
      </c>
      <c r="V1115" s="5">
        <f>R1115*pricing!$L$5</f>
        <v>26.920007684066881</v>
      </c>
      <c r="W1115" s="5" t="s">
        <v>1957</v>
      </c>
      <c r="X1115" s="5">
        <f t="shared" si="125"/>
        <v>59.150484829730154</v>
      </c>
      <c r="Y1115" s="6" t="s">
        <v>32</v>
      </c>
      <c r="Z1115" s="7" t="s">
        <v>33</v>
      </c>
      <c r="AA1115" s="7" t="s">
        <v>34</v>
      </c>
      <c r="AB1115" s="7" t="s">
        <v>35</v>
      </c>
      <c r="AC1115" s="7" t="s">
        <v>36</v>
      </c>
    </row>
    <row r="1116" spans="1:29" ht="17.25" customHeight="1" thickTop="1" thickBot="1" x14ac:dyDescent="0.25">
      <c r="A1116" s="15">
        <v>863</v>
      </c>
      <c r="B1116" s="16" t="s">
        <v>2095</v>
      </c>
      <c r="C1116" s="15" t="s">
        <v>2096</v>
      </c>
      <c r="D1116" s="17"/>
      <c r="E1116" s="18">
        <v>0.75</v>
      </c>
      <c r="F1116" s="19">
        <v>0.34699999999999998</v>
      </c>
      <c r="G1116" s="19">
        <v>0</v>
      </c>
      <c r="H1116" s="20">
        <v>0.1</v>
      </c>
      <c r="I1116" s="21">
        <f t="shared" si="119"/>
        <v>214.29282832476599</v>
      </c>
      <c r="J1116" s="21">
        <f t="shared" si="120"/>
        <v>160.71962124357449</v>
      </c>
      <c r="K1116" s="21" t="str">
        <f t="shared" si="121"/>
        <v>A</v>
      </c>
      <c r="L1116" s="5">
        <f t="shared" si="122"/>
        <v>2.6025</v>
      </c>
      <c r="M1116" s="22">
        <f t="shared" si="123"/>
        <v>0</v>
      </c>
      <c r="N1116" s="22">
        <f t="shared" si="124"/>
        <v>0.75000000000000011</v>
      </c>
      <c r="O1116" s="22" t="s">
        <v>1957</v>
      </c>
      <c r="P1116" s="5">
        <f>L1116*pricing!$O$3</f>
        <v>2.108025</v>
      </c>
      <c r="Q1116" s="5">
        <f>M1116*pricing!$O$4</f>
        <v>0</v>
      </c>
      <c r="R1116" s="5">
        <f>N1116*pricing!$O$5</f>
        <v>0.48000000000000009</v>
      </c>
      <c r="S1116" s="23"/>
      <c r="T1116" s="5">
        <f>P1116*pricing!$L$3</f>
        <v>64.576736657621339</v>
      </c>
      <c r="U1116" s="5">
        <f>Q1116*pricing!$L$4</f>
        <v>0</v>
      </c>
      <c r="V1116" s="5">
        <f>R1116*pricing!$L$5</f>
        <v>96.142884585953155</v>
      </c>
      <c r="W1116" s="5" t="s">
        <v>1957</v>
      </c>
      <c r="X1116" s="5">
        <f t="shared" si="125"/>
        <v>160.71962124357449</v>
      </c>
      <c r="Y1116" s="6" t="s">
        <v>32</v>
      </c>
      <c r="Z1116" s="7" t="s">
        <v>33</v>
      </c>
      <c r="AA1116" s="7" t="s">
        <v>34</v>
      </c>
      <c r="AB1116" s="7" t="s">
        <v>35</v>
      </c>
      <c r="AC1116" s="7" t="s">
        <v>36</v>
      </c>
    </row>
    <row r="1117" spans="1:29" ht="17.25" customHeight="1" thickTop="1" thickBot="1" x14ac:dyDescent="0.25">
      <c r="A1117" s="15">
        <v>864</v>
      </c>
      <c r="B1117" s="16" t="s">
        <v>2097</v>
      </c>
      <c r="C1117" s="15" t="s">
        <v>2098</v>
      </c>
      <c r="D1117" s="17"/>
      <c r="E1117" s="18">
        <v>2.6</v>
      </c>
      <c r="F1117" s="19">
        <v>0.223</v>
      </c>
      <c r="G1117" s="19">
        <v>0.113</v>
      </c>
      <c r="H1117" s="20">
        <v>0</v>
      </c>
      <c r="I1117" s="21">
        <f t="shared" si="119"/>
        <v>89.009621586068803</v>
      </c>
      <c r="J1117" s="21">
        <f t="shared" si="120"/>
        <v>231.4250161237789</v>
      </c>
      <c r="K1117" s="21" t="str">
        <f t="shared" si="121"/>
        <v>A</v>
      </c>
      <c r="L1117" s="5">
        <f t="shared" si="122"/>
        <v>5.798</v>
      </c>
      <c r="M1117" s="22">
        <f t="shared" si="123"/>
        <v>2.9380000000000002</v>
      </c>
      <c r="N1117" s="22">
        <f t="shared" si="124"/>
        <v>0</v>
      </c>
      <c r="O1117" s="22" t="s">
        <v>1957</v>
      </c>
      <c r="P1117" s="5">
        <f>L1117*pricing!$O$3</f>
        <v>4.6963800000000004</v>
      </c>
      <c r="Q1117" s="5">
        <f>M1117*pricing!$O$4</f>
        <v>2.2035</v>
      </c>
      <c r="R1117" s="5">
        <f>N1117*pricing!$O$5</f>
        <v>0</v>
      </c>
      <c r="S1117" s="23"/>
      <c r="T1117" s="5">
        <f>P1117*pricing!$L$3</f>
        <v>143.86778833463538</v>
      </c>
      <c r="U1117" s="5">
        <f>Q1117*pricing!$L$4</f>
        <v>87.557227789143511</v>
      </c>
      <c r="V1117" s="5">
        <f>R1117*pricing!$L$5</f>
        <v>0</v>
      </c>
      <c r="W1117" s="5" t="s">
        <v>1957</v>
      </c>
      <c r="X1117" s="5">
        <f t="shared" si="125"/>
        <v>231.4250161237789</v>
      </c>
      <c r="Y1117" s="6" t="s">
        <v>32</v>
      </c>
      <c r="Z1117" s="7" t="s">
        <v>33</v>
      </c>
      <c r="AA1117" s="7" t="s">
        <v>34</v>
      </c>
      <c r="AB1117" s="7" t="s">
        <v>35</v>
      </c>
      <c r="AC1117" s="7" t="s">
        <v>36</v>
      </c>
    </row>
    <row r="1118" spans="1:29" ht="17.25" customHeight="1" thickTop="1" thickBot="1" x14ac:dyDescent="0.25">
      <c r="A1118" s="15">
        <v>865</v>
      </c>
      <c r="B1118" s="16" t="s">
        <v>2099</v>
      </c>
      <c r="C1118" s="15" t="s">
        <v>2100</v>
      </c>
      <c r="D1118" s="17"/>
      <c r="E1118" s="18">
        <v>0.6</v>
      </c>
      <c r="F1118" s="19">
        <v>0</v>
      </c>
      <c r="G1118" s="19">
        <v>5.6000000000000001E-2</v>
      </c>
      <c r="H1118" s="20">
        <v>2.5000000000000001E-2</v>
      </c>
      <c r="I1118" s="21">
        <f t="shared" si="119"/>
        <v>48.7365484001919</v>
      </c>
      <c r="J1118" s="21">
        <f t="shared" si="120"/>
        <v>29.241929040115139</v>
      </c>
      <c r="K1118" s="21" t="str">
        <f t="shared" si="121"/>
        <v>Γ</v>
      </c>
      <c r="L1118" s="5">
        <f t="shared" si="122"/>
        <v>0</v>
      </c>
      <c r="M1118" s="22">
        <f t="shared" si="123"/>
        <v>0.33599999999999997</v>
      </c>
      <c r="N1118" s="22">
        <f t="shared" si="124"/>
        <v>0.15</v>
      </c>
      <c r="O1118" s="22" t="s">
        <v>1957</v>
      </c>
      <c r="P1118" s="5">
        <f>L1118*pricing!$O$3</f>
        <v>0</v>
      </c>
      <c r="Q1118" s="5">
        <f>M1118*pricing!$O$4</f>
        <v>0.252</v>
      </c>
      <c r="R1118" s="5">
        <f>N1118*pricing!$O$5</f>
        <v>9.6000000000000002E-2</v>
      </c>
      <c r="S1118" s="23"/>
      <c r="T1118" s="5">
        <f>P1118*pricing!$L$3</f>
        <v>0</v>
      </c>
      <c r="U1118" s="5">
        <f>Q1118*pricing!$L$4</f>
        <v>10.013352122924513</v>
      </c>
      <c r="V1118" s="5">
        <f>R1118*pricing!$L$5</f>
        <v>19.228576917190626</v>
      </c>
      <c r="W1118" s="5" t="s">
        <v>1957</v>
      </c>
      <c r="X1118" s="5">
        <f t="shared" si="125"/>
        <v>29.241929040115139</v>
      </c>
      <c r="Y1118" s="6" t="s">
        <v>32</v>
      </c>
      <c r="Z1118" s="7" t="s">
        <v>33</v>
      </c>
      <c r="AA1118" s="7" t="s">
        <v>34</v>
      </c>
      <c r="AB1118" s="7" t="s">
        <v>35</v>
      </c>
      <c r="AC1118" s="7" t="s">
        <v>36</v>
      </c>
    </row>
    <row r="1119" spans="1:29" ht="17.25" customHeight="1" thickTop="1" thickBot="1" x14ac:dyDescent="0.25">
      <c r="A1119" s="15">
        <v>866</v>
      </c>
      <c r="B1119" s="16" t="s">
        <v>2101</v>
      </c>
      <c r="C1119" s="15" t="s">
        <v>2102</v>
      </c>
      <c r="D1119" s="17"/>
      <c r="E1119" s="18">
        <v>0.95</v>
      </c>
      <c r="F1119" s="19">
        <v>0</v>
      </c>
      <c r="G1119" s="19">
        <v>0.19500000000000001</v>
      </c>
      <c r="H1119" s="20">
        <v>3.7999999999999999E-2</v>
      </c>
      <c r="I1119" s="21">
        <f t="shared" si="119"/>
        <v>106.8255991417127</v>
      </c>
      <c r="J1119" s="21">
        <f t="shared" si="120"/>
        <v>101.48431918462705</v>
      </c>
      <c r="K1119" s="21" t="str">
        <f t="shared" si="121"/>
        <v>A</v>
      </c>
      <c r="L1119" s="5">
        <f t="shared" si="122"/>
        <v>0</v>
      </c>
      <c r="M1119" s="22">
        <f t="shared" si="123"/>
        <v>1.8525</v>
      </c>
      <c r="N1119" s="22">
        <f t="shared" si="124"/>
        <v>0.36099999999999999</v>
      </c>
      <c r="O1119" s="22" t="s">
        <v>1957</v>
      </c>
      <c r="P1119" s="5">
        <f>L1119*pricing!$O$3</f>
        <v>0</v>
      </c>
      <c r="Q1119" s="5">
        <f>M1119*pricing!$O$4</f>
        <v>1.389375</v>
      </c>
      <c r="R1119" s="5">
        <f>N1119*pricing!$O$5</f>
        <v>0.23104</v>
      </c>
      <c r="S1119" s="23"/>
      <c r="T1119" s="5">
        <f>P1119*pricing!$L$3</f>
        <v>0</v>
      </c>
      <c r="U1119" s="5">
        <f>Q1119*pricing!$L$4</f>
        <v>55.20754407058827</v>
      </c>
      <c r="V1119" s="5">
        <f>R1119*pricing!$L$5</f>
        <v>46.276775114038777</v>
      </c>
      <c r="W1119" s="5" t="s">
        <v>1957</v>
      </c>
      <c r="X1119" s="5">
        <f t="shared" si="125"/>
        <v>101.48431918462705</v>
      </c>
      <c r="Y1119" s="6" t="s">
        <v>32</v>
      </c>
      <c r="Z1119" s="7" t="s">
        <v>33</v>
      </c>
      <c r="AA1119" s="7" t="s">
        <v>34</v>
      </c>
      <c r="AB1119" s="7" t="s">
        <v>35</v>
      </c>
      <c r="AC1119" s="7" t="s">
        <v>36</v>
      </c>
    </row>
    <row r="1120" spans="1:29" ht="17.25" customHeight="1" thickTop="1" thickBot="1" x14ac:dyDescent="0.25">
      <c r="A1120" s="15">
        <v>867</v>
      </c>
      <c r="B1120" s="16" t="s">
        <v>2103</v>
      </c>
      <c r="C1120" s="15" t="s">
        <v>2104</v>
      </c>
      <c r="D1120" s="17"/>
      <c r="E1120" s="18">
        <v>1</v>
      </c>
      <c r="F1120" s="19">
        <v>0</v>
      </c>
      <c r="G1120" s="19">
        <v>0.502</v>
      </c>
      <c r="H1120" s="20">
        <v>0.04</v>
      </c>
      <c r="I1120" s="21">
        <f t="shared" si="119"/>
        <v>200.88045409191622</v>
      </c>
      <c r="J1120" s="21">
        <f t="shared" si="120"/>
        <v>200.88045409191622</v>
      </c>
      <c r="K1120" s="21" t="str">
        <f t="shared" si="121"/>
        <v>A</v>
      </c>
      <c r="L1120" s="5">
        <f t="shared" si="122"/>
        <v>0</v>
      </c>
      <c r="M1120" s="22">
        <f t="shared" si="123"/>
        <v>5.0199999999999996</v>
      </c>
      <c r="N1120" s="22">
        <f t="shared" si="124"/>
        <v>0.4</v>
      </c>
      <c r="O1120" s="22" t="s">
        <v>1957</v>
      </c>
      <c r="P1120" s="5">
        <f>L1120*pricing!$O$3</f>
        <v>0</v>
      </c>
      <c r="Q1120" s="5">
        <f>M1120*pricing!$O$4</f>
        <v>3.7649999999999997</v>
      </c>
      <c r="R1120" s="5">
        <f>N1120*pricing!$O$5</f>
        <v>0.25600000000000001</v>
      </c>
      <c r="S1120" s="23"/>
      <c r="T1120" s="5">
        <f>P1120*pricing!$L$3</f>
        <v>0</v>
      </c>
      <c r="U1120" s="5">
        <f>Q1120*pricing!$L$4</f>
        <v>149.60424897940788</v>
      </c>
      <c r="V1120" s="5">
        <f>R1120*pricing!$L$5</f>
        <v>51.276205112508336</v>
      </c>
      <c r="W1120" s="5" t="s">
        <v>1957</v>
      </c>
      <c r="X1120" s="5">
        <f t="shared" si="125"/>
        <v>200.88045409191622</v>
      </c>
      <c r="Y1120" s="6" t="s">
        <v>32</v>
      </c>
      <c r="Z1120" s="7" t="s">
        <v>33</v>
      </c>
      <c r="AA1120" s="7" t="s">
        <v>34</v>
      </c>
      <c r="AB1120" s="7" t="s">
        <v>35</v>
      </c>
      <c r="AC1120" s="7" t="s">
        <v>36</v>
      </c>
    </row>
    <row r="1121" spans="1:29" ht="17.25" customHeight="1" thickTop="1" thickBot="1" x14ac:dyDescent="0.25">
      <c r="A1121" s="15">
        <v>868</v>
      </c>
      <c r="B1121" s="16" t="s">
        <v>2105</v>
      </c>
      <c r="C1121" s="15" t="s">
        <v>2106</v>
      </c>
      <c r="D1121" s="17"/>
      <c r="E1121" s="18">
        <v>1.2</v>
      </c>
      <c r="F1121" s="19">
        <v>0.29299999999999998</v>
      </c>
      <c r="G1121" s="19">
        <v>0</v>
      </c>
      <c r="H1121" s="20">
        <v>0</v>
      </c>
      <c r="I1121" s="21">
        <f t="shared" si="119"/>
        <v>72.703107937302804</v>
      </c>
      <c r="J1121" s="21">
        <f t="shared" si="120"/>
        <v>87.243729524763367</v>
      </c>
      <c r="K1121" s="21" t="str">
        <f t="shared" si="121"/>
        <v>B</v>
      </c>
      <c r="L1121" s="5">
        <f t="shared" si="122"/>
        <v>3.5159999999999996</v>
      </c>
      <c r="M1121" s="22">
        <f t="shared" si="123"/>
        <v>0</v>
      </c>
      <c r="N1121" s="22">
        <f t="shared" si="124"/>
        <v>0</v>
      </c>
      <c r="O1121" s="22" t="s">
        <v>1957</v>
      </c>
      <c r="P1121" s="5">
        <f>L1121*pricing!$O$3</f>
        <v>2.84796</v>
      </c>
      <c r="Q1121" s="5">
        <f>M1121*pricing!$O$4</f>
        <v>0</v>
      </c>
      <c r="R1121" s="5">
        <f>N1121*pricing!$O$5</f>
        <v>0</v>
      </c>
      <c r="S1121" s="23"/>
      <c r="T1121" s="5">
        <f>P1121*pricing!$L$3</f>
        <v>87.243729524763367</v>
      </c>
      <c r="U1121" s="5">
        <f>Q1121*pricing!$L$4</f>
        <v>0</v>
      </c>
      <c r="V1121" s="5">
        <f>R1121*pricing!$L$5</f>
        <v>0</v>
      </c>
      <c r="W1121" s="5" t="s">
        <v>1957</v>
      </c>
      <c r="X1121" s="5">
        <f t="shared" si="125"/>
        <v>87.243729524763367</v>
      </c>
      <c r="Y1121" s="6" t="s">
        <v>32</v>
      </c>
      <c r="Z1121" s="7" t="s">
        <v>33</v>
      </c>
      <c r="AA1121" s="7" t="s">
        <v>34</v>
      </c>
      <c r="AB1121" s="7" t="s">
        <v>35</v>
      </c>
      <c r="AC1121" s="7" t="s">
        <v>36</v>
      </c>
    </row>
    <row r="1122" spans="1:29" ht="17.25" customHeight="1" thickTop="1" thickBot="1" x14ac:dyDescent="0.25">
      <c r="A1122" s="15">
        <v>869</v>
      </c>
      <c r="B1122" s="16" t="s">
        <v>2107</v>
      </c>
      <c r="C1122" s="15" t="s">
        <v>2108</v>
      </c>
      <c r="D1122" s="17"/>
      <c r="E1122" s="18">
        <v>1.1000000000000001</v>
      </c>
      <c r="F1122" s="19">
        <v>0.17100000000000001</v>
      </c>
      <c r="G1122" s="19">
        <v>0</v>
      </c>
      <c r="H1122" s="20">
        <v>0</v>
      </c>
      <c r="I1122" s="21">
        <f t="shared" si="119"/>
        <v>42.430824086275706</v>
      </c>
      <c r="J1122" s="21">
        <f t="shared" si="120"/>
        <v>46.673906494903278</v>
      </c>
      <c r="K1122" s="21" t="str">
        <f t="shared" si="121"/>
        <v>Γ</v>
      </c>
      <c r="L1122" s="5">
        <f t="shared" si="122"/>
        <v>1.8810000000000002</v>
      </c>
      <c r="M1122" s="22">
        <f t="shared" si="123"/>
        <v>0</v>
      </c>
      <c r="N1122" s="22">
        <f t="shared" si="124"/>
        <v>0</v>
      </c>
      <c r="O1122" s="22" t="s">
        <v>1957</v>
      </c>
      <c r="P1122" s="5">
        <f>L1122*pricing!$O$3</f>
        <v>1.5236100000000004</v>
      </c>
      <c r="Q1122" s="5">
        <f>M1122*pricing!$O$4</f>
        <v>0</v>
      </c>
      <c r="R1122" s="5">
        <f>N1122*pricing!$O$5</f>
        <v>0</v>
      </c>
      <c r="S1122" s="23"/>
      <c r="T1122" s="5">
        <f>P1122*pricing!$L$3</f>
        <v>46.673906494903278</v>
      </c>
      <c r="U1122" s="5">
        <f>Q1122*pricing!$L$4</f>
        <v>0</v>
      </c>
      <c r="V1122" s="5">
        <f>R1122*pricing!$L$5</f>
        <v>0</v>
      </c>
      <c r="W1122" s="5" t="s">
        <v>1957</v>
      </c>
      <c r="X1122" s="5">
        <f t="shared" si="125"/>
        <v>46.673906494903278</v>
      </c>
      <c r="Y1122" s="6" t="s">
        <v>32</v>
      </c>
      <c r="Z1122" s="7" t="s">
        <v>33</v>
      </c>
      <c r="AA1122" s="7" t="s">
        <v>34</v>
      </c>
      <c r="AB1122" s="7" t="s">
        <v>35</v>
      </c>
      <c r="AC1122" s="7" t="s">
        <v>36</v>
      </c>
    </row>
    <row r="1123" spans="1:29" ht="17.25" customHeight="1" thickTop="1" thickBot="1" x14ac:dyDescent="0.25">
      <c r="A1123" s="15">
        <v>870</v>
      </c>
      <c r="B1123" s="16" t="s">
        <v>2109</v>
      </c>
      <c r="C1123" s="15" t="s">
        <v>2110</v>
      </c>
      <c r="D1123" s="17"/>
      <c r="E1123" s="18">
        <v>1</v>
      </c>
      <c r="F1123" s="19">
        <v>0.20100000000000001</v>
      </c>
      <c r="G1123" s="19">
        <v>0</v>
      </c>
      <c r="H1123" s="20">
        <v>3.7999999999999999E-2</v>
      </c>
      <c r="I1123" s="21">
        <f t="shared" si="119"/>
        <v>98.587223168821026</v>
      </c>
      <c r="J1123" s="21">
        <f t="shared" si="120"/>
        <v>98.587223168821026</v>
      </c>
      <c r="K1123" s="21" t="str">
        <f t="shared" si="121"/>
        <v>A</v>
      </c>
      <c r="L1123" s="5">
        <f t="shared" si="122"/>
        <v>2.0100000000000002</v>
      </c>
      <c r="M1123" s="22">
        <f t="shared" si="123"/>
        <v>0</v>
      </c>
      <c r="N1123" s="22">
        <f t="shared" si="124"/>
        <v>0.38</v>
      </c>
      <c r="O1123" s="22" t="s">
        <v>1957</v>
      </c>
      <c r="P1123" s="5">
        <f>L1123*pricing!$O$3</f>
        <v>1.6281000000000003</v>
      </c>
      <c r="Q1123" s="5">
        <f>M1123*pricing!$O$4</f>
        <v>0</v>
      </c>
      <c r="R1123" s="5">
        <f>N1123*pricing!$O$5</f>
        <v>0.2432</v>
      </c>
      <c r="S1123" s="23"/>
      <c r="T1123" s="5">
        <f>P1123*pricing!$L$3</f>
        <v>49.87482831193811</v>
      </c>
      <c r="U1123" s="5">
        <f>Q1123*pricing!$L$4</f>
        <v>0</v>
      </c>
      <c r="V1123" s="5">
        <f>R1123*pricing!$L$5</f>
        <v>48.712394856882923</v>
      </c>
      <c r="W1123" s="5" t="s">
        <v>1957</v>
      </c>
      <c r="X1123" s="5">
        <f t="shared" si="125"/>
        <v>98.587223168821026</v>
      </c>
      <c r="Y1123" s="6" t="s">
        <v>32</v>
      </c>
      <c r="Z1123" s="7" t="s">
        <v>33</v>
      </c>
      <c r="AA1123" s="7" t="s">
        <v>34</v>
      </c>
      <c r="AB1123" s="7" t="s">
        <v>35</v>
      </c>
      <c r="AC1123" s="7" t="s">
        <v>36</v>
      </c>
    </row>
    <row r="1124" spans="1:29" ht="17.25" customHeight="1" thickTop="1" thickBot="1" x14ac:dyDescent="0.25">
      <c r="A1124" s="15">
        <v>871</v>
      </c>
      <c r="B1124" s="16" t="s">
        <v>2111</v>
      </c>
      <c r="C1124" s="15" t="s">
        <v>2112</v>
      </c>
      <c r="D1124" s="17"/>
      <c r="E1124" s="18">
        <v>0.3</v>
      </c>
      <c r="F1124" s="19">
        <v>0.52200000000000002</v>
      </c>
      <c r="G1124" s="19">
        <v>0</v>
      </c>
      <c r="H1124" s="20">
        <v>0</v>
      </c>
      <c r="I1124" s="21">
        <f t="shared" si="119"/>
        <v>129.52567352652579</v>
      </c>
      <c r="J1124" s="21">
        <f t="shared" si="120"/>
        <v>38.857702057957738</v>
      </c>
      <c r="K1124" s="21" t="str">
        <f t="shared" si="121"/>
        <v>A</v>
      </c>
      <c r="L1124" s="5">
        <f t="shared" si="122"/>
        <v>1.5659999999999998</v>
      </c>
      <c r="M1124" s="22">
        <f t="shared" si="123"/>
        <v>0</v>
      </c>
      <c r="N1124" s="22">
        <f t="shared" si="124"/>
        <v>0</v>
      </c>
      <c r="O1124" s="22" t="s">
        <v>1957</v>
      </c>
      <c r="P1124" s="5">
        <f>L1124*pricing!$O$3</f>
        <v>1.2684599999999999</v>
      </c>
      <c r="Q1124" s="5">
        <f>M1124*pricing!$O$4</f>
        <v>0</v>
      </c>
      <c r="R1124" s="5">
        <f>N1124*pricing!$O$5</f>
        <v>0</v>
      </c>
      <c r="S1124" s="23"/>
      <c r="T1124" s="5">
        <f>P1124*pricing!$L$3</f>
        <v>38.857702057957738</v>
      </c>
      <c r="U1124" s="5">
        <f>Q1124*pricing!$L$4</f>
        <v>0</v>
      </c>
      <c r="V1124" s="5">
        <f>R1124*pricing!$L$5</f>
        <v>0</v>
      </c>
      <c r="W1124" s="5" t="s">
        <v>1957</v>
      </c>
      <c r="X1124" s="5">
        <f t="shared" si="125"/>
        <v>38.857702057957738</v>
      </c>
      <c r="Y1124" s="6" t="s">
        <v>32</v>
      </c>
      <c r="Z1124" s="7" t="s">
        <v>33</v>
      </c>
      <c r="AA1124" s="7" t="s">
        <v>34</v>
      </c>
      <c r="AB1124" s="7" t="s">
        <v>35</v>
      </c>
      <c r="AC1124" s="7" t="s">
        <v>36</v>
      </c>
    </row>
    <row r="1125" spans="1:29" ht="17.25" customHeight="1" thickTop="1" thickBot="1" x14ac:dyDescent="0.25">
      <c r="A1125" s="15">
        <v>872</v>
      </c>
      <c r="B1125" s="16" t="s">
        <v>2113</v>
      </c>
      <c r="C1125" s="15">
        <v>25315136</v>
      </c>
      <c r="D1125" s="17"/>
      <c r="E1125" s="18">
        <v>1.25</v>
      </c>
      <c r="F1125" s="19">
        <v>9.0999999999999998E-2</v>
      </c>
      <c r="G1125" s="19">
        <v>0.19900000000000001</v>
      </c>
      <c r="H1125" s="20">
        <v>2.8000000000000001E-2</v>
      </c>
      <c r="I1125" s="21">
        <f t="shared" si="119"/>
        <v>117.77875974368115</v>
      </c>
      <c r="J1125" s="21">
        <f t="shared" si="120"/>
        <v>147.22344967960143</v>
      </c>
      <c r="K1125" s="21" t="str">
        <f t="shared" si="121"/>
        <v>A</v>
      </c>
      <c r="L1125" s="5">
        <f t="shared" si="122"/>
        <v>1.1375</v>
      </c>
      <c r="M1125" s="22">
        <f t="shared" si="123"/>
        <v>2.4875000000000003</v>
      </c>
      <c r="N1125" s="22">
        <f t="shared" si="124"/>
        <v>0.35000000000000003</v>
      </c>
      <c r="O1125" s="22" t="s">
        <v>1957</v>
      </c>
      <c r="P1125" s="5">
        <f>L1125*pricing!$O$3</f>
        <v>0.92137500000000006</v>
      </c>
      <c r="Q1125" s="5">
        <f>M1125*pricing!$O$4</f>
        <v>1.8656250000000001</v>
      </c>
      <c r="R1125" s="5">
        <f>N1125*pricing!$O$5</f>
        <v>0.22400000000000003</v>
      </c>
      <c r="S1125" s="23"/>
      <c r="T1125" s="5">
        <f>P1125*pricing!$L$3</f>
        <v>28.225182688969944</v>
      </c>
      <c r="U1125" s="5">
        <f>Q1125*pricing!$L$4</f>
        <v>74.131587517186688</v>
      </c>
      <c r="V1125" s="5">
        <f>R1125*pricing!$L$5</f>
        <v>44.866679473444805</v>
      </c>
      <c r="W1125" s="5" t="s">
        <v>1957</v>
      </c>
      <c r="X1125" s="5">
        <f t="shared" si="125"/>
        <v>147.22344967960143</v>
      </c>
      <c r="Y1125" s="6" t="s">
        <v>32</v>
      </c>
      <c r="Z1125" s="7" t="s">
        <v>33</v>
      </c>
      <c r="AA1125" s="7" t="s">
        <v>34</v>
      </c>
      <c r="AB1125" s="7" t="s">
        <v>35</v>
      </c>
      <c r="AC1125" s="7" t="s">
        <v>36</v>
      </c>
    </row>
    <row r="1126" spans="1:29" ht="17.25" customHeight="1" thickTop="1" thickBot="1" x14ac:dyDescent="0.25">
      <c r="A1126" s="15">
        <v>873</v>
      </c>
      <c r="B1126" s="16" t="s">
        <v>2114</v>
      </c>
      <c r="C1126" s="15" t="s">
        <v>2115</v>
      </c>
      <c r="D1126" s="17"/>
      <c r="E1126" s="18">
        <v>1</v>
      </c>
      <c r="F1126" s="19">
        <v>0</v>
      </c>
      <c r="G1126" s="19">
        <v>0.33</v>
      </c>
      <c r="H1126" s="20">
        <v>4.2999999999999997E-2</v>
      </c>
      <c r="I1126" s="21">
        <f t="shared" si="119"/>
        <v>153.46734313181219</v>
      </c>
      <c r="J1126" s="21">
        <f t="shared" si="120"/>
        <v>153.46734313181219</v>
      </c>
      <c r="K1126" s="21" t="str">
        <f t="shared" si="121"/>
        <v>A</v>
      </c>
      <c r="L1126" s="5">
        <f t="shared" si="122"/>
        <v>0</v>
      </c>
      <c r="M1126" s="22">
        <f t="shared" si="123"/>
        <v>3.3000000000000003</v>
      </c>
      <c r="N1126" s="22">
        <f t="shared" si="124"/>
        <v>0.42999999999999994</v>
      </c>
      <c r="O1126" s="22" t="s">
        <v>1957</v>
      </c>
      <c r="P1126" s="5">
        <f>L1126*pricing!$O$3</f>
        <v>0</v>
      </c>
      <c r="Q1126" s="5">
        <f>M1126*pricing!$O$4</f>
        <v>2.4750000000000001</v>
      </c>
      <c r="R1126" s="5">
        <f>N1126*pricing!$O$5</f>
        <v>0.27519999999999994</v>
      </c>
      <c r="S1126" s="23"/>
      <c r="T1126" s="5">
        <f>P1126*pricing!$L$3</f>
        <v>0</v>
      </c>
      <c r="U1126" s="5">
        <f>Q1126*pricing!$L$4</f>
        <v>98.345422635865745</v>
      </c>
      <c r="V1126" s="5">
        <f>R1126*pricing!$L$5</f>
        <v>55.121920495946455</v>
      </c>
      <c r="W1126" s="5" t="s">
        <v>1957</v>
      </c>
      <c r="X1126" s="5">
        <f t="shared" si="125"/>
        <v>153.46734313181219</v>
      </c>
      <c r="Y1126" s="6" t="s">
        <v>32</v>
      </c>
      <c r="Z1126" s="7" t="s">
        <v>33</v>
      </c>
      <c r="AA1126" s="7" t="s">
        <v>34</v>
      </c>
      <c r="AB1126" s="7" t="s">
        <v>35</v>
      </c>
      <c r="AC1126" s="7" t="s">
        <v>36</v>
      </c>
    </row>
    <row r="1127" spans="1:29" ht="17.25" customHeight="1" thickTop="1" thickBot="1" x14ac:dyDescent="0.25">
      <c r="A1127" s="15">
        <v>874</v>
      </c>
      <c r="B1127" s="16" t="s">
        <v>2116</v>
      </c>
      <c r="C1127" s="15" t="s">
        <v>2117</v>
      </c>
      <c r="D1127" s="17"/>
      <c r="E1127" s="18">
        <v>0.65</v>
      </c>
      <c r="F1127" s="19">
        <v>0</v>
      </c>
      <c r="G1127" s="19">
        <v>0.35699999999999998</v>
      </c>
      <c r="H1127" s="20">
        <v>1.9E-2</v>
      </c>
      <c r="I1127" s="21">
        <f t="shared" si="119"/>
        <v>130.7480637345144</v>
      </c>
      <c r="J1127" s="21">
        <f t="shared" si="120"/>
        <v>84.986241427434365</v>
      </c>
      <c r="K1127" s="21" t="str">
        <f t="shared" si="121"/>
        <v>A</v>
      </c>
      <c r="L1127" s="5">
        <f t="shared" si="122"/>
        <v>0</v>
      </c>
      <c r="M1127" s="22">
        <f t="shared" si="123"/>
        <v>2.3205</v>
      </c>
      <c r="N1127" s="22">
        <f t="shared" si="124"/>
        <v>0.1235</v>
      </c>
      <c r="O1127" s="22" t="s">
        <v>1957</v>
      </c>
      <c r="P1127" s="5">
        <f>L1127*pricing!$O$3</f>
        <v>0</v>
      </c>
      <c r="Q1127" s="5">
        <f>M1127*pricing!$O$4</f>
        <v>1.740375</v>
      </c>
      <c r="R1127" s="5">
        <f>N1127*pricing!$O$5</f>
        <v>7.9039999999999999E-2</v>
      </c>
      <c r="S1127" s="23"/>
      <c r="T1127" s="5">
        <f>P1127*pricing!$L$3</f>
        <v>0</v>
      </c>
      <c r="U1127" s="5">
        <f>Q1127*pricing!$L$4</f>
        <v>69.154713098947411</v>
      </c>
      <c r="V1127" s="5">
        <f>R1127*pricing!$L$5</f>
        <v>15.831528328486948</v>
      </c>
      <c r="W1127" s="5" t="s">
        <v>1957</v>
      </c>
      <c r="X1127" s="5">
        <f t="shared" si="125"/>
        <v>84.986241427434365</v>
      </c>
      <c r="Y1127" s="6" t="s">
        <v>32</v>
      </c>
      <c r="Z1127" s="7" t="s">
        <v>33</v>
      </c>
      <c r="AA1127" s="7" t="s">
        <v>34</v>
      </c>
      <c r="AB1127" s="7" t="s">
        <v>35</v>
      </c>
      <c r="AC1127" s="7" t="s">
        <v>36</v>
      </c>
    </row>
    <row r="1128" spans="1:29" ht="17.25" customHeight="1" thickTop="1" thickBot="1" x14ac:dyDescent="0.25">
      <c r="A1128" s="15">
        <v>875</v>
      </c>
      <c r="B1128" s="16" t="s">
        <v>2118</v>
      </c>
      <c r="C1128" s="15" t="s">
        <v>2119</v>
      </c>
      <c r="D1128" s="17"/>
      <c r="E1128" s="18">
        <v>1</v>
      </c>
      <c r="F1128" s="19">
        <v>6.9000000000000006E-2</v>
      </c>
      <c r="G1128" s="19">
        <v>0.182</v>
      </c>
      <c r="H1128" s="20">
        <v>4.1000000000000002E-2</v>
      </c>
      <c r="I1128" s="21">
        <f t="shared" si="119"/>
        <v>123.91831062518568</v>
      </c>
      <c r="J1128" s="21">
        <f t="shared" si="120"/>
        <v>123.91831062518568</v>
      </c>
      <c r="K1128" s="21" t="str">
        <f t="shared" si="121"/>
        <v>A</v>
      </c>
      <c r="L1128" s="5">
        <f t="shared" si="122"/>
        <v>0.69000000000000006</v>
      </c>
      <c r="M1128" s="22">
        <f t="shared" si="123"/>
        <v>1.8199999999999998</v>
      </c>
      <c r="N1128" s="22">
        <f t="shared" si="124"/>
        <v>0.41000000000000003</v>
      </c>
      <c r="O1128" s="22" t="s">
        <v>1957</v>
      </c>
      <c r="P1128" s="5">
        <f>L1128*pricing!$O$3</f>
        <v>0.55890000000000006</v>
      </c>
      <c r="Q1128" s="5">
        <f>M1128*pricing!$O$4</f>
        <v>1.3649999999999998</v>
      </c>
      <c r="R1128" s="5">
        <f>N1128*pricing!$O$5</f>
        <v>0.26240000000000002</v>
      </c>
      <c r="S1128" s="23"/>
      <c r="T1128" s="5">
        <f>P1128*pricing!$L$3</f>
        <v>17.121209719023529</v>
      </c>
      <c r="U1128" s="5">
        <f>Q1128*pricing!$L$4</f>
        <v>54.238990665841101</v>
      </c>
      <c r="V1128" s="5">
        <f>R1128*pricing!$L$5</f>
        <v>52.558110240321049</v>
      </c>
      <c r="W1128" s="5" t="s">
        <v>1957</v>
      </c>
      <c r="X1128" s="5">
        <f t="shared" si="125"/>
        <v>123.91831062518568</v>
      </c>
      <c r="Y1128" s="6" t="s">
        <v>32</v>
      </c>
      <c r="Z1128" s="7" t="s">
        <v>33</v>
      </c>
      <c r="AA1128" s="7" t="s">
        <v>34</v>
      </c>
      <c r="AB1128" s="7" t="s">
        <v>35</v>
      </c>
      <c r="AC1128" s="7" t="s">
        <v>36</v>
      </c>
    </row>
    <row r="1129" spans="1:29" ht="17.25" customHeight="1" thickTop="1" thickBot="1" x14ac:dyDescent="0.25">
      <c r="A1129" s="15">
        <v>876</v>
      </c>
      <c r="B1129" s="16" t="s">
        <v>2120</v>
      </c>
      <c r="C1129" s="25" t="s">
        <v>2121</v>
      </c>
      <c r="D1129" s="26"/>
      <c r="E1129" s="18">
        <v>1</v>
      </c>
      <c r="F1129" s="19">
        <v>0</v>
      </c>
      <c r="G1129" s="19">
        <v>0.114</v>
      </c>
      <c r="H1129" s="20">
        <v>2.1999999999999999E-2</v>
      </c>
      <c r="I1129" s="21">
        <f t="shared" si="119"/>
        <v>62.175786086087754</v>
      </c>
      <c r="J1129" s="21">
        <f t="shared" si="120"/>
        <v>62.175786086087754</v>
      </c>
      <c r="K1129" s="21" t="str">
        <f t="shared" si="121"/>
        <v>B</v>
      </c>
      <c r="L1129" s="5">
        <f t="shared" si="122"/>
        <v>0</v>
      </c>
      <c r="M1129" s="22">
        <f t="shared" si="123"/>
        <v>1.1400000000000001</v>
      </c>
      <c r="N1129" s="22">
        <f t="shared" si="124"/>
        <v>0.21999999999999997</v>
      </c>
      <c r="O1129" s="22" t="s">
        <v>1957</v>
      </c>
      <c r="P1129" s="5">
        <f>L1129*pricing!$O$3</f>
        <v>0</v>
      </c>
      <c r="Q1129" s="5">
        <f>M1129*pricing!$O$4</f>
        <v>0.85500000000000009</v>
      </c>
      <c r="R1129" s="5">
        <f>N1129*pricing!$O$5</f>
        <v>0.14079999999999998</v>
      </c>
      <c r="S1129" s="23"/>
      <c r="T1129" s="5">
        <f>P1129*pricing!$L$3</f>
        <v>0</v>
      </c>
      <c r="U1129" s="5">
        <f>Q1129*pricing!$L$4</f>
        <v>33.973873274208174</v>
      </c>
      <c r="V1129" s="5">
        <f>R1129*pricing!$L$5</f>
        <v>28.201912811879581</v>
      </c>
      <c r="W1129" s="5" t="s">
        <v>1957</v>
      </c>
      <c r="X1129" s="5">
        <f t="shared" si="125"/>
        <v>62.175786086087754</v>
      </c>
      <c r="Y1129" s="6" t="s">
        <v>32</v>
      </c>
      <c r="Z1129" s="7" t="s">
        <v>33</v>
      </c>
      <c r="AA1129" s="7" t="s">
        <v>34</v>
      </c>
      <c r="AB1129" s="7" t="s">
        <v>35</v>
      </c>
      <c r="AC1129" s="7" t="s">
        <v>36</v>
      </c>
    </row>
    <row r="1130" spans="1:29" ht="17.25" customHeight="1" thickTop="1" thickBot="1" x14ac:dyDescent="0.25">
      <c r="A1130" s="15">
        <v>877</v>
      </c>
      <c r="B1130" s="16" t="s">
        <v>2122</v>
      </c>
      <c r="C1130" s="25" t="s">
        <v>2123</v>
      </c>
      <c r="D1130" s="26"/>
      <c r="E1130" s="18">
        <v>1.05</v>
      </c>
      <c r="F1130" s="19">
        <v>0.13100000000000001</v>
      </c>
      <c r="G1130" s="19">
        <v>0</v>
      </c>
      <c r="H1130" s="20">
        <v>2.7E-2</v>
      </c>
      <c r="I1130" s="21">
        <f t="shared" si="119"/>
        <v>67.11692356966897</v>
      </c>
      <c r="J1130" s="21">
        <f t="shared" si="120"/>
        <v>70.472769748152416</v>
      </c>
      <c r="K1130" s="21" t="str">
        <f t="shared" si="121"/>
        <v>B</v>
      </c>
      <c r="L1130" s="5">
        <f t="shared" si="122"/>
        <v>1.3755000000000002</v>
      </c>
      <c r="M1130" s="22">
        <f t="shared" si="123"/>
        <v>0</v>
      </c>
      <c r="N1130" s="22">
        <f t="shared" si="124"/>
        <v>0.28349999999999997</v>
      </c>
      <c r="O1130" s="22" t="s">
        <v>1957</v>
      </c>
      <c r="P1130" s="5">
        <f>L1130*pricing!$O$3</f>
        <v>1.1141550000000002</v>
      </c>
      <c r="Q1130" s="5">
        <f>M1130*pricing!$O$4</f>
        <v>0</v>
      </c>
      <c r="R1130" s="5">
        <f>N1130*pricing!$O$5</f>
        <v>0.18143999999999999</v>
      </c>
      <c r="S1130" s="23"/>
      <c r="T1130" s="5">
        <f>P1130*pricing!$L$3</f>
        <v>34.130759374662127</v>
      </c>
      <c r="U1130" s="5">
        <f>Q1130*pricing!$L$4</f>
        <v>0</v>
      </c>
      <c r="V1130" s="5">
        <f>R1130*pricing!$L$5</f>
        <v>36.342010373490282</v>
      </c>
      <c r="W1130" s="5" t="s">
        <v>1957</v>
      </c>
      <c r="X1130" s="5">
        <f t="shared" si="125"/>
        <v>70.472769748152416</v>
      </c>
      <c r="Y1130" s="6" t="s">
        <v>32</v>
      </c>
      <c r="Z1130" s="7" t="s">
        <v>33</v>
      </c>
      <c r="AA1130" s="7" t="s">
        <v>34</v>
      </c>
      <c r="AB1130" s="7" t="s">
        <v>35</v>
      </c>
      <c r="AC1130" s="7" t="s">
        <v>36</v>
      </c>
    </row>
    <row r="1131" spans="1:29" ht="17.25" customHeight="1" thickTop="1" thickBot="1" x14ac:dyDescent="0.25">
      <c r="A1131" s="15">
        <v>878</v>
      </c>
      <c r="B1131" s="16" t="s">
        <v>2124</v>
      </c>
      <c r="C1131" s="25" t="s">
        <v>2125</v>
      </c>
      <c r="D1131" s="26"/>
      <c r="E1131" s="18">
        <v>0.85</v>
      </c>
      <c r="F1131" s="19">
        <v>0.16900000000000001</v>
      </c>
      <c r="G1131" s="19">
        <v>0</v>
      </c>
      <c r="H1131" s="20">
        <v>0</v>
      </c>
      <c r="I1131" s="21">
        <f t="shared" si="119"/>
        <v>41.93455713789821</v>
      </c>
      <c r="J1131" s="21">
        <f t="shared" si="120"/>
        <v>35.644373567213478</v>
      </c>
      <c r="K1131" s="21" t="str">
        <f t="shared" si="121"/>
        <v>Γ</v>
      </c>
      <c r="L1131" s="5">
        <f t="shared" si="122"/>
        <v>1.4365000000000001</v>
      </c>
      <c r="M1131" s="22">
        <f t="shared" si="123"/>
        <v>0</v>
      </c>
      <c r="N1131" s="22">
        <f t="shared" si="124"/>
        <v>0</v>
      </c>
      <c r="O1131" s="22" t="s">
        <v>1957</v>
      </c>
      <c r="P1131" s="5">
        <f>L1131*pricing!$O$3</f>
        <v>1.1635650000000002</v>
      </c>
      <c r="Q1131" s="5">
        <f>M1131*pricing!$O$4</f>
        <v>0</v>
      </c>
      <c r="R1131" s="5">
        <f>N1131*pricing!$O$5</f>
        <v>0</v>
      </c>
      <c r="S1131" s="23"/>
      <c r="T1131" s="5">
        <f>P1131*pricing!$L$3</f>
        <v>35.644373567213478</v>
      </c>
      <c r="U1131" s="5">
        <f>Q1131*pricing!$L$4</f>
        <v>0</v>
      </c>
      <c r="V1131" s="5">
        <f>R1131*pricing!$L$5</f>
        <v>0</v>
      </c>
      <c r="W1131" s="5" t="s">
        <v>1957</v>
      </c>
      <c r="X1131" s="5">
        <f t="shared" si="125"/>
        <v>35.644373567213478</v>
      </c>
      <c r="Y1131" s="6" t="s">
        <v>32</v>
      </c>
      <c r="Z1131" s="7" t="s">
        <v>33</v>
      </c>
      <c r="AA1131" s="7" t="s">
        <v>34</v>
      </c>
      <c r="AB1131" s="7" t="s">
        <v>35</v>
      </c>
      <c r="AC1131" s="7" t="s">
        <v>36</v>
      </c>
    </row>
    <row r="1132" spans="1:29" ht="17.25" customHeight="1" thickTop="1" thickBot="1" x14ac:dyDescent="0.25">
      <c r="A1132" s="15">
        <v>879</v>
      </c>
      <c r="B1132" s="16" t="s">
        <v>2126</v>
      </c>
      <c r="C1132" s="15" t="s">
        <v>2127</v>
      </c>
      <c r="D1132" s="17"/>
      <c r="E1132" s="18">
        <v>0.75</v>
      </c>
      <c r="F1132" s="19">
        <v>0.28199999999999997</v>
      </c>
      <c r="G1132" s="19">
        <v>0</v>
      </c>
      <c r="H1132" s="20">
        <v>5.3999999999999999E-2</v>
      </c>
      <c r="I1132" s="21">
        <f t="shared" si="119"/>
        <v>139.19651662311284</v>
      </c>
      <c r="J1132" s="21">
        <f t="shared" si="120"/>
        <v>104.39738746733462</v>
      </c>
      <c r="K1132" s="21" t="str">
        <f t="shared" si="121"/>
        <v>A</v>
      </c>
      <c r="L1132" s="5">
        <f t="shared" si="122"/>
        <v>2.1149999999999998</v>
      </c>
      <c r="M1132" s="22">
        <f t="shared" si="123"/>
        <v>0</v>
      </c>
      <c r="N1132" s="22">
        <f t="shared" si="124"/>
        <v>0.40500000000000003</v>
      </c>
      <c r="O1132" s="22" t="s">
        <v>1957</v>
      </c>
      <c r="P1132" s="5">
        <f>L1132*pricing!$O$3</f>
        <v>1.71315</v>
      </c>
      <c r="Q1132" s="5">
        <f>M1132*pricing!$O$4</f>
        <v>0</v>
      </c>
      <c r="R1132" s="5">
        <f>N1132*pricing!$O$5</f>
        <v>0.25920000000000004</v>
      </c>
      <c r="S1132" s="23"/>
      <c r="T1132" s="5">
        <f>P1132*pricing!$L$3</f>
        <v>52.480229790919935</v>
      </c>
      <c r="U1132" s="5">
        <f>Q1132*pricing!$L$4</f>
        <v>0</v>
      </c>
      <c r="V1132" s="5">
        <f>R1132*pricing!$L$5</f>
        <v>51.917157676414703</v>
      </c>
      <c r="W1132" s="5" t="s">
        <v>1957</v>
      </c>
      <c r="X1132" s="5">
        <f t="shared" si="125"/>
        <v>104.39738746733464</v>
      </c>
      <c r="Y1132" s="6" t="s">
        <v>32</v>
      </c>
      <c r="Z1132" s="7" t="s">
        <v>33</v>
      </c>
      <c r="AA1132" s="7" t="s">
        <v>34</v>
      </c>
      <c r="AB1132" s="7" t="s">
        <v>35</v>
      </c>
      <c r="AC1132" s="7" t="s">
        <v>36</v>
      </c>
    </row>
    <row r="1133" spans="1:29" ht="17.25" customHeight="1" thickTop="1" thickBot="1" x14ac:dyDescent="0.25">
      <c r="A1133" s="15">
        <v>880</v>
      </c>
      <c r="B1133" s="16" t="s">
        <v>2128</v>
      </c>
      <c r="C1133" s="15" t="s">
        <v>2129</v>
      </c>
      <c r="D1133" s="17"/>
      <c r="E1133" s="18">
        <v>1.1499999999999999</v>
      </c>
      <c r="F1133" s="19">
        <v>0</v>
      </c>
      <c r="G1133" s="19">
        <v>0.29199999999999998</v>
      </c>
      <c r="H1133" s="20">
        <v>3.3000000000000002E-2</v>
      </c>
      <c r="I1133" s="21">
        <f t="shared" si="119"/>
        <v>129.32366742894905</v>
      </c>
      <c r="J1133" s="21">
        <f t="shared" si="120"/>
        <v>148.72221754329141</v>
      </c>
      <c r="K1133" s="21" t="str">
        <f t="shared" si="121"/>
        <v>A</v>
      </c>
      <c r="L1133" s="5">
        <f t="shared" si="122"/>
        <v>0</v>
      </c>
      <c r="M1133" s="22">
        <f t="shared" si="123"/>
        <v>3.3579999999999992</v>
      </c>
      <c r="N1133" s="22">
        <f t="shared" si="124"/>
        <v>0.37949999999999995</v>
      </c>
      <c r="O1133" s="22" t="s">
        <v>1957</v>
      </c>
      <c r="P1133" s="5">
        <f>L1133*pricing!$O$3</f>
        <v>0</v>
      </c>
      <c r="Q1133" s="5">
        <f>M1133*pricing!$O$4</f>
        <v>2.5184999999999995</v>
      </c>
      <c r="R1133" s="5">
        <f>N1133*pricing!$O$5</f>
        <v>0.24287999999999998</v>
      </c>
      <c r="S1133" s="23"/>
      <c r="T1133" s="5">
        <f>P1133*pricing!$L$3</f>
        <v>0</v>
      </c>
      <c r="U1133" s="5">
        <f>Q1133*pricing!$L$4</f>
        <v>100.07391794279913</v>
      </c>
      <c r="V1133" s="5">
        <f>R1133*pricing!$L$5</f>
        <v>48.64829960049228</v>
      </c>
      <c r="W1133" s="5" t="s">
        <v>1957</v>
      </c>
      <c r="X1133" s="5">
        <f t="shared" si="125"/>
        <v>148.72221754329141</v>
      </c>
      <c r="Y1133" s="6" t="s">
        <v>32</v>
      </c>
      <c r="Z1133" s="7" t="s">
        <v>33</v>
      </c>
      <c r="AA1133" s="7" t="s">
        <v>34</v>
      </c>
      <c r="AB1133" s="7" t="s">
        <v>35</v>
      </c>
      <c r="AC1133" s="7" t="s">
        <v>36</v>
      </c>
    </row>
    <row r="1134" spans="1:29" ht="17.25" customHeight="1" thickTop="1" thickBot="1" x14ac:dyDescent="0.25">
      <c r="A1134" s="15">
        <v>882</v>
      </c>
      <c r="B1134" s="16" t="s">
        <v>2130</v>
      </c>
      <c r="C1134" s="15" t="s">
        <v>2131</v>
      </c>
      <c r="D1134" s="17"/>
      <c r="E1134" s="18">
        <v>0.95</v>
      </c>
      <c r="F1134" s="19">
        <v>7.0000000000000007E-2</v>
      </c>
      <c r="G1134" s="19">
        <v>0.21</v>
      </c>
      <c r="H1134" s="20">
        <v>4.1000000000000002E-2</v>
      </c>
      <c r="I1134" s="21">
        <f t="shared" si="119"/>
        <v>132.51090420181151</v>
      </c>
      <c r="J1134" s="21">
        <f t="shared" si="120"/>
        <v>125.88535899172093</v>
      </c>
      <c r="K1134" s="21" t="str">
        <f t="shared" si="121"/>
        <v>A</v>
      </c>
      <c r="L1134" s="5">
        <f t="shared" si="122"/>
        <v>0.66500000000000004</v>
      </c>
      <c r="M1134" s="22">
        <f t="shared" si="123"/>
        <v>1.9949999999999999</v>
      </c>
      <c r="N1134" s="22">
        <f t="shared" si="124"/>
        <v>0.38949999999999996</v>
      </c>
      <c r="O1134" s="22" t="s">
        <v>1957</v>
      </c>
      <c r="P1134" s="5">
        <f>L1134*pricing!$O$3</f>
        <v>0.53865000000000007</v>
      </c>
      <c r="Q1134" s="5">
        <f>M1134*pricing!$O$4</f>
        <v>1.4962499999999999</v>
      </c>
      <c r="R1134" s="5">
        <f>N1134*pricing!$O$5</f>
        <v>0.24927999999999997</v>
      </c>
      <c r="S1134" s="23"/>
      <c r="T1134" s="5">
        <f>P1134*pricing!$L$3</f>
        <v>16.500876033551663</v>
      </c>
      <c r="U1134" s="5">
        <f>Q1134*pricing!$L$4</f>
        <v>59.454278229864286</v>
      </c>
      <c r="V1134" s="5">
        <f>R1134*pricing!$L$5</f>
        <v>49.930204728304986</v>
      </c>
      <c r="W1134" s="5" t="s">
        <v>1957</v>
      </c>
      <c r="X1134" s="5">
        <f t="shared" si="125"/>
        <v>125.88535899172093</v>
      </c>
      <c r="Y1134" s="6" t="s">
        <v>32</v>
      </c>
      <c r="Z1134" s="7" t="s">
        <v>33</v>
      </c>
      <c r="AA1134" s="7" t="s">
        <v>34</v>
      </c>
      <c r="AB1134" s="7" t="s">
        <v>35</v>
      </c>
      <c r="AC1134" s="7" t="s">
        <v>36</v>
      </c>
    </row>
    <row r="1135" spans="1:29" ht="17.25" customHeight="1" thickTop="1" thickBot="1" x14ac:dyDescent="0.25">
      <c r="A1135" s="15">
        <v>883</v>
      </c>
      <c r="B1135" s="16" t="s">
        <v>2132</v>
      </c>
      <c r="C1135" s="15" t="s">
        <v>2133</v>
      </c>
      <c r="D1135" s="17"/>
      <c r="E1135" s="18">
        <v>0.9</v>
      </c>
      <c r="F1135" s="19">
        <v>5.8000000000000003E-2</v>
      </c>
      <c r="G1135" s="19">
        <v>0.15</v>
      </c>
      <c r="H1135" s="20">
        <v>4.7E-2</v>
      </c>
      <c r="I1135" s="21">
        <f t="shared" si="119"/>
        <v>119.34374734462905</v>
      </c>
      <c r="J1135" s="21">
        <f t="shared" si="120"/>
        <v>107.40937261016614</v>
      </c>
      <c r="K1135" s="21" t="str">
        <f t="shared" si="121"/>
        <v>A</v>
      </c>
      <c r="L1135" s="5">
        <f t="shared" si="122"/>
        <v>0.52200000000000002</v>
      </c>
      <c r="M1135" s="22">
        <f t="shared" si="123"/>
        <v>1.35</v>
      </c>
      <c r="N1135" s="22">
        <f t="shared" si="124"/>
        <v>0.42300000000000004</v>
      </c>
      <c r="O1135" s="22" t="s">
        <v>1957</v>
      </c>
      <c r="P1135" s="5">
        <f>L1135*pricing!$O$3</f>
        <v>0.42282000000000003</v>
      </c>
      <c r="Q1135" s="5">
        <f>M1135*pricing!$O$4</f>
        <v>1.0125000000000002</v>
      </c>
      <c r="R1135" s="5">
        <f>N1135*pricing!$O$5</f>
        <v>0.27072000000000002</v>
      </c>
      <c r="S1135" s="23"/>
      <c r="T1135" s="5">
        <f>P1135*pricing!$L$3</f>
        <v>12.952567352652581</v>
      </c>
      <c r="U1135" s="5">
        <f>Q1135*pricing!$L$4</f>
        <v>40.232218351035996</v>
      </c>
      <c r="V1135" s="5">
        <f>R1135*pricing!$L$5</f>
        <v>54.224586906477569</v>
      </c>
      <c r="W1135" s="5" t="s">
        <v>1957</v>
      </c>
      <c r="X1135" s="5">
        <f t="shared" si="125"/>
        <v>107.40937261016614</v>
      </c>
      <c r="Y1135" s="6" t="s">
        <v>32</v>
      </c>
      <c r="Z1135" s="7" t="s">
        <v>33</v>
      </c>
      <c r="AA1135" s="7" t="s">
        <v>34</v>
      </c>
      <c r="AB1135" s="7" t="s">
        <v>35</v>
      </c>
      <c r="AC1135" s="7" t="s">
        <v>36</v>
      </c>
    </row>
    <row r="1136" spans="1:29" ht="17.25" customHeight="1" thickTop="1" thickBot="1" x14ac:dyDescent="0.25">
      <c r="A1136" s="15">
        <v>884</v>
      </c>
      <c r="B1136" s="16" t="s">
        <v>2134</v>
      </c>
      <c r="C1136" s="15" t="s">
        <v>2135</v>
      </c>
      <c r="D1136" s="17"/>
      <c r="E1136" s="18">
        <v>1</v>
      </c>
      <c r="F1136" s="19">
        <v>1.6E-2</v>
      </c>
      <c r="G1136" s="19">
        <v>0.13700000000000001</v>
      </c>
      <c r="H1136" s="20">
        <v>4.7E-2</v>
      </c>
      <c r="I1136" s="21">
        <f t="shared" si="119"/>
        <v>105.04792780971303</v>
      </c>
      <c r="J1136" s="21">
        <f t="shared" si="120"/>
        <v>105.04792780971303</v>
      </c>
      <c r="K1136" s="21" t="str">
        <f t="shared" si="121"/>
        <v>A</v>
      </c>
      <c r="L1136" s="5">
        <f t="shared" si="122"/>
        <v>0.16</v>
      </c>
      <c r="M1136" s="22">
        <f t="shared" si="123"/>
        <v>1.37</v>
      </c>
      <c r="N1136" s="22">
        <f t="shared" si="124"/>
        <v>0.47</v>
      </c>
      <c r="O1136" s="22" t="s">
        <v>1957</v>
      </c>
      <c r="P1136" s="5">
        <f>L1136*pricing!$O$3</f>
        <v>0.12960000000000002</v>
      </c>
      <c r="Q1136" s="5">
        <f>M1136*pricing!$O$4</f>
        <v>1.0275000000000001</v>
      </c>
      <c r="R1136" s="5">
        <f>N1136*pricing!$O$5</f>
        <v>0.30080000000000001</v>
      </c>
      <c r="S1136" s="23"/>
      <c r="T1136" s="5">
        <f>P1136*pricing!$L$3</f>
        <v>3.9701355870199486</v>
      </c>
      <c r="U1136" s="5">
        <f>Q1136*pricing!$L$4</f>
        <v>40.828251215495783</v>
      </c>
      <c r="V1136" s="5">
        <f>R1136*pricing!$L$5</f>
        <v>60.249541007197301</v>
      </c>
      <c r="W1136" s="5" t="s">
        <v>1957</v>
      </c>
      <c r="X1136" s="5">
        <f t="shared" si="125"/>
        <v>105.04792780971303</v>
      </c>
      <c r="Y1136" s="6" t="s">
        <v>32</v>
      </c>
      <c r="Z1136" s="7" t="s">
        <v>33</v>
      </c>
      <c r="AA1136" s="7" t="s">
        <v>34</v>
      </c>
      <c r="AB1136" s="7" t="s">
        <v>35</v>
      </c>
      <c r="AC1136" s="7" t="s">
        <v>36</v>
      </c>
    </row>
    <row r="1137" spans="1:29" ht="17.25" customHeight="1" thickTop="1" thickBot="1" x14ac:dyDescent="0.25">
      <c r="A1137" s="15">
        <v>885</v>
      </c>
      <c r="B1137" s="16" t="s">
        <v>2136</v>
      </c>
      <c r="C1137" s="15" t="s">
        <v>2137</v>
      </c>
      <c r="D1137" s="17"/>
      <c r="E1137" s="18">
        <v>1.6</v>
      </c>
      <c r="F1137" s="19">
        <v>1.7999999999999999E-2</v>
      </c>
      <c r="G1137" s="19">
        <v>0.27300000000000002</v>
      </c>
      <c r="H1137" s="20">
        <v>1.6E-2</v>
      </c>
      <c r="I1137" s="21">
        <f t="shared" si="119"/>
        <v>106.33537057916246</v>
      </c>
      <c r="J1137" s="21">
        <f t="shared" si="120"/>
        <v>170.13659292665994</v>
      </c>
      <c r="K1137" s="21" t="str">
        <f t="shared" si="121"/>
        <v>A</v>
      </c>
      <c r="L1137" s="5">
        <f t="shared" si="122"/>
        <v>0.28799999999999998</v>
      </c>
      <c r="M1137" s="22">
        <f t="shared" si="123"/>
        <v>4.3680000000000003</v>
      </c>
      <c r="N1137" s="22">
        <f t="shared" si="124"/>
        <v>0.25600000000000001</v>
      </c>
      <c r="O1137" s="22" t="s">
        <v>1957</v>
      </c>
      <c r="P1137" s="5">
        <f>L1137*pricing!$O$3</f>
        <v>0.23327999999999999</v>
      </c>
      <c r="Q1137" s="5">
        <f>M1137*pricing!$O$4</f>
        <v>3.2760000000000002</v>
      </c>
      <c r="R1137" s="5">
        <f>N1137*pricing!$O$5</f>
        <v>0.16384000000000001</v>
      </c>
      <c r="S1137" s="23"/>
      <c r="T1137" s="5">
        <f>P1137*pricing!$L$3</f>
        <v>7.146244056635906</v>
      </c>
      <c r="U1137" s="5">
        <f>Q1137*pricing!$L$4</f>
        <v>130.17357759801868</v>
      </c>
      <c r="V1137" s="5">
        <f>R1137*pricing!$L$5</f>
        <v>32.81677127200534</v>
      </c>
      <c r="W1137" s="5" t="s">
        <v>1957</v>
      </c>
      <c r="X1137" s="5">
        <f t="shared" si="125"/>
        <v>170.13659292665994</v>
      </c>
      <c r="Y1137" s="6" t="s">
        <v>32</v>
      </c>
      <c r="Z1137" s="7" t="s">
        <v>33</v>
      </c>
      <c r="AA1137" s="7" t="s">
        <v>34</v>
      </c>
      <c r="AB1137" s="7" t="s">
        <v>35</v>
      </c>
      <c r="AC1137" s="7" t="s">
        <v>36</v>
      </c>
    </row>
    <row r="1138" spans="1:29" ht="17.25" customHeight="1" thickTop="1" thickBot="1" x14ac:dyDescent="0.25">
      <c r="A1138" s="15">
        <v>886</v>
      </c>
      <c r="B1138" s="16" t="s">
        <v>2138</v>
      </c>
      <c r="C1138" s="15" t="s">
        <v>2139</v>
      </c>
      <c r="D1138" s="17"/>
      <c r="E1138" s="18">
        <v>1.6</v>
      </c>
      <c r="F1138" s="19">
        <v>1.9E-2</v>
      </c>
      <c r="G1138" s="19">
        <v>0.28199999999999997</v>
      </c>
      <c r="H1138" s="20">
        <v>1.9E-2</v>
      </c>
      <c r="I1138" s="21">
        <f t="shared" si="119"/>
        <v>113.11136732685836</v>
      </c>
      <c r="J1138" s="21">
        <f t="shared" si="120"/>
        <v>180.97818772297339</v>
      </c>
      <c r="K1138" s="21" t="str">
        <f t="shared" si="121"/>
        <v>A</v>
      </c>
      <c r="L1138" s="5">
        <f t="shared" si="122"/>
        <v>0.30399999999999999</v>
      </c>
      <c r="M1138" s="22">
        <f t="shared" si="123"/>
        <v>4.5119999999999996</v>
      </c>
      <c r="N1138" s="22">
        <f t="shared" si="124"/>
        <v>0.30399999999999999</v>
      </c>
      <c r="O1138" s="22" t="s">
        <v>1957</v>
      </c>
      <c r="P1138" s="5">
        <f>L1138*pricing!$O$3</f>
        <v>0.24624000000000001</v>
      </c>
      <c r="Q1138" s="5">
        <f>M1138*pricing!$O$4</f>
        <v>3.3839999999999995</v>
      </c>
      <c r="R1138" s="5">
        <f>N1138*pricing!$O$5</f>
        <v>0.19456000000000001</v>
      </c>
      <c r="S1138" s="23"/>
      <c r="T1138" s="5">
        <f>P1138*pricing!$L$3</f>
        <v>7.5432576153379021</v>
      </c>
      <c r="U1138" s="5">
        <f>Q1138*pricing!$L$4</f>
        <v>134.46501422212916</v>
      </c>
      <c r="V1138" s="5">
        <f>R1138*pricing!$L$5</f>
        <v>38.969915885506339</v>
      </c>
      <c r="W1138" s="5" t="s">
        <v>1957</v>
      </c>
      <c r="X1138" s="5">
        <f t="shared" si="125"/>
        <v>180.97818772297339</v>
      </c>
      <c r="Y1138" s="6" t="s">
        <v>32</v>
      </c>
      <c r="Z1138" s="7" t="s">
        <v>33</v>
      </c>
      <c r="AA1138" s="7" t="s">
        <v>34</v>
      </c>
      <c r="AB1138" s="7" t="s">
        <v>35</v>
      </c>
      <c r="AC1138" s="7" t="s">
        <v>36</v>
      </c>
    </row>
    <row r="1139" spans="1:29" ht="17.25" customHeight="1" thickTop="1" thickBot="1" x14ac:dyDescent="0.25">
      <c r="A1139" s="15">
        <v>887</v>
      </c>
      <c r="B1139" s="16" t="s">
        <v>2140</v>
      </c>
      <c r="C1139" s="15" t="s">
        <v>2141</v>
      </c>
      <c r="D1139" s="17"/>
      <c r="E1139" s="18">
        <v>0.5</v>
      </c>
      <c r="F1139" s="19">
        <v>0.42</v>
      </c>
      <c r="G1139" s="19">
        <v>0.187</v>
      </c>
      <c r="H1139" s="20">
        <v>0</v>
      </c>
      <c r="I1139" s="21">
        <f t="shared" si="119"/>
        <v>159.94513198626424</v>
      </c>
      <c r="J1139" s="21">
        <f t="shared" si="120"/>
        <v>79.972565993132122</v>
      </c>
      <c r="K1139" s="21" t="str">
        <f t="shared" si="121"/>
        <v>A</v>
      </c>
      <c r="L1139" s="5">
        <f t="shared" si="122"/>
        <v>2.1</v>
      </c>
      <c r="M1139" s="22">
        <f t="shared" si="123"/>
        <v>0.93500000000000005</v>
      </c>
      <c r="N1139" s="22">
        <f t="shared" si="124"/>
        <v>0</v>
      </c>
      <c r="O1139" s="22" t="s">
        <v>1957</v>
      </c>
      <c r="P1139" s="5">
        <f>L1139*pricing!$O$3</f>
        <v>1.7010000000000003</v>
      </c>
      <c r="Q1139" s="5">
        <f>M1139*pricing!$O$4</f>
        <v>0.70125000000000004</v>
      </c>
      <c r="R1139" s="5">
        <f>N1139*pricing!$O$5</f>
        <v>0</v>
      </c>
      <c r="S1139" s="23"/>
      <c r="T1139" s="5">
        <f>P1139*pricing!$L$3</f>
        <v>52.108029579636828</v>
      </c>
      <c r="U1139" s="5">
        <f>Q1139*pricing!$L$4</f>
        <v>27.864536413495298</v>
      </c>
      <c r="V1139" s="5">
        <f>R1139*pricing!$L$5</f>
        <v>0</v>
      </c>
      <c r="W1139" s="5" t="s">
        <v>1957</v>
      </c>
      <c r="X1139" s="5">
        <f t="shared" si="125"/>
        <v>79.972565993132122</v>
      </c>
      <c r="Y1139" s="6" t="s">
        <v>32</v>
      </c>
      <c r="Z1139" s="7" t="s">
        <v>33</v>
      </c>
      <c r="AA1139" s="7" t="s">
        <v>34</v>
      </c>
      <c r="AB1139" s="7" t="s">
        <v>35</v>
      </c>
      <c r="AC1139" s="7" t="s">
        <v>36</v>
      </c>
    </row>
    <row r="1140" spans="1:29" ht="17.25" customHeight="1" thickTop="1" thickBot="1" x14ac:dyDescent="0.25">
      <c r="A1140" s="15">
        <v>881</v>
      </c>
      <c r="B1140" s="16" t="s">
        <v>2142</v>
      </c>
      <c r="C1140" s="15" t="s">
        <v>2143</v>
      </c>
      <c r="D1140" s="17"/>
      <c r="E1140" s="18">
        <v>1</v>
      </c>
      <c r="F1140" s="19">
        <v>0.21199999999999999</v>
      </c>
      <c r="G1140" s="19">
        <v>0</v>
      </c>
      <c r="H1140" s="20">
        <v>4.4999999999999998E-2</v>
      </c>
      <c r="I1140" s="21">
        <f t="shared" si="119"/>
        <v>110.2900272795862</v>
      </c>
      <c r="J1140" s="21">
        <f t="shared" si="120"/>
        <v>110.2900272795862</v>
      </c>
      <c r="K1140" s="21" t="str">
        <f t="shared" si="121"/>
        <v>A</v>
      </c>
      <c r="L1140" s="5">
        <f t="shared" si="122"/>
        <v>2.12</v>
      </c>
      <c r="M1140" s="22">
        <f t="shared" si="123"/>
        <v>0</v>
      </c>
      <c r="N1140" s="22">
        <f t="shared" si="124"/>
        <v>0.44999999999999996</v>
      </c>
      <c r="O1140" s="22" t="s">
        <v>1957</v>
      </c>
      <c r="P1140" s="5">
        <f>L1140*pricing!$O$3</f>
        <v>1.7172000000000003</v>
      </c>
      <c r="Q1140" s="5">
        <f>M1140*pricing!$O$4</f>
        <v>0</v>
      </c>
      <c r="R1140" s="5">
        <f>N1140*pricing!$O$5</f>
        <v>0.28799999999999998</v>
      </c>
      <c r="S1140" s="23"/>
      <c r="T1140" s="5">
        <f>P1140*pricing!$L$3</f>
        <v>52.604296528014324</v>
      </c>
      <c r="U1140" s="5">
        <f>Q1140*pricing!$L$4</f>
        <v>0</v>
      </c>
      <c r="V1140" s="5">
        <f>R1140*pricing!$L$5</f>
        <v>57.685730751571874</v>
      </c>
      <c r="W1140" s="5" t="s">
        <v>1957</v>
      </c>
      <c r="X1140" s="5">
        <f t="shared" si="125"/>
        <v>110.2900272795862</v>
      </c>
      <c r="Y1140" s="6" t="s">
        <v>32</v>
      </c>
      <c r="Z1140" s="7" t="s">
        <v>33</v>
      </c>
      <c r="AA1140" s="7" t="s">
        <v>34</v>
      </c>
      <c r="AB1140" s="7" t="s">
        <v>35</v>
      </c>
      <c r="AC1140" s="7" t="s">
        <v>36</v>
      </c>
    </row>
    <row r="1141" spans="1:29" ht="17.25" customHeight="1" thickTop="1" thickBot="1" x14ac:dyDescent="0.25">
      <c r="A1141" s="15">
        <v>888</v>
      </c>
      <c r="B1141" s="16" t="s">
        <v>2144</v>
      </c>
      <c r="C1141" s="15" t="s">
        <v>2145</v>
      </c>
      <c r="D1141" s="17"/>
      <c r="E1141" s="18">
        <v>0.7</v>
      </c>
      <c r="F1141" s="19">
        <v>0</v>
      </c>
      <c r="G1141" s="19">
        <v>7.3999999999999996E-2</v>
      </c>
      <c r="H1141" s="20">
        <v>1.6E-2</v>
      </c>
      <c r="I1141" s="21">
        <f t="shared" si="119"/>
        <v>42.563698030015658</v>
      </c>
      <c r="J1141" s="21">
        <f t="shared" si="120"/>
        <v>29.794588621010959</v>
      </c>
      <c r="K1141" s="21" t="str">
        <f t="shared" si="121"/>
        <v>Γ</v>
      </c>
      <c r="L1141" s="5">
        <f t="shared" si="122"/>
        <v>0</v>
      </c>
      <c r="M1141" s="22">
        <f t="shared" si="123"/>
        <v>0.5179999999999999</v>
      </c>
      <c r="N1141" s="22">
        <f t="shared" si="124"/>
        <v>0.112</v>
      </c>
      <c r="O1141" s="22" t="s">
        <v>1957</v>
      </c>
      <c r="P1141" s="5">
        <f>L1141*pricing!$O$3</f>
        <v>0</v>
      </c>
      <c r="Q1141" s="5">
        <f>M1141*pricing!$O$4</f>
        <v>0.38849999999999996</v>
      </c>
      <c r="R1141" s="5">
        <f>N1141*pricing!$O$5</f>
        <v>7.1680000000000008E-2</v>
      </c>
      <c r="S1141" s="23"/>
      <c r="T1141" s="5">
        <f>P1141*pricing!$L$3</f>
        <v>0</v>
      </c>
      <c r="U1141" s="5">
        <f>Q1141*pricing!$L$4</f>
        <v>15.437251189508622</v>
      </c>
      <c r="V1141" s="5">
        <f>R1141*pricing!$L$5</f>
        <v>14.357337431502335</v>
      </c>
      <c r="W1141" s="5" t="s">
        <v>1957</v>
      </c>
      <c r="X1141" s="5">
        <f t="shared" si="125"/>
        <v>29.794588621010959</v>
      </c>
      <c r="Y1141" s="6" t="s">
        <v>32</v>
      </c>
      <c r="Z1141" s="7" t="s">
        <v>33</v>
      </c>
      <c r="AA1141" s="7" t="s">
        <v>34</v>
      </c>
      <c r="AB1141" s="7" t="s">
        <v>35</v>
      </c>
      <c r="AC1141" s="7" t="s">
        <v>36</v>
      </c>
    </row>
    <row r="1142" spans="1:29" ht="17.25" customHeight="1" thickTop="1" thickBot="1" x14ac:dyDescent="0.25">
      <c r="A1142" s="15">
        <v>889</v>
      </c>
      <c r="B1142" s="16" t="s">
        <v>2146</v>
      </c>
      <c r="C1142" s="15">
        <v>12585307</v>
      </c>
      <c r="D1142" s="17"/>
      <c r="E1142" s="18">
        <v>1.3</v>
      </c>
      <c r="F1142" s="19">
        <v>0</v>
      </c>
      <c r="G1142" s="19">
        <v>0.12</v>
      </c>
      <c r="H1142" s="20">
        <v>3.4000000000000002E-2</v>
      </c>
      <c r="I1142" s="21">
        <f t="shared" si="119"/>
        <v>79.346746213219618</v>
      </c>
      <c r="J1142" s="21">
        <f t="shared" si="120"/>
        <v>103.15077007718551</v>
      </c>
      <c r="K1142" s="21" t="str">
        <f t="shared" si="121"/>
        <v>B</v>
      </c>
      <c r="L1142" s="5">
        <f t="shared" si="122"/>
        <v>0</v>
      </c>
      <c r="M1142" s="22">
        <f t="shared" si="123"/>
        <v>1.56</v>
      </c>
      <c r="N1142" s="22">
        <f t="shared" si="124"/>
        <v>0.44200000000000006</v>
      </c>
      <c r="O1142" s="22" t="s">
        <v>1957</v>
      </c>
      <c r="P1142" s="5">
        <f>L1142*pricing!$O$3</f>
        <v>0</v>
      </c>
      <c r="Q1142" s="5">
        <f>M1142*pricing!$O$4</f>
        <v>1.17</v>
      </c>
      <c r="R1142" s="5">
        <f>N1142*pricing!$O$5</f>
        <v>0.28288000000000002</v>
      </c>
      <c r="S1142" s="23"/>
      <c r="T1142" s="5">
        <f>P1142*pricing!$L$3</f>
        <v>0</v>
      </c>
      <c r="U1142" s="5">
        <f>Q1142*pricing!$L$4</f>
        <v>46.490563427863805</v>
      </c>
      <c r="V1142" s="5">
        <f>R1142*pricing!$L$5</f>
        <v>56.660206649321715</v>
      </c>
      <c r="W1142" s="5" t="s">
        <v>1957</v>
      </c>
      <c r="X1142" s="5">
        <f t="shared" si="125"/>
        <v>103.15077007718551</v>
      </c>
      <c r="Y1142" s="6" t="s">
        <v>32</v>
      </c>
      <c r="Z1142" s="7" t="s">
        <v>33</v>
      </c>
      <c r="AA1142" s="7" t="s">
        <v>34</v>
      </c>
      <c r="AB1142" s="7" t="s">
        <v>35</v>
      </c>
      <c r="AC1142" s="7" t="s">
        <v>36</v>
      </c>
    </row>
    <row r="1143" spans="1:29" ht="17.25" customHeight="1" thickTop="1" thickBot="1" x14ac:dyDescent="0.25">
      <c r="A1143" s="15">
        <v>890</v>
      </c>
      <c r="B1143" s="16" t="s">
        <v>2147</v>
      </c>
      <c r="C1143" s="15">
        <v>12618519</v>
      </c>
      <c r="D1143" s="17"/>
      <c r="E1143" s="18">
        <v>0.95</v>
      </c>
      <c r="F1143" s="19">
        <v>0</v>
      </c>
      <c r="G1143" s="19">
        <v>0.13100000000000001</v>
      </c>
      <c r="H1143" s="20">
        <v>3.1E-2</v>
      </c>
      <c r="I1143" s="21">
        <f t="shared" si="119"/>
        <v>78.77921158431036</v>
      </c>
      <c r="J1143" s="21">
        <f t="shared" si="120"/>
        <v>74.840251005094842</v>
      </c>
      <c r="K1143" s="21" t="str">
        <f t="shared" si="121"/>
        <v>B</v>
      </c>
      <c r="L1143" s="5">
        <f t="shared" si="122"/>
        <v>0</v>
      </c>
      <c r="M1143" s="22">
        <f t="shared" si="123"/>
        <v>1.2444999999999999</v>
      </c>
      <c r="N1143" s="22">
        <f t="shared" si="124"/>
        <v>0.29449999999999998</v>
      </c>
      <c r="O1143" s="22" t="s">
        <v>1957</v>
      </c>
      <c r="P1143" s="5">
        <f>L1143*pricing!$O$3</f>
        <v>0</v>
      </c>
      <c r="Q1143" s="5">
        <f>M1143*pricing!$O$4</f>
        <v>0.93337499999999995</v>
      </c>
      <c r="R1143" s="5">
        <f>N1143*pricing!$O$5</f>
        <v>0.18847999999999998</v>
      </c>
      <c r="S1143" s="23"/>
      <c r="T1143" s="5">
        <f>P1143*pricing!$L$3</f>
        <v>0</v>
      </c>
      <c r="U1143" s="5">
        <f>Q1143*pricing!$L$4</f>
        <v>37.08814499101058</v>
      </c>
      <c r="V1143" s="5">
        <f>R1143*pricing!$L$5</f>
        <v>37.752106014084262</v>
      </c>
      <c r="W1143" s="5" t="s">
        <v>1957</v>
      </c>
      <c r="X1143" s="5">
        <f t="shared" si="125"/>
        <v>74.840251005094842</v>
      </c>
      <c r="Y1143" s="6" t="s">
        <v>32</v>
      </c>
      <c r="Z1143" s="7" t="s">
        <v>33</v>
      </c>
      <c r="AA1143" s="7" t="s">
        <v>34</v>
      </c>
      <c r="AB1143" s="7" t="s">
        <v>35</v>
      </c>
      <c r="AC1143" s="7" t="s">
        <v>36</v>
      </c>
    </row>
    <row r="1144" spans="1:29" ht="17.25" customHeight="1" thickTop="1" thickBot="1" x14ac:dyDescent="0.25">
      <c r="A1144" s="15">
        <v>891</v>
      </c>
      <c r="B1144" s="16" t="s">
        <v>2148</v>
      </c>
      <c r="C1144" s="15">
        <v>12618520</v>
      </c>
      <c r="D1144" s="17"/>
      <c r="E1144" s="18">
        <v>0.95</v>
      </c>
      <c r="F1144" s="19">
        <v>0</v>
      </c>
      <c r="G1144" s="19">
        <v>0.13200000000000001</v>
      </c>
      <c r="H1144" s="20">
        <v>2.8000000000000001E-2</v>
      </c>
      <c r="I1144" s="21">
        <f t="shared" si="119"/>
        <v>75.231512633102128</v>
      </c>
      <c r="J1144" s="21">
        <f t="shared" si="120"/>
        <v>71.469937001447022</v>
      </c>
      <c r="K1144" s="21" t="str">
        <f t="shared" si="121"/>
        <v>B</v>
      </c>
      <c r="L1144" s="5">
        <f t="shared" si="122"/>
        <v>0</v>
      </c>
      <c r="M1144" s="22">
        <f t="shared" si="123"/>
        <v>1.254</v>
      </c>
      <c r="N1144" s="22">
        <f t="shared" si="124"/>
        <v>0.26600000000000001</v>
      </c>
      <c r="O1144" s="22" t="s">
        <v>1957</v>
      </c>
      <c r="P1144" s="5">
        <f>L1144*pricing!$O$3</f>
        <v>0</v>
      </c>
      <c r="Q1144" s="5">
        <f>M1144*pricing!$O$4</f>
        <v>0.9405</v>
      </c>
      <c r="R1144" s="5">
        <f>N1144*pricing!$O$5</f>
        <v>0.17024</v>
      </c>
      <c r="S1144" s="23"/>
      <c r="T1144" s="5">
        <f>P1144*pricing!$L$3</f>
        <v>0</v>
      </c>
      <c r="U1144" s="5">
        <f>Q1144*pricing!$L$4</f>
        <v>37.371260601628983</v>
      </c>
      <c r="V1144" s="5">
        <f>R1144*pricing!$L$5</f>
        <v>34.098676399818046</v>
      </c>
      <c r="W1144" s="5" t="s">
        <v>1957</v>
      </c>
      <c r="X1144" s="5">
        <f t="shared" si="125"/>
        <v>71.469937001447022</v>
      </c>
      <c r="Y1144" s="6" t="s">
        <v>32</v>
      </c>
      <c r="Z1144" s="7" t="s">
        <v>33</v>
      </c>
      <c r="AA1144" s="7" t="s">
        <v>34</v>
      </c>
      <c r="AB1144" s="7" t="s">
        <v>35</v>
      </c>
      <c r="AC1144" s="7" t="s">
        <v>36</v>
      </c>
    </row>
    <row r="1145" spans="1:29" ht="17.25" customHeight="1" thickTop="1" thickBot="1" x14ac:dyDescent="0.25">
      <c r="A1145" s="15">
        <v>892</v>
      </c>
      <c r="B1145" s="16" t="s">
        <v>2149</v>
      </c>
      <c r="C1145" s="15" t="s">
        <v>2150</v>
      </c>
      <c r="D1145" s="17"/>
      <c r="E1145" s="18">
        <v>0.85</v>
      </c>
      <c r="F1145" s="19">
        <v>0.214</v>
      </c>
      <c r="G1145" s="19">
        <v>0</v>
      </c>
      <c r="H1145" s="20">
        <v>3.6999999999999998E-2</v>
      </c>
      <c r="I1145" s="21">
        <f t="shared" si="119"/>
        <v>100.53105320546202</v>
      </c>
      <c r="J1145" s="21">
        <f t="shared" si="120"/>
        <v>85.45139522464271</v>
      </c>
      <c r="K1145" s="21" t="str">
        <f t="shared" si="121"/>
        <v>A</v>
      </c>
      <c r="L1145" s="5">
        <f t="shared" si="122"/>
        <v>1.8189999999999997</v>
      </c>
      <c r="M1145" s="22">
        <f t="shared" si="123"/>
        <v>0</v>
      </c>
      <c r="N1145" s="22">
        <f t="shared" si="124"/>
        <v>0.3145</v>
      </c>
      <c r="O1145" s="22" t="s">
        <v>1957</v>
      </c>
      <c r="P1145" s="5">
        <f>L1145*pricing!$O$3</f>
        <v>1.47339</v>
      </c>
      <c r="Q1145" s="5">
        <f>M1145*pricing!$O$4</f>
        <v>0</v>
      </c>
      <c r="R1145" s="5">
        <f>N1145*pricing!$O$5</f>
        <v>0.20128000000000001</v>
      </c>
      <c r="S1145" s="23"/>
      <c r="T1145" s="5">
        <f>P1145*pricing!$L$3</f>
        <v>45.135478954933035</v>
      </c>
      <c r="U1145" s="5">
        <f>Q1145*pricing!$L$4</f>
        <v>0</v>
      </c>
      <c r="V1145" s="5">
        <f>R1145*pricing!$L$5</f>
        <v>40.315916269709682</v>
      </c>
      <c r="W1145" s="5" t="s">
        <v>1957</v>
      </c>
      <c r="X1145" s="5">
        <f t="shared" si="125"/>
        <v>85.45139522464271</v>
      </c>
      <c r="Y1145" s="6" t="s">
        <v>32</v>
      </c>
      <c r="Z1145" s="7" t="s">
        <v>33</v>
      </c>
      <c r="AA1145" s="7" t="s">
        <v>34</v>
      </c>
      <c r="AB1145" s="7" t="s">
        <v>35</v>
      </c>
      <c r="AC1145" s="7" t="s">
        <v>36</v>
      </c>
    </row>
    <row r="1146" spans="1:29" ht="17.25" customHeight="1" thickTop="1" thickBot="1" x14ac:dyDescent="0.25">
      <c r="A1146" s="15">
        <v>893</v>
      </c>
      <c r="B1146" s="16" t="s">
        <v>2151</v>
      </c>
      <c r="C1146" s="15" t="s">
        <v>2152</v>
      </c>
      <c r="D1146" s="17"/>
      <c r="E1146" s="18">
        <v>0.85</v>
      </c>
      <c r="F1146" s="19">
        <v>0</v>
      </c>
      <c r="G1146" s="19">
        <v>0.38500000000000001</v>
      </c>
      <c r="H1146" s="20">
        <v>3.5999999999999997E-2</v>
      </c>
      <c r="I1146" s="21">
        <f t="shared" si="119"/>
        <v>160.88491100976754</v>
      </c>
      <c r="J1146" s="21">
        <f t="shared" si="120"/>
        <v>136.7521743583024</v>
      </c>
      <c r="K1146" s="21" t="str">
        <f t="shared" si="121"/>
        <v>A</v>
      </c>
      <c r="L1146" s="5">
        <f t="shared" si="122"/>
        <v>0</v>
      </c>
      <c r="M1146" s="22">
        <f t="shared" si="123"/>
        <v>3.2725</v>
      </c>
      <c r="N1146" s="22">
        <f t="shared" si="124"/>
        <v>0.30599999999999994</v>
      </c>
      <c r="O1146" s="22" t="s">
        <v>1957</v>
      </c>
      <c r="P1146" s="5">
        <f>L1146*pricing!$O$3</f>
        <v>0</v>
      </c>
      <c r="Q1146" s="5">
        <f>M1146*pricing!$O$4</f>
        <v>2.4543749999999998</v>
      </c>
      <c r="R1146" s="5">
        <f>N1146*pricing!$O$5</f>
        <v>0.19583999999999996</v>
      </c>
      <c r="S1146" s="23"/>
      <c r="T1146" s="5">
        <f>P1146*pricing!$L$3</f>
        <v>0</v>
      </c>
      <c r="U1146" s="5">
        <f>Q1146*pricing!$L$4</f>
        <v>97.525877447233526</v>
      </c>
      <c r="V1146" s="5">
        <f>R1146*pricing!$L$5</f>
        <v>39.226296911068872</v>
      </c>
      <c r="W1146" s="5" t="s">
        <v>1957</v>
      </c>
      <c r="X1146" s="5">
        <f t="shared" si="125"/>
        <v>136.7521743583024</v>
      </c>
      <c r="Y1146" s="6" t="s">
        <v>32</v>
      </c>
      <c r="Z1146" s="7" t="s">
        <v>33</v>
      </c>
      <c r="AA1146" s="7" t="s">
        <v>34</v>
      </c>
      <c r="AB1146" s="7" t="s">
        <v>35</v>
      </c>
      <c r="AC1146" s="7" t="s">
        <v>36</v>
      </c>
    </row>
    <row r="1147" spans="1:29" ht="17.25" customHeight="1" thickTop="1" thickBot="1" x14ac:dyDescent="0.25">
      <c r="A1147" s="15">
        <v>894</v>
      </c>
      <c r="B1147" s="16" t="s">
        <v>2153</v>
      </c>
      <c r="C1147" s="15" t="s">
        <v>2154</v>
      </c>
      <c r="D1147" s="17"/>
      <c r="E1147" s="18">
        <v>0.7</v>
      </c>
      <c r="F1147" s="19">
        <v>0</v>
      </c>
      <c r="G1147" s="19">
        <v>0.123</v>
      </c>
      <c r="H1147" s="20">
        <v>3.5999999999999997E-2</v>
      </c>
      <c r="I1147" s="21">
        <f t="shared" si="119"/>
        <v>82.804605765534731</v>
      </c>
      <c r="J1147" s="21">
        <f t="shared" si="120"/>
        <v>57.963224035874305</v>
      </c>
      <c r="K1147" s="21" t="str">
        <f t="shared" si="121"/>
        <v>A</v>
      </c>
      <c r="L1147" s="5">
        <f t="shared" si="122"/>
        <v>0</v>
      </c>
      <c r="M1147" s="22">
        <f t="shared" si="123"/>
        <v>0.86099999999999999</v>
      </c>
      <c r="N1147" s="22">
        <f t="shared" si="124"/>
        <v>0.25199999999999995</v>
      </c>
      <c r="O1147" s="22" t="s">
        <v>2155</v>
      </c>
      <c r="P1147" s="5">
        <f>L1147*pricing!$O$3</f>
        <v>0</v>
      </c>
      <c r="Q1147" s="5">
        <f>M1147*pricing!$O$4</f>
        <v>0.64575000000000005</v>
      </c>
      <c r="R1147" s="5">
        <f>N1147*pricing!$O$5</f>
        <v>0.16127999999999998</v>
      </c>
      <c r="S1147" s="23"/>
      <c r="T1147" s="5">
        <f>P1147*pricing!$L$3</f>
        <v>0</v>
      </c>
      <c r="U1147" s="5">
        <f>Q1147*pricing!$L$4</f>
        <v>25.659214814994066</v>
      </c>
      <c r="V1147" s="5">
        <f>R1147*pricing!$L$5</f>
        <v>32.304009220880246</v>
      </c>
      <c r="W1147" s="5" t="s">
        <v>2155</v>
      </c>
      <c r="X1147" s="5">
        <f t="shared" si="125"/>
        <v>57.963224035874312</v>
      </c>
      <c r="Y1147" s="6" t="s">
        <v>32</v>
      </c>
      <c r="Z1147" s="7" t="s">
        <v>33</v>
      </c>
      <c r="AA1147" s="7" t="s">
        <v>34</v>
      </c>
      <c r="AB1147" s="7" t="s">
        <v>35</v>
      </c>
      <c r="AC1147" s="7" t="s">
        <v>36</v>
      </c>
    </row>
    <row r="1148" spans="1:29" ht="17.25" customHeight="1" thickTop="1" thickBot="1" x14ac:dyDescent="0.25">
      <c r="A1148" s="15">
        <v>895</v>
      </c>
      <c r="B1148" s="16" t="s">
        <v>2156</v>
      </c>
      <c r="C1148" s="15" t="s">
        <v>2157</v>
      </c>
      <c r="D1148" s="17"/>
      <c r="E1148" s="18">
        <v>1</v>
      </c>
      <c r="F1148" s="19">
        <v>0.91400000000000003</v>
      </c>
      <c r="G1148" s="19">
        <v>0.20200000000000001</v>
      </c>
      <c r="H1148" s="20">
        <v>0</v>
      </c>
      <c r="I1148" s="21">
        <f t="shared" si="119"/>
        <v>286.99331471895363</v>
      </c>
      <c r="J1148" s="21">
        <f t="shared" si="120"/>
        <v>286.99331471895363</v>
      </c>
      <c r="K1148" s="21" t="str">
        <f t="shared" si="121"/>
        <v>A</v>
      </c>
      <c r="L1148" s="5">
        <f t="shared" si="122"/>
        <v>9.14</v>
      </c>
      <c r="M1148" s="22">
        <f t="shared" si="123"/>
        <v>2.02</v>
      </c>
      <c r="N1148" s="22">
        <f t="shared" si="124"/>
        <v>0</v>
      </c>
      <c r="O1148" s="22" t="s">
        <v>2155</v>
      </c>
      <c r="P1148" s="5">
        <f>L1148*pricing!$O$3</f>
        <v>7.4034000000000013</v>
      </c>
      <c r="Q1148" s="5">
        <f>M1148*pricing!$O$4</f>
        <v>1.5150000000000001</v>
      </c>
      <c r="R1148" s="5">
        <f>N1148*pricing!$O$5</f>
        <v>0</v>
      </c>
      <c r="S1148" s="23"/>
      <c r="T1148" s="5">
        <f>P1148*pricing!$L$3</f>
        <v>226.79399540851458</v>
      </c>
      <c r="U1148" s="5">
        <f>Q1148*pricing!$L$4</f>
        <v>60.199319310439037</v>
      </c>
      <c r="V1148" s="5">
        <f>R1148*pricing!$L$5</f>
        <v>0</v>
      </c>
      <c r="W1148" s="5" t="s">
        <v>2155</v>
      </c>
      <c r="X1148" s="5">
        <f t="shared" si="125"/>
        <v>286.99331471895363</v>
      </c>
      <c r="Y1148" s="6" t="s">
        <v>32</v>
      </c>
      <c r="Z1148" s="7" t="s">
        <v>33</v>
      </c>
      <c r="AA1148" s="7" t="s">
        <v>34</v>
      </c>
      <c r="AB1148" s="7" t="s">
        <v>35</v>
      </c>
      <c r="AC1148" s="7" t="s">
        <v>36</v>
      </c>
    </row>
    <row r="1149" spans="1:29" ht="17.25" customHeight="1" thickTop="1" thickBot="1" x14ac:dyDescent="0.25">
      <c r="A1149" s="15">
        <v>896</v>
      </c>
      <c r="B1149" s="16" t="s">
        <v>2158</v>
      </c>
      <c r="C1149" s="15" t="s">
        <v>2159</v>
      </c>
      <c r="D1149" s="17"/>
      <c r="E1149" s="18">
        <v>0.95</v>
      </c>
      <c r="F1149" s="19">
        <v>0.14799999999999999</v>
      </c>
      <c r="G1149" s="19">
        <v>0</v>
      </c>
      <c r="H1149" s="20">
        <v>2.9000000000000001E-2</v>
      </c>
      <c r="I1149" s="21">
        <f t="shared" si="119"/>
        <v>73.899002886503069</v>
      </c>
      <c r="J1149" s="21">
        <f t="shared" si="120"/>
        <v>70.204052742177907</v>
      </c>
      <c r="K1149" s="21" t="str">
        <f t="shared" si="121"/>
        <v>B</v>
      </c>
      <c r="L1149" s="5">
        <f t="shared" si="122"/>
        <v>1.4059999999999997</v>
      </c>
      <c r="M1149" s="22">
        <f t="shared" si="123"/>
        <v>0</v>
      </c>
      <c r="N1149" s="22">
        <f t="shared" si="124"/>
        <v>0.27550000000000002</v>
      </c>
      <c r="O1149" s="22" t="s">
        <v>2155</v>
      </c>
      <c r="P1149" s="5">
        <f>L1149*pricing!$O$3</f>
        <v>1.1388599999999998</v>
      </c>
      <c r="Q1149" s="5">
        <f>M1149*pricing!$O$4</f>
        <v>0</v>
      </c>
      <c r="R1149" s="5">
        <f>N1149*pricing!$O$5</f>
        <v>0.17632</v>
      </c>
      <c r="S1149" s="23"/>
      <c r="T1149" s="5">
        <f>P1149*pricing!$L$3</f>
        <v>34.887566470937784</v>
      </c>
      <c r="U1149" s="5">
        <f>Q1149*pricing!$L$4</f>
        <v>0</v>
      </c>
      <c r="V1149" s="5">
        <f>R1149*pricing!$L$5</f>
        <v>35.316486271240116</v>
      </c>
      <c r="W1149" s="5" t="s">
        <v>2155</v>
      </c>
      <c r="X1149" s="5">
        <f t="shared" si="125"/>
        <v>70.204052742177907</v>
      </c>
      <c r="Y1149" s="6" t="s">
        <v>32</v>
      </c>
      <c r="Z1149" s="7" t="s">
        <v>33</v>
      </c>
      <c r="AA1149" s="7" t="s">
        <v>34</v>
      </c>
      <c r="AB1149" s="7" t="s">
        <v>35</v>
      </c>
      <c r="AC1149" s="7" t="s">
        <v>36</v>
      </c>
    </row>
    <row r="1150" spans="1:29" ht="17.25" customHeight="1" thickTop="1" thickBot="1" x14ac:dyDescent="0.25">
      <c r="A1150" s="15">
        <v>897</v>
      </c>
      <c r="B1150" s="16" t="s">
        <v>2160</v>
      </c>
      <c r="C1150" s="15" t="s">
        <v>2161</v>
      </c>
      <c r="D1150" s="17"/>
      <c r="E1150" s="18">
        <v>1.05</v>
      </c>
      <c r="F1150" s="19">
        <v>0.316</v>
      </c>
      <c r="G1150" s="19">
        <v>0</v>
      </c>
      <c r="H1150" s="20">
        <v>9.4E-2</v>
      </c>
      <c r="I1150" s="21">
        <f t="shared" si="119"/>
        <v>198.90925985803861</v>
      </c>
      <c r="J1150" s="21">
        <f t="shared" si="120"/>
        <v>208.85472285094056</v>
      </c>
      <c r="K1150" s="21" t="str">
        <f t="shared" si="121"/>
        <v>A</v>
      </c>
      <c r="L1150" s="5">
        <f t="shared" si="122"/>
        <v>3.3180000000000005</v>
      </c>
      <c r="M1150" s="22">
        <f t="shared" si="123"/>
        <v>0</v>
      </c>
      <c r="N1150" s="22">
        <f t="shared" si="124"/>
        <v>0.9870000000000001</v>
      </c>
      <c r="O1150" s="22" t="s">
        <v>2155</v>
      </c>
      <c r="P1150" s="5">
        <f>L1150*pricing!$O$3</f>
        <v>2.6875800000000005</v>
      </c>
      <c r="Q1150" s="5">
        <f>M1150*pricing!$O$4</f>
        <v>0</v>
      </c>
      <c r="R1150" s="5">
        <f>N1150*pricing!$O$5</f>
        <v>0.63168000000000013</v>
      </c>
      <c r="S1150" s="23"/>
      <c r="T1150" s="5">
        <f>P1150*pricing!$L$3</f>
        <v>82.330686735826191</v>
      </c>
      <c r="U1150" s="5">
        <f>Q1150*pricing!$L$4</f>
        <v>0</v>
      </c>
      <c r="V1150" s="5">
        <f>R1150*pricing!$L$5</f>
        <v>126.52403611511436</v>
      </c>
      <c r="W1150" s="5" t="s">
        <v>2155</v>
      </c>
      <c r="X1150" s="5">
        <f t="shared" si="125"/>
        <v>208.85472285094056</v>
      </c>
      <c r="Y1150" s="6" t="s">
        <v>32</v>
      </c>
      <c r="Z1150" s="7" t="s">
        <v>33</v>
      </c>
      <c r="AA1150" s="7" t="s">
        <v>34</v>
      </c>
      <c r="AB1150" s="7" t="s">
        <v>35</v>
      </c>
      <c r="AC1150" s="7" t="s">
        <v>36</v>
      </c>
    </row>
    <row r="1151" spans="1:29" ht="17.25" customHeight="1" thickTop="1" thickBot="1" x14ac:dyDescent="0.25">
      <c r="A1151" s="15">
        <v>898</v>
      </c>
      <c r="B1151" s="16" t="s">
        <v>2162</v>
      </c>
      <c r="C1151" s="15" t="s">
        <v>2163</v>
      </c>
      <c r="D1151" s="17"/>
      <c r="E1151" s="18">
        <v>0.6</v>
      </c>
      <c r="F1151" s="19">
        <v>0.19500000000000001</v>
      </c>
      <c r="G1151" s="19">
        <v>0</v>
      </c>
      <c r="H1151" s="20">
        <v>3.7999999999999999E-2</v>
      </c>
      <c r="I1151" s="21">
        <f t="shared" si="119"/>
        <v>97.098422323688553</v>
      </c>
      <c r="J1151" s="21">
        <f t="shared" si="120"/>
        <v>58.259053394213126</v>
      </c>
      <c r="K1151" s="21" t="str">
        <f t="shared" si="121"/>
        <v>A</v>
      </c>
      <c r="L1151" s="5">
        <f t="shared" si="122"/>
        <v>1.17</v>
      </c>
      <c r="M1151" s="22">
        <f t="shared" si="123"/>
        <v>0</v>
      </c>
      <c r="N1151" s="22">
        <f t="shared" si="124"/>
        <v>0.22799999999999998</v>
      </c>
      <c r="O1151" s="22" t="s">
        <v>2155</v>
      </c>
      <c r="P1151" s="5">
        <f>L1151*pricing!$O$3</f>
        <v>0.94769999999999999</v>
      </c>
      <c r="Q1151" s="5">
        <f>M1151*pricing!$O$4</f>
        <v>0</v>
      </c>
      <c r="R1151" s="5">
        <f>N1151*pricing!$O$5</f>
        <v>0.14591999999999999</v>
      </c>
      <c r="S1151" s="23"/>
      <c r="T1151" s="5">
        <f>P1151*pricing!$L$3</f>
        <v>29.031616480083372</v>
      </c>
      <c r="U1151" s="5">
        <f>Q1151*pricing!$L$4</f>
        <v>0</v>
      </c>
      <c r="V1151" s="5">
        <f>R1151*pricing!$L$5</f>
        <v>29.227436914129751</v>
      </c>
      <c r="W1151" s="5" t="s">
        <v>2155</v>
      </c>
      <c r="X1151" s="5">
        <f t="shared" si="125"/>
        <v>58.259053394213126</v>
      </c>
      <c r="Y1151" s="6" t="s">
        <v>32</v>
      </c>
      <c r="Z1151" s="7" t="s">
        <v>33</v>
      </c>
      <c r="AA1151" s="7" t="s">
        <v>34</v>
      </c>
      <c r="AB1151" s="7" t="s">
        <v>35</v>
      </c>
      <c r="AC1151" s="7" t="s">
        <v>36</v>
      </c>
    </row>
    <row r="1152" spans="1:29" ht="17.25" customHeight="1" thickTop="1" thickBot="1" x14ac:dyDescent="0.25">
      <c r="A1152" s="15">
        <v>899</v>
      </c>
      <c r="B1152" s="16" t="s">
        <v>2164</v>
      </c>
      <c r="C1152" s="15" t="s">
        <v>2165</v>
      </c>
      <c r="D1152" s="17"/>
      <c r="E1152" s="18">
        <v>0.55000000000000004</v>
      </c>
      <c r="F1152" s="19">
        <v>0</v>
      </c>
      <c r="G1152" s="19">
        <v>0.11600000000000001</v>
      </c>
      <c r="H1152" s="20">
        <v>5.0999999999999997E-2</v>
      </c>
      <c r="I1152" s="21">
        <f t="shared" si="119"/>
        <v>99.947067657116094</v>
      </c>
      <c r="J1152" s="21">
        <f t="shared" si="120"/>
        <v>54.970887211413853</v>
      </c>
      <c r="K1152" s="21" t="str">
        <f t="shared" si="121"/>
        <v>A</v>
      </c>
      <c r="L1152" s="5">
        <f t="shared" si="122"/>
        <v>0</v>
      </c>
      <c r="M1152" s="22">
        <f t="shared" si="123"/>
        <v>0.63800000000000012</v>
      </c>
      <c r="N1152" s="22">
        <f t="shared" si="124"/>
        <v>0.28050000000000003</v>
      </c>
      <c r="O1152" s="22" t="s">
        <v>2155</v>
      </c>
      <c r="P1152" s="5">
        <f>L1152*pricing!$O$3</f>
        <v>0</v>
      </c>
      <c r="Q1152" s="5">
        <f>M1152*pricing!$O$4</f>
        <v>0.47850000000000009</v>
      </c>
      <c r="R1152" s="5">
        <f>N1152*pricing!$O$5</f>
        <v>0.17952000000000001</v>
      </c>
      <c r="S1152" s="23"/>
      <c r="T1152" s="5">
        <f>P1152*pricing!$L$3</f>
        <v>0</v>
      </c>
      <c r="U1152" s="5">
        <f>Q1152*pricing!$L$4</f>
        <v>19.01344837626738</v>
      </c>
      <c r="V1152" s="5">
        <f>R1152*pricing!$L$5</f>
        <v>35.957438835146476</v>
      </c>
      <c r="W1152" s="5" t="s">
        <v>2155</v>
      </c>
      <c r="X1152" s="5">
        <f t="shared" si="125"/>
        <v>54.970887211413853</v>
      </c>
      <c r="Y1152" s="6" t="s">
        <v>32</v>
      </c>
      <c r="Z1152" s="7" t="s">
        <v>33</v>
      </c>
      <c r="AA1152" s="7" t="s">
        <v>34</v>
      </c>
      <c r="AB1152" s="7" t="s">
        <v>35</v>
      </c>
      <c r="AC1152" s="7" t="s">
        <v>36</v>
      </c>
    </row>
    <row r="1153" spans="2:29" ht="17.25" customHeight="1" thickTop="1" thickBot="1" x14ac:dyDescent="0.25">
      <c r="B1153" s="16" t="s">
        <v>2166</v>
      </c>
      <c r="C1153" s="15" t="s">
        <v>2167</v>
      </c>
      <c r="D1153" s="17"/>
      <c r="E1153" s="18">
        <v>1.5</v>
      </c>
      <c r="F1153" s="19">
        <v>0</v>
      </c>
      <c r="G1153" s="19">
        <v>0.23200000000000001</v>
      </c>
      <c r="H1153" s="20">
        <v>3.4000000000000002E-2</v>
      </c>
      <c r="I1153" s="21">
        <f t="shared" si="119"/>
        <v>112.72458662296803</v>
      </c>
      <c r="J1153" s="21">
        <f t="shared" si="120"/>
        <v>169.08687993445204</v>
      </c>
      <c r="K1153" s="21" t="str">
        <f t="shared" si="121"/>
        <v>A</v>
      </c>
      <c r="L1153" s="5">
        <f t="shared" si="122"/>
        <v>0</v>
      </c>
      <c r="M1153" s="22">
        <f t="shared" si="123"/>
        <v>3.4800000000000004</v>
      </c>
      <c r="N1153" s="22">
        <f t="shared" si="124"/>
        <v>0.51</v>
      </c>
      <c r="O1153" s="22" t="s">
        <v>2155</v>
      </c>
      <c r="P1153" s="5">
        <f>L1153*pricing!$O$3</f>
        <v>0</v>
      </c>
      <c r="Q1153" s="5">
        <f>M1153*pricing!$O$4</f>
        <v>2.6100000000000003</v>
      </c>
      <c r="R1153" s="5">
        <f>N1153*pricing!$O$5</f>
        <v>0.32640000000000002</v>
      </c>
      <c r="S1153" s="23"/>
      <c r="T1153" s="5">
        <f>P1153*pricing!$L$3</f>
        <v>0</v>
      </c>
      <c r="U1153" s="5">
        <f>Q1153*pricing!$L$4</f>
        <v>103.70971841600389</v>
      </c>
      <c r="V1153" s="5">
        <f>R1153*pricing!$L$5</f>
        <v>65.377161518448133</v>
      </c>
      <c r="W1153" s="5" t="s">
        <v>2155</v>
      </c>
      <c r="X1153" s="5">
        <f t="shared" si="125"/>
        <v>169.08687993445204</v>
      </c>
      <c r="Y1153" s="6" t="s">
        <v>32</v>
      </c>
      <c r="Z1153" s="7" t="s">
        <v>33</v>
      </c>
      <c r="AA1153" s="7" t="s">
        <v>34</v>
      </c>
      <c r="AB1153" s="7" t="s">
        <v>35</v>
      </c>
      <c r="AC1153" s="7" t="s">
        <v>36</v>
      </c>
    </row>
    <row r="1154" spans="2:29" ht="17.25" customHeight="1" thickTop="1" thickBot="1" x14ac:dyDescent="0.25">
      <c r="B1154" s="16" t="s">
        <v>2168</v>
      </c>
      <c r="C1154" s="15" t="s">
        <v>2169</v>
      </c>
      <c r="D1154" s="17"/>
      <c r="E1154" s="18">
        <v>2.57</v>
      </c>
      <c r="F1154" s="19">
        <v>4.7E-2</v>
      </c>
      <c r="G1154" s="19">
        <v>6.9000000000000006E-2</v>
      </c>
      <c r="H1154" s="20">
        <v>0</v>
      </c>
      <c r="I1154" s="21">
        <f t="shared" ref="I1154:I1217" si="126">IF(X1154&gt;0,X1154/E1154,0)</f>
        <v>32.22540711073394</v>
      </c>
      <c r="J1154" s="21">
        <f t="shared" ref="J1154:J1217" si="127">I1154*E1154</f>
        <v>82.819296274586222</v>
      </c>
      <c r="K1154" s="21" t="str">
        <f t="shared" ref="K1154:K1217" si="128">IF(I1154&lt;25,"Ε",IF(I1154&lt;40,"Δ",IF(I1154&lt;60,"Γ",IF(I1154&lt;80,"B","A"))))</f>
        <v>Δ</v>
      </c>
      <c r="L1154" s="5">
        <f t="shared" ref="L1154:L1217" si="129">E1154*F1154*10</f>
        <v>1.2079</v>
      </c>
      <c r="M1154" s="22">
        <f t="shared" ref="M1154:M1217" si="130">E1154*G1154*10</f>
        <v>1.7733000000000001</v>
      </c>
      <c r="N1154" s="22">
        <f t="shared" ref="N1154:N1217" si="131">E1154*H1154*10</f>
        <v>0</v>
      </c>
      <c r="O1154" s="22" t="s">
        <v>2155</v>
      </c>
      <c r="P1154" s="5">
        <f>L1154*pricing!$O$3</f>
        <v>0.97839900000000002</v>
      </c>
      <c r="Q1154" s="5">
        <f>M1154*pricing!$O$4</f>
        <v>1.3299750000000001</v>
      </c>
      <c r="R1154" s="5">
        <f>N1154*pricing!$O$5</f>
        <v>0</v>
      </c>
      <c r="S1154" s="23"/>
      <c r="T1154" s="5">
        <f>P1154*pricing!$L$3</f>
        <v>29.972042347258721</v>
      </c>
      <c r="U1154" s="5">
        <f>Q1154*pricing!$L$4</f>
        <v>52.8472539273275</v>
      </c>
      <c r="V1154" s="5">
        <f>R1154*pricing!$L$5</f>
        <v>0</v>
      </c>
      <c r="W1154" s="5" t="s">
        <v>2155</v>
      </c>
      <c r="X1154" s="5">
        <f t="shared" ref="X1154:X1217" si="132">SUM(T1154:V1154)</f>
        <v>82.819296274586222</v>
      </c>
      <c r="Y1154" s="6" t="s">
        <v>32</v>
      </c>
      <c r="Z1154" s="7" t="s">
        <v>33</v>
      </c>
      <c r="AA1154" s="7" t="s">
        <v>34</v>
      </c>
      <c r="AB1154" s="7" t="s">
        <v>35</v>
      </c>
      <c r="AC1154" s="7" t="s">
        <v>36</v>
      </c>
    </row>
    <row r="1155" spans="2:29" ht="17.25" customHeight="1" thickTop="1" thickBot="1" x14ac:dyDescent="0.25">
      <c r="B1155" s="16" t="s">
        <v>2170</v>
      </c>
      <c r="C1155" s="15" t="s">
        <v>2171</v>
      </c>
      <c r="D1155" s="17"/>
      <c r="E1155" s="18">
        <v>1.2</v>
      </c>
      <c r="F1155" s="19">
        <v>9.6000000000000002E-2</v>
      </c>
      <c r="G1155" s="19">
        <v>0</v>
      </c>
      <c r="H1155" s="20">
        <v>2.1000000000000001E-2</v>
      </c>
      <c r="I1155" s="21">
        <f t="shared" si="126"/>
        <v>50.740821206186567</v>
      </c>
      <c r="J1155" s="21">
        <f t="shared" si="127"/>
        <v>60.888985447423877</v>
      </c>
      <c r="K1155" s="21" t="str">
        <f t="shared" si="128"/>
        <v>Γ</v>
      </c>
      <c r="L1155" s="5">
        <f t="shared" si="129"/>
        <v>1.1519999999999999</v>
      </c>
      <c r="M1155" s="22">
        <f t="shared" si="130"/>
        <v>0</v>
      </c>
      <c r="N1155" s="22">
        <f t="shared" si="131"/>
        <v>0.252</v>
      </c>
      <c r="O1155" s="22" t="s">
        <v>2155</v>
      </c>
      <c r="P1155" s="5">
        <f>L1155*pricing!$O$3</f>
        <v>0.93311999999999995</v>
      </c>
      <c r="Q1155" s="5">
        <f>M1155*pricing!$O$4</f>
        <v>0</v>
      </c>
      <c r="R1155" s="5">
        <f>N1155*pricing!$O$5</f>
        <v>0.16128000000000001</v>
      </c>
      <c r="S1155" s="23"/>
      <c r="T1155" s="5">
        <f>P1155*pricing!$L$3</f>
        <v>28.584976226543624</v>
      </c>
      <c r="U1155" s="5">
        <f>Q1155*pricing!$L$4</f>
        <v>0</v>
      </c>
      <c r="V1155" s="5">
        <f>R1155*pricing!$L$5</f>
        <v>32.304009220880253</v>
      </c>
      <c r="W1155" s="5" t="s">
        <v>2155</v>
      </c>
      <c r="X1155" s="5">
        <f t="shared" si="132"/>
        <v>60.888985447423877</v>
      </c>
      <c r="Y1155" s="6" t="s">
        <v>32</v>
      </c>
      <c r="Z1155" s="7" t="s">
        <v>33</v>
      </c>
      <c r="AA1155" s="7" t="s">
        <v>34</v>
      </c>
      <c r="AB1155" s="7" t="s">
        <v>35</v>
      </c>
      <c r="AC1155" s="7" t="s">
        <v>36</v>
      </c>
    </row>
    <row r="1156" spans="2:29" ht="17.25" customHeight="1" thickTop="1" thickBot="1" x14ac:dyDescent="0.25">
      <c r="B1156" s="16" t="s">
        <v>2172</v>
      </c>
      <c r="C1156" s="15" t="s">
        <v>2173</v>
      </c>
      <c r="D1156" s="17"/>
      <c r="E1156" s="18">
        <v>1.45</v>
      </c>
      <c r="F1156" s="19">
        <v>0.27900000000000003</v>
      </c>
      <c r="G1156" s="19">
        <v>0</v>
      </c>
      <c r="H1156" s="20">
        <v>0</v>
      </c>
      <c r="I1156" s="21">
        <f t="shared" si="126"/>
        <v>69.22923929866036</v>
      </c>
      <c r="J1156" s="21">
        <f t="shared" si="127"/>
        <v>100.38239698305752</v>
      </c>
      <c r="K1156" s="21" t="str">
        <f t="shared" si="128"/>
        <v>B</v>
      </c>
      <c r="L1156" s="5">
        <f t="shared" si="129"/>
        <v>4.0455000000000005</v>
      </c>
      <c r="M1156" s="22">
        <f t="shared" si="130"/>
        <v>0</v>
      </c>
      <c r="N1156" s="22">
        <f t="shared" si="131"/>
        <v>0</v>
      </c>
      <c r="O1156" s="22" t="s">
        <v>2155</v>
      </c>
      <c r="P1156" s="5">
        <f>L1156*pricing!$O$3</f>
        <v>3.2768550000000007</v>
      </c>
      <c r="Q1156" s="5">
        <f>M1156*pricing!$O$4</f>
        <v>0</v>
      </c>
      <c r="R1156" s="5">
        <f>N1156*pricing!$O$5</f>
        <v>0</v>
      </c>
      <c r="S1156" s="23"/>
      <c r="T1156" s="5">
        <f>P1156*pricing!$L$3</f>
        <v>100.38239698305752</v>
      </c>
      <c r="U1156" s="5">
        <f>Q1156*pricing!$L$4</f>
        <v>0</v>
      </c>
      <c r="V1156" s="5">
        <f>R1156*pricing!$L$5</f>
        <v>0</v>
      </c>
      <c r="W1156" s="5" t="s">
        <v>2155</v>
      </c>
      <c r="X1156" s="5">
        <f t="shared" si="132"/>
        <v>100.38239698305752</v>
      </c>
      <c r="Y1156" s="6" t="s">
        <v>32</v>
      </c>
      <c r="Z1156" s="7" t="s">
        <v>33</v>
      </c>
      <c r="AA1156" s="7" t="s">
        <v>34</v>
      </c>
      <c r="AB1156" s="7" t="s">
        <v>35</v>
      </c>
      <c r="AC1156" s="7" t="s">
        <v>36</v>
      </c>
    </row>
    <row r="1157" spans="2:29" ht="17.25" customHeight="1" thickTop="1" thickBot="1" x14ac:dyDescent="0.25">
      <c r="B1157" s="16" t="s">
        <v>2174</v>
      </c>
      <c r="C1157" s="15" t="s">
        <v>2175</v>
      </c>
      <c r="D1157" s="17"/>
      <c r="E1157" s="18">
        <v>1.4</v>
      </c>
      <c r="F1157" s="19">
        <v>0.35399999999999998</v>
      </c>
      <c r="G1157" s="19">
        <v>0</v>
      </c>
      <c r="H1157" s="20">
        <v>0</v>
      </c>
      <c r="I1157" s="21">
        <f t="shared" si="126"/>
        <v>87.839249862816359</v>
      </c>
      <c r="J1157" s="21">
        <f t="shared" si="127"/>
        <v>122.97494980794289</v>
      </c>
      <c r="K1157" s="21" t="str">
        <f t="shared" si="128"/>
        <v>A</v>
      </c>
      <c r="L1157" s="5">
        <f t="shared" si="129"/>
        <v>4.9559999999999995</v>
      </c>
      <c r="M1157" s="22">
        <f t="shared" si="130"/>
        <v>0</v>
      </c>
      <c r="N1157" s="22">
        <f t="shared" si="131"/>
        <v>0</v>
      </c>
      <c r="O1157" s="22" t="s">
        <v>2155</v>
      </c>
      <c r="P1157" s="5">
        <f>L1157*pricing!$O$3</f>
        <v>4.0143599999999999</v>
      </c>
      <c r="Q1157" s="5">
        <f>M1157*pricing!$O$4</f>
        <v>0</v>
      </c>
      <c r="R1157" s="5">
        <f>N1157*pricing!$O$5</f>
        <v>0</v>
      </c>
      <c r="S1157" s="23"/>
      <c r="T1157" s="5">
        <f>P1157*pricing!$L$3</f>
        <v>122.97494980794289</v>
      </c>
      <c r="U1157" s="5">
        <f>Q1157*pricing!$L$4</f>
        <v>0</v>
      </c>
      <c r="V1157" s="5">
        <f>R1157*pricing!$L$5</f>
        <v>0</v>
      </c>
      <c r="W1157" s="5" t="s">
        <v>2155</v>
      </c>
      <c r="X1157" s="5">
        <f t="shared" si="132"/>
        <v>122.97494980794289</v>
      </c>
      <c r="Y1157" s="6" t="s">
        <v>32</v>
      </c>
      <c r="Z1157" s="7" t="s">
        <v>33</v>
      </c>
      <c r="AA1157" s="7" t="s">
        <v>34</v>
      </c>
      <c r="AB1157" s="7" t="s">
        <v>35</v>
      </c>
      <c r="AC1157" s="7" t="s">
        <v>36</v>
      </c>
    </row>
    <row r="1158" spans="2:29" ht="17.25" customHeight="1" thickTop="1" thickBot="1" x14ac:dyDescent="0.25">
      <c r="B1158" s="16" t="s">
        <v>2176</v>
      </c>
      <c r="C1158" s="15" t="s">
        <v>2177</v>
      </c>
      <c r="D1158" s="17"/>
      <c r="E1158" s="18">
        <v>1.4</v>
      </c>
      <c r="F1158" s="19">
        <v>0.11600000000000001</v>
      </c>
      <c r="G1158" s="19">
        <v>6.0000000000000001E-3</v>
      </c>
      <c r="H1158" s="20">
        <v>2.4E-2</v>
      </c>
      <c r="I1158" s="21">
        <f t="shared" si="126"/>
        <v>61.337304666778998</v>
      </c>
      <c r="J1158" s="21">
        <f t="shared" si="127"/>
        <v>85.87222653349059</v>
      </c>
      <c r="K1158" s="21" t="str">
        <f t="shared" si="128"/>
        <v>B</v>
      </c>
      <c r="L1158" s="5">
        <f t="shared" si="129"/>
        <v>1.6239999999999999</v>
      </c>
      <c r="M1158" s="22">
        <f t="shared" si="130"/>
        <v>8.3999999999999991E-2</v>
      </c>
      <c r="N1158" s="22">
        <f t="shared" si="131"/>
        <v>0.33599999999999997</v>
      </c>
      <c r="O1158" s="22" t="s">
        <v>2155</v>
      </c>
      <c r="P1158" s="5">
        <f>L1158*pricing!$O$3</f>
        <v>1.3154399999999999</v>
      </c>
      <c r="Q1158" s="5">
        <f>M1158*pricing!$O$4</f>
        <v>6.3E-2</v>
      </c>
      <c r="R1158" s="5">
        <f>N1158*pricing!$O$5</f>
        <v>0.21503999999999998</v>
      </c>
      <c r="S1158" s="23"/>
      <c r="T1158" s="5">
        <f>P1158*pricing!$L$3</f>
        <v>40.296876208252471</v>
      </c>
      <c r="U1158" s="5">
        <f>Q1158*pricing!$L$4</f>
        <v>2.5033380307311281</v>
      </c>
      <c r="V1158" s="5">
        <f>R1158*pricing!$L$5</f>
        <v>43.072012294506997</v>
      </c>
      <c r="W1158" s="5" t="s">
        <v>2155</v>
      </c>
      <c r="X1158" s="5">
        <f t="shared" si="132"/>
        <v>85.87222653349059</v>
      </c>
      <c r="Y1158" s="6" t="s">
        <v>32</v>
      </c>
      <c r="Z1158" s="7" t="s">
        <v>33</v>
      </c>
      <c r="AA1158" s="7" t="s">
        <v>34</v>
      </c>
      <c r="AB1158" s="7" t="s">
        <v>35</v>
      </c>
      <c r="AC1158" s="7" t="s">
        <v>36</v>
      </c>
    </row>
    <row r="1159" spans="2:29" ht="17.25" customHeight="1" thickTop="1" thickBot="1" x14ac:dyDescent="0.25">
      <c r="B1159" s="16" t="s">
        <v>2178</v>
      </c>
      <c r="C1159" s="15" t="s">
        <v>2179</v>
      </c>
      <c r="D1159" s="17"/>
      <c r="E1159" s="18">
        <v>0.85</v>
      </c>
      <c r="F1159" s="19">
        <v>0.78800000000000003</v>
      </c>
      <c r="G1159" s="19">
        <v>0.17100000000000001</v>
      </c>
      <c r="H1159" s="20">
        <v>0</v>
      </c>
      <c r="I1159" s="21">
        <f t="shared" si="126"/>
        <v>246.48998757204475</v>
      </c>
      <c r="J1159" s="21">
        <f t="shared" si="127"/>
        <v>209.51648943623803</v>
      </c>
      <c r="K1159" s="21" t="str">
        <f t="shared" si="128"/>
        <v>A</v>
      </c>
      <c r="L1159" s="5">
        <f t="shared" si="129"/>
        <v>6.6980000000000004</v>
      </c>
      <c r="M1159" s="22">
        <f t="shared" si="130"/>
        <v>1.4535</v>
      </c>
      <c r="N1159" s="22">
        <f t="shared" si="131"/>
        <v>0</v>
      </c>
      <c r="O1159" s="22" t="s">
        <v>2155</v>
      </c>
      <c r="P1159" s="5">
        <f>L1159*pricing!$O$3</f>
        <v>5.4253800000000005</v>
      </c>
      <c r="Q1159" s="5">
        <f>M1159*pricing!$O$4</f>
        <v>1.090125</v>
      </c>
      <c r="R1159" s="5">
        <f>N1159*pricing!$O$5</f>
        <v>0</v>
      </c>
      <c r="S1159" s="23"/>
      <c r="T1159" s="5">
        <f>P1159*pricing!$L$3</f>
        <v>166.19980101162261</v>
      </c>
      <c r="U1159" s="5">
        <f>Q1159*pricing!$L$4</f>
        <v>43.316688424615414</v>
      </c>
      <c r="V1159" s="5">
        <f>R1159*pricing!$L$5</f>
        <v>0</v>
      </c>
      <c r="W1159" s="5" t="s">
        <v>2155</v>
      </c>
      <c r="X1159" s="5">
        <f t="shared" si="132"/>
        <v>209.51648943623803</v>
      </c>
      <c r="Y1159" s="6" t="s">
        <v>32</v>
      </c>
      <c r="Z1159" s="7" t="s">
        <v>33</v>
      </c>
      <c r="AA1159" s="7" t="s">
        <v>34</v>
      </c>
      <c r="AB1159" s="7" t="s">
        <v>35</v>
      </c>
      <c r="AC1159" s="7" t="s">
        <v>36</v>
      </c>
    </row>
    <row r="1160" spans="2:29" ht="17.25" customHeight="1" thickTop="1" thickBot="1" x14ac:dyDescent="0.25">
      <c r="B1160" s="16" t="s">
        <v>2180</v>
      </c>
      <c r="C1160" s="15" t="s">
        <v>2181</v>
      </c>
      <c r="D1160" s="17"/>
      <c r="E1160" s="18">
        <v>2.5</v>
      </c>
      <c r="F1160" s="19">
        <v>0</v>
      </c>
      <c r="G1160" s="19">
        <v>0</v>
      </c>
      <c r="H1160" s="20">
        <v>0</v>
      </c>
      <c r="I1160" s="21">
        <f t="shared" si="126"/>
        <v>0</v>
      </c>
      <c r="J1160" s="21">
        <f t="shared" si="127"/>
        <v>0</v>
      </c>
      <c r="K1160" s="21" t="str">
        <f t="shared" si="128"/>
        <v>Ε</v>
      </c>
      <c r="L1160" s="5">
        <f t="shared" si="129"/>
        <v>0</v>
      </c>
      <c r="M1160" s="22">
        <f t="shared" si="130"/>
        <v>0</v>
      </c>
      <c r="N1160" s="22">
        <f t="shared" si="131"/>
        <v>0</v>
      </c>
      <c r="O1160" s="22" t="s">
        <v>2155</v>
      </c>
      <c r="P1160" s="5">
        <f>L1160*pricing!$O$3</f>
        <v>0</v>
      </c>
      <c r="Q1160" s="5">
        <f>M1160*pricing!$O$4</f>
        <v>0</v>
      </c>
      <c r="R1160" s="5">
        <f>N1160*pricing!$O$5</f>
        <v>0</v>
      </c>
      <c r="S1160" s="23"/>
      <c r="T1160" s="5">
        <f>P1160*pricing!$L$3</f>
        <v>0</v>
      </c>
      <c r="U1160" s="5">
        <f>Q1160*pricing!$L$4</f>
        <v>0</v>
      </c>
      <c r="V1160" s="5">
        <f>R1160*pricing!$L$5</f>
        <v>0</v>
      </c>
      <c r="W1160" s="5" t="s">
        <v>2155</v>
      </c>
      <c r="X1160" s="5">
        <f t="shared" si="132"/>
        <v>0</v>
      </c>
      <c r="Y1160" s="6" t="s">
        <v>32</v>
      </c>
      <c r="Z1160" s="7" t="s">
        <v>33</v>
      </c>
      <c r="AA1160" s="7" t="s">
        <v>34</v>
      </c>
      <c r="AB1160" s="7" t="s">
        <v>35</v>
      </c>
      <c r="AC1160" s="7" t="s">
        <v>36</v>
      </c>
    </row>
    <row r="1161" spans="2:29" ht="17.25" customHeight="1" thickTop="1" thickBot="1" x14ac:dyDescent="0.25">
      <c r="B1161" s="16" t="s">
        <v>2182</v>
      </c>
      <c r="C1161" s="25" t="s">
        <v>2183</v>
      </c>
      <c r="D1161" s="17"/>
      <c r="E1161" s="18">
        <v>1.85</v>
      </c>
      <c r="F1161" s="19">
        <v>0.43</v>
      </c>
      <c r="G1161" s="19">
        <v>0</v>
      </c>
      <c r="H1161" s="20">
        <v>0</v>
      </c>
      <c r="I1161" s="21">
        <f t="shared" si="126"/>
        <v>106.69739390116111</v>
      </c>
      <c r="J1161" s="21">
        <f t="shared" si="127"/>
        <v>197.39017871714805</v>
      </c>
      <c r="K1161" s="21" t="str">
        <f t="shared" si="128"/>
        <v>A</v>
      </c>
      <c r="L1161" s="5">
        <f t="shared" si="129"/>
        <v>7.9550000000000001</v>
      </c>
      <c r="M1161" s="22">
        <f t="shared" si="130"/>
        <v>0</v>
      </c>
      <c r="N1161" s="22">
        <f t="shared" si="131"/>
        <v>0</v>
      </c>
      <c r="O1161" s="22" t="s">
        <v>2155</v>
      </c>
      <c r="P1161" s="5">
        <f>L1161*pricing!$O$3</f>
        <v>6.4435500000000001</v>
      </c>
      <c r="Q1161" s="5">
        <f>M1161*pricing!$O$4</f>
        <v>0</v>
      </c>
      <c r="R1161" s="5">
        <f>N1161*pricing!$O$5</f>
        <v>0</v>
      </c>
      <c r="S1161" s="23"/>
      <c r="T1161" s="5">
        <f>P1161*pricing!$L$3</f>
        <v>197.39017871714805</v>
      </c>
      <c r="U1161" s="5">
        <f>Q1161*pricing!$L$4</f>
        <v>0</v>
      </c>
      <c r="V1161" s="5">
        <f>R1161*pricing!$L$5</f>
        <v>0</v>
      </c>
      <c r="W1161" s="5" t="s">
        <v>2155</v>
      </c>
      <c r="X1161" s="5">
        <f t="shared" si="132"/>
        <v>197.39017871714805</v>
      </c>
      <c r="Y1161" s="6" t="s">
        <v>32</v>
      </c>
      <c r="Z1161" s="7" t="s">
        <v>33</v>
      </c>
      <c r="AA1161" s="7" t="s">
        <v>34</v>
      </c>
      <c r="AB1161" s="7" t="s">
        <v>35</v>
      </c>
      <c r="AC1161" s="7" t="s">
        <v>36</v>
      </c>
    </row>
    <row r="1162" spans="2:29" ht="17.25" customHeight="1" thickTop="1" thickBot="1" x14ac:dyDescent="0.25">
      <c r="B1162" s="16" t="s">
        <v>2184</v>
      </c>
      <c r="C1162" s="15" t="s">
        <v>2185</v>
      </c>
      <c r="D1162" s="17"/>
      <c r="E1162" s="18">
        <v>0.85</v>
      </c>
      <c r="F1162" s="19">
        <v>0.68600000000000005</v>
      </c>
      <c r="G1162" s="19">
        <v>0.156</v>
      </c>
      <c r="H1162" s="20">
        <v>0</v>
      </c>
      <c r="I1162" s="21">
        <f t="shared" si="126"/>
        <v>216.71012672134412</v>
      </c>
      <c r="J1162" s="21">
        <f t="shared" si="127"/>
        <v>184.2036077131425</v>
      </c>
      <c r="K1162" s="21" t="str">
        <f t="shared" si="128"/>
        <v>A</v>
      </c>
      <c r="L1162" s="5">
        <f t="shared" si="129"/>
        <v>5.8310000000000004</v>
      </c>
      <c r="M1162" s="22">
        <f t="shared" si="130"/>
        <v>1.3260000000000001</v>
      </c>
      <c r="N1162" s="22">
        <f t="shared" si="131"/>
        <v>0</v>
      </c>
      <c r="O1162" s="22" t="s">
        <v>2155</v>
      </c>
      <c r="P1162" s="5">
        <f>L1162*pricing!$O$3</f>
        <v>4.723110000000001</v>
      </c>
      <c r="Q1162" s="5">
        <f>M1162*pricing!$O$4</f>
        <v>0.99450000000000005</v>
      </c>
      <c r="R1162" s="5">
        <f>N1162*pricing!$O$5</f>
        <v>0</v>
      </c>
      <c r="S1162" s="23"/>
      <c r="T1162" s="5">
        <f>P1162*pricing!$L$3</f>
        <v>144.68662879945828</v>
      </c>
      <c r="U1162" s="5">
        <f>Q1162*pricing!$L$4</f>
        <v>39.516978913684241</v>
      </c>
      <c r="V1162" s="5">
        <f>R1162*pricing!$L$5</f>
        <v>0</v>
      </c>
      <c r="W1162" s="5" t="s">
        <v>2155</v>
      </c>
      <c r="X1162" s="5">
        <f t="shared" si="132"/>
        <v>184.2036077131425</v>
      </c>
      <c r="Y1162" s="6" t="s">
        <v>32</v>
      </c>
      <c r="Z1162" s="7" t="s">
        <v>33</v>
      </c>
      <c r="AA1162" s="7" t="s">
        <v>34</v>
      </c>
      <c r="AB1162" s="7" t="s">
        <v>35</v>
      </c>
      <c r="AC1162" s="7" t="s">
        <v>36</v>
      </c>
    </row>
    <row r="1163" spans="2:29" ht="17.25" customHeight="1" thickTop="1" thickBot="1" x14ac:dyDescent="0.25">
      <c r="B1163" s="16" t="s">
        <v>2186</v>
      </c>
      <c r="C1163" s="15" t="s">
        <v>2187</v>
      </c>
      <c r="D1163" s="17"/>
      <c r="E1163" s="18">
        <v>0.95</v>
      </c>
      <c r="F1163" s="19">
        <v>0.17399999999999999</v>
      </c>
      <c r="G1163" s="19">
        <v>0</v>
      </c>
      <c r="H1163" s="20">
        <v>2.8000000000000001E-2</v>
      </c>
      <c r="I1163" s="21">
        <f t="shared" si="126"/>
        <v>79.068568087597768</v>
      </c>
      <c r="J1163" s="21">
        <f t="shared" si="127"/>
        <v>75.115139683217876</v>
      </c>
      <c r="K1163" s="21" t="str">
        <f t="shared" si="128"/>
        <v>B</v>
      </c>
      <c r="L1163" s="5">
        <f t="shared" si="129"/>
        <v>1.6529999999999998</v>
      </c>
      <c r="M1163" s="22">
        <f t="shared" si="130"/>
        <v>0</v>
      </c>
      <c r="N1163" s="22">
        <f t="shared" si="131"/>
        <v>0.26600000000000001</v>
      </c>
      <c r="O1163" s="22" t="s">
        <v>2155</v>
      </c>
      <c r="P1163" s="5">
        <f>L1163*pricing!$O$3</f>
        <v>1.33893</v>
      </c>
      <c r="Q1163" s="5">
        <f>M1163*pricing!$O$4</f>
        <v>0</v>
      </c>
      <c r="R1163" s="5">
        <f>N1163*pricing!$O$5</f>
        <v>0.17024</v>
      </c>
      <c r="S1163" s="23"/>
      <c r="T1163" s="5">
        <f>P1163*pricing!$L$3</f>
        <v>41.016463283399837</v>
      </c>
      <c r="U1163" s="5">
        <f>Q1163*pricing!$L$4</f>
        <v>0</v>
      </c>
      <c r="V1163" s="5">
        <f>R1163*pricing!$L$5</f>
        <v>34.098676399818046</v>
      </c>
      <c r="W1163" s="5" t="s">
        <v>2155</v>
      </c>
      <c r="X1163" s="5">
        <f t="shared" si="132"/>
        <v>75.115139683217876</v>
      </c>
      <c r="Y1163" s="6" t="s">
        <v>32</v>
      </c>
      <c r="Z1163" s="7" t="s">
        <v>33</v>
      </c>
      <c r="AA1163" s="7" t="s">
        <v>34</v>
      </c>
      <c r="AB1163" s="7" t="s">
        <v>35</v>
      </c>
      <c r="AC1163" s="7" t="s">
        <v>36</v>
      </c>
    </row>
    <row r="1164" spans="2:29" ht="17.25" customHeight="1" thickTop="1" thickBot="1" x14ac:dyDescent="0.25">
      <c r="B1164" s="16" t="s">
        <v>2188</v>
      </c>
      <c r="C1164" s="15" t="s">
        <v>2189</v>
      </c>
      <c r="D1164" s="17"/>
      <c r="E1164" s="18">
        <v>0.5</v>
      </c>
      <c r="F1164" s="19">
        <v>0.94499999999999995</v>
      </c>
      <c r="G1164" s="19">
        <v>0</v>
      </c>
      <c r="H1164" s="20">
        <v>0</v>
      </c>
      <c r="I1164" s="21">
        <f t="shared" si="126"/>
        <v>234.48613310836569</v>
      </c>
      <c r="J1164" s="21">
        <f t="shared" si="127"/>
        <v>117.24306655418285</v>
      </c>
      <c r="K1164" s="21" t="str">
        <f t="shared" si="128"/>
        <v>A</v>
      </c>
      <c r="L1164" s="5">
        <f t="shared" si="129"/>
        <v>4.7249999999999996</v>
      </c>
      <c r="M1164" s="22">
        <f t="shared" si="130"/>
        <v>0</v>
      </c>
      <c r="N1164" s="22">
        <f t="shared" si="131"/>
        <v>0</v>
      </c>
      <c r="O1164" s="22" t="s">
        <v>2155</v>
      </c>
      <c r="P1164" s="5">
        <f>L1164*pricing!$O$3</f>
        <v>3.8272499999999998</v>
      </c>
      <c r="Q1164" s="5">
        <f>M1164*pricing!$O$4</f>
        <v>0</v>
      </c>
      <c r="R1164" s="5">
        <f>N1164*pricing!$O$5</f>
        <v>0</v>
      </c>
      <c r="S1164" s="23"/>
      <c r="T1164" s="5">
        <f>P1164*pricing!$L$3</f>
        <v>117.24306655418285</v>
      </c>
      <c r="U1164" s="5">
        <f>Q1164*pricing!$L$4</f>
        <v>0</v>
      </c>
      <c r="V1164" s="5">
        <f>R1164*pricing!$L$5</f>
        <v>0</v>
      </c>
      <c r="W1164" s="5" t="s">
        <v>2155</v>
      </c>
      <c r="X1164" s="5">
        <f t="shared" si="132"/>
        <v>117.24306655418285</v>
      </c>
      <c r="Y1164" s="6" t="s">
        <v>32</v>
      </c>
      <c r="Z1164" s="7" t="s">
        <v>33</v>
      </c>
      <c r="AA1164" s="7" t="s">
        <v>34</v>
      </c>
      <c r="AB1164" s="7" t="s">
        <v>35</v>
      </c>
      <c r="AC1164" s="7" t="s">
        <v>36</v>
      </c>
    </row>
    <row r="1165" spans="2:29" ht="17.25" customHeight="1" thickTop="1" thickBot="1" x14ac:dyDescent="0.25">
      <c r="B1165" s="16" t="s">
        <v>2190</v>
      </c>
      <c r="C1165" s="15" t="s">
        <v>2191</v>
      </c>
      <c r="D1165" s="17"/>
      <c r="E1165" s="18">
        <v>0.5</v>
      </c>
      <c r="F1165" s="19">
        <v>1.17</v>
      </c>
      <c r="G1165" s="19">
        <v>0</v>
      </c>
      <c r="H1165" s="20">
        <v>0</v>
      </c>
      <c r="I1165" s="21">
        <f t="shared" si="126"/>
        <v>290.31616480083375</v>
      </c>
      <c r="J1165" s="21">
        <f t="shared" si="127"/>
        <v>145.15808240041687</v>
      </c>
      <c r="K1165" s="21" t="str">
        <f t="shared" si="128"/>
        <v>A</v>
      </c>
      <c r="L1165" s="5">
        <f t="shared" si="129"/>
        <v>5.85</v>
      </c>
      <c r="M1165" s="22">
        <f t="shared" si="130"/>
        <v>0</v>
      </c>
      <c r="N1165" s="22">
        <f t="shared" si="131"/>
        <v>0</v>
      </c>
      <c r="O1165" s="22" t="s">
        <v>2155</v>
      </c>
      <c r="P1165" s="5">
        <f>L1165*pricing!$O$3</f>
        <v>4.7385000000000002</v>
      </c>
      <c r="Q1165" s="5">
        <f>M1165*pricing!$O$4</f>
        <v>0</v>
      </c>
      <c r="R1165" s="5">
        <f>N1165*pricing!$O$5</f>
        <v>0</v>
      </c>
      <c r="S1165" s="23"/>
      <c r="T1165" s="5">
        <f>P1165*pricing!$L$3</f>
        <v>145.15808240041687</v>
      </c>
      <c r="U1165" s="5">
        <f>Q1165*pricing!$L$4</f>
        <v>0</v>
      </c>
      <c r="V1165" s="5">
        <f>R1165*pricing!$L$5</f>
        <v>0</v>
      </c>
      <c r="W1165" s="5" t="s">
        <v>2155</v>
      </c>
      <c r="X1165" s="5">
        <f t="shared" si="132"/>
        <v>145.15808240041687</v>
      </c>
      <c r="Y1165" s="6" t="s">
        <v>32</v>
      </c>
      <c r="Z1165" s="7" t="s">
        <v>33</v>
      </c>
      <c r="AA1165" s="7" t="s">
        <v>34</v>
      </c>
      <c r="AB1165" s="7" t="s">
        <v>35</v>
      </c>
      <c r="AC1165" s="7" t="s">
        <v>36</v>
      </c>
    </row>
    <row r="1166" spans="2:29" ht="17.25" customHeight="1" thickTop="1" thickBot="1" x14ac:dyDescent="0.25">
      <c r="B1166" s="16" t="s">
        <v>2192</v>
      </c>
      <c r="C1166" s="25" t="s">
        <v>2193</v>
      </c>
      <c r="D1166" s="17"/>
      <c r="E1166" s="18">
        <v>1</v>
      </c>
      <c r="F1166" s="19">
        <v>0.29499999999999998</v>
      </c>
      <c r="G1166" s="19">
        <v>0.128</v>
      </c>
      <c r="H1166" s="20">
        <v>0</v>
      </c>
      <c r="I1166" s="21">
        <f t="shared" si="126"/>
        <v>111.34547821110701</v>
      </c>
      <c r="J1166" s="21">
        <f t="shared" si="127"/>
        <v>111.34547821110701</v>
      </c>
      <c r="K1166" s="21" t="str">
        <f t="shared" si="128"/>
        <v>A</v>
      </c>
      <c r="L1166" s="5">
        <f t="shared" si="129"/>
        <v>2.9499999999999997</v>
      </c>
      <c r="M1166" s="22">
        <f t="shared" si="130"/>
        <v>1.28</v>
      </c>
      <c r="N1166" s="22">
        <f t="shared" si="131"/>
        <v>0</v>
      </c>
      <c r="O1166" s="22" t="s">
        <v>2155</v>
      </c>
      <c r="P1166" s="5">
        <f>L1166*pricing!$O$3</f>
        <v>2.3895</v>
      </c>
      <c r="Q1166" s="5">
        <f>M1166*pricing!$O$4</f>
        <v>0.96</v>
      </c>
      <c r="R1166" s="5">
        <f>N1166*pricing!$O$5</f>
        <v>0</v>
      </c>
      <c r="S1166" s="23"/>
      <c r="T1166" s="5">
        <f>P1166*pricing!$L$3</f>
        <v>73.199374885680299</v>
      </c>
      <c r="U1166" s="5">
        <f>Q1166*pricing!$L$4</f>
        <v>38.146103325426715</v>
      </c>
      <c r="V1166" s="5">
        <f>R1166*pricing!$L$5</f>
        <v>0</v>
      </c>
      <c r="W1166" s="5" t="s">
        <v>2155</v>
      </c>
      <c r="X1166" s="5">
        <f t="shared" si="132"/>
        <v>111.34547821110701</v>
      </c>
      <c r="Y1166" s="6" t="s">
        <v>32</v>
      </c>
      <c r="Z1166" s="7" t="s">
        <v>33</v>
      </c>
      <c r="AA1166" s="7" t="s">
        <v>34</v>
      </c>
      <c r="AB1166" s="7" t="s">
        <v>35</v>
      </c>
      <c r="AC1166" s="7" t="s">
        <v>36</v>
      </c>
    </row>
    <row r="1167" spans="2:29" ht="17.25" customHeight="1" thickTop="1" thickBot="1" x14ac:dyDescent="0.25">
      <c r="B1167" s="16" t="s">
        <v>2194</v>
      </c>
      <c r="C1167" s="15" t="s">
        <v>2195</v>
      </c>
      <c r="D1167" s="17"/>
      <c r="E1167" s="18">
        <v>1.1499999999999999</v>
      </c>
      <c r="F1167" s="19">
        <v>0.32500000000000001</v>
      </c>
      <c r="G1167" s="19">
        <v>0</v>
      </c>
      <c r="H1167" s="20">
        <v>0</v>
      </c>
      <c r="I1167" s="21">
        <f t="shared" si="126"/>
        <v>80.643379111342696</v>
      </c>
      <c r="J1167" s="21">
        <f t="shared" si="127"/>
        <v>92.7398859780441</v>
      </c>
      <c r="K1167" s="21" t="str">
        <f t="shared" si="128"/>
        <v>A</v>
      </c>
      <c r="L1167" s="5">
        <f t="shared" si="129"/>
        <v>3.7374999999999998</v>
      </c>
      <c r="M1167" s="22">
        <f t="shared" si="130"/>
        <v>0</v>
      </c>
      <c r="N1167" s="22">
        <f t="shared" si="131"/>
        <v>0</v>
      </c>
      <c r="O1167" s="22" t="s">
        <v>2155</v>
      </c>
      <c r="P1167" s="5">
        <f>L1167*pricing!$O$3</f>
        <v>3.0273750000000001</v>
      </c>
      <c r="Q1167" s="5">
        <f>M1167*pricing!$O$4</f>
        <v>0</v>
      </c>
      <c r="R1167" s="5">
        <f>N1167*pricing!$O$5</f>
        <v>0</v>
      </c>
      <c r="S1167" s="23"/>
      <c r="T1167" s="5">
        <f>P1167*pricing!$L$3</f>
        <v>92.7398859780441</v>
      </c>
      <c r="U1167" s="5">
        <f>Q1167*pricing!$L$4</f>
        <v>0</v>
      </c>
      <c r="V1167" s="5">
        <f>R1167*pricing!$L$5</f>
        <v>0</v>
      </c>
      <c r="W1167" s="5" t="s">
        <v>2155</v>
      </c>
      <c r="X1167" s="5">
        <f t="shared" si="132"/>
        <v>92.7398859780441</v>
      </c>
      <c r="Y1167" s="6" t="s">
        <v>32</v>
      </c>
      <c r="Z1167" s="7" t="s">
        <v>33</v>
      </c>
      <c r="AA1167" s="7" t="s">
        <v>34</v>
      </c>
      <c r="AB1167" s="7" t="s">
        <v>35</v>
      </c>
      <c r="AC1167" s="7" t="s">
        <v>36</v>
      </c>
    </row>
    <row r="1168" spans="2:29" ht="17.25" customHeight="1" thickTop="1" thickBot="1" x14ac:dyDescent="0.25">
      <c r="B1168" s="16" t="s">
        <v>2196</v>
      </c>
      <c r="C1168" s="15" t="s">
        <v>2197</v>
      </c>
      <c r="D1168" s="17"/>
      <c r="E1168" s="18">
        <v>0.8</v>
      </c>
      <c r="F1168" s="19">
        <v>0</v>
      </c>
      <c r="G1168" s="19">
        <v>8.6999999999999994E-2</v>
      </c>
      <c r="H1168" s="20">
        <v>1.6000000000000001E-3</v>
      </c>
      <c r="I1168" s="21">
        <f t="shared" si="126"/>
        <v>27.978477808501303</v>
      </c>
      <c r="J1168" s="21">
        <f t="shared" si="127"/>
        <v>22.382782246801042</v>
      </c>
      <c r="K1168" s="21" t="str">
        <f t="shared" si="128"/>
        <v>Δ</v>
      </c>
      <c r="L1168" s="5">
        <f t="shared" si="129"/>
        <v>0</v>
      </c>
      <c r="M1168" s="22">
        <f t="shared" si="130"/>
        <v>0.69599999999999995</v>
      </c>
      <c r="N1168" s="22">
        <f t="shared" si="131"/>
        <v>1.2800000000000001E-2</v>
      </c>
      <c r="O1168" s="22" t="s">
        <v>2155</v>
      </c>
      <c r="P1168" s="5">
        <f>L1168*pricing!$O$3</f>
        <v>0</v>
      </c>
      <c r="Q1168" s="5">
        <f>M1168*pricing!$O$4</f>
        <v>0.52200000000000002</v>
      </c>
      <c r="R1168" s="5">
        <f>N1168*pricing!$O$5</f>
        <v>8.1920000000000014E-3</v>
      </c>
      <c r="S1168" s="23"/>
      <c r="T1168" s="5">
        <f>P1168*pricing!$L$3</f>
        <v>0</v>
      </c>
      <c r="U1168" s="5">
        <f>Q1168*pricing!$L$4</f>
        <v>20.741943683200777</v>
      </c>
      <c r="V1168" s="5">
        <f>R1168*pricing!$L$5</f>
        <v>1.6408385636002671</v>
      </c>
      <c r="W1168" s="5" t="s">
        <v>2155</v>
      </c>
      <c r="X1168" s="5">
        <f t="shared" si="132"/>
        <v>22.382782246801042</v>
      </c>
      <c r="Y1168" s="6" t="s">
        <v>32</v>
      </c>
      <c r="Z1168" s="7" t="s">
        <v>33</v>
      </c>
      <c r="AA1168" s="7" t="s">
        <v>34</v>
      </c>
      <c r="AB1168" s="7" t="s">
        <v>35</v>
      </c>
      <c r="AC1168" s="7" t="s">
        <v>36</v>
      </c>
    </row>
    <row r="1169" spans="2:29" ht="17.25" customHeight="1" thickTop="1" thickBot="1" x14ac:dyDescent="0.25">
      <c r="B1169" s="16" t="s">
        <v>2198</v>
      </c>
      <c r="C1169" s="15" t="s">
        <v>2199</v>
      </c>
      <c r="D1169" s="17"/>
      <c r="E1169" s="18">
        <v>1.23</v>
      </c>
      <c r="F1169" s="19">
        <v>0.7</v>
      </c>
      <c r="G1169" s="19">
        <v>0</v>
      </c>
      <c r="H1169" s="20">
        <v>0</v>
      </c>
      <c r="I1169" s="21">
        <f t="shared" si="126"/>
        <v>173.69343193212273</v>
      </c>
      <c r="J1169" s="21">
        <f t="shared" si="127"/>
        <v>213.64292127651095</v>
      </c>
      <c r="K1169" s="21" t="str">
        <f t="shared" si="128"/>
        <v>A</v>
      </c>
      <c r="L1169" s="5">
        <f t="shared" si="129"/>
        <v>8.61</v>
      </c>
      <c r="M1169" s="22">
        <f t="shared" si="130"/>
        <v>0</v>
      </c>
      <c r="N1169" s="22">
        <f t="shared" si="131"/>
        <v>0</v>
      </c>
      <c r="O1169" s="22" t="s">
        <v>2155</v>
      </c>
      <c r="P1169" s="5">
        <f>L1169*pricing!$O$3</f>
        <v>6.9741</v>
      </c>
      <c r="Q1169" s="5">
        <f>M1169*pricing!$O$4</f>
        <v>0</v>
      </c>
      <c r="R1169" s="5">
        <f>N1169*pricing!$O$5</f>
        <v>0</v>
      </c>
      <c r="S1169" s="23"/>
      <c r="T1169" s="5">
        <f>P1169*pricing!$L$3</f>
        <v>213.64292127651095</v>
      </c>
      <c r="U1169" s="5">
        <f>Q1169*pricing!$L$4</f>
        <v>0</v>
      </c>
      <c r="V1169" s="5">
        <f>R1169*pricing!$L$5</f>
        <v>0</v>
      </c>
      <c r="W1169" s="5" t="s">
        <v>2155</v>
      </c>
      <c r="X1169" s="5">
        <f t="shared" si="132"/>
        <v>213.64292127651095</v>
      </c>
      <c r="Y1169" s="6" t="s">
        <v>32</v>
      </c>
      <c r="Z1169" s="7" t="s">
        <v>33</v>
      </c>
      <c r="AA1169" s="7" t="s">
        <v>34</v>
      </c>
      <c r="AB1169" s="7" t="s">
        <v>35</v>
      </c>
      <c r="AC1169" s="7" t="s">
        <v>36</v>
      </c>
    </row>
    <row r="1170" spans="2:29" ht="17.25" customHeight="1" thickTop="1" thickBot="1" x14ac:dyDescent="0.25">
      <c r="B1170" s="16" t="s">
        <v>2200</v>
      </c>
      <c r="C1170" s="15" t="s">
        <v>2201</v>
      </c>
      <c r="D1170" s="17"/>
      <c r="E1170" s="18">
        <v>1.25</v>
      </c>
      <c r="F1170" s="19">
        <v>0.14899999999999999</v>
      </c>
      <c r="G1170" s="19">
        <v>0</v>
      </c>
      <c r="H1170" s="20">
        <v>0.03</v>
      </c>
      <c r="I1170" s="21">
        <f t="shared" si="126"/>
        <v>75.429041488504524</v>
      </c>
      <c r="J1170" s="21">
        <f t="shared" si="127"/>
        <v>94.286301860630658</v>
      </c>
      <c r="K1170" s="21" t="str">
        <f t="shared" si="128"/>
        <v>B</v>
      </c>
      <c r="L1170" s="5">
        <f t="shared" si="129"/>
        <v>1.8625</v>
      </c>
      <c r="M1170" s="22">
        <f t="shared" si="130"/>
        <v>0</v>
      </c>
      <c r="N1170" s="22">
        <f t="shared" si="131"/>
        <v>0.375</v>
      </c>
      <c r="O1170" s="22" t="s">
        <v>2155</v>
      </c>
      <c r="P1170" s="5">
        <f>L1170*pricing!$O$3</f>
        <v>1.5086250000000001</v>
      </c>
      <c r="Q1170" s="5">
        <f>M1170*pricing!$O$4</f>
        <v>0</v>
      </c>
      <c r="R1170" s="5">
        <f>N1170*pricing!$O$5</f>
        <v>0.24</v>
      </c>
      <c r="S1170" s="23"/>
      <c r="T1170" s="5">
        <f>P1170*pricing!$L$3</f>
        <v>46.214859567654088</v>
      </c>
      <c r="U1170" s="5">
        <f>Q1170*pricing!$L$4</f>
        <v>0</v>
      </c>
      <c r="V1170" s="5">
        <f>R1170*pricing!$L$5</f>
        <v>48.071442292976563</v>
      </c>
      <c r="W1170" s="5" t="s">
        <v>2155</v>
      </c>
      <c r="X1170" s="5">
        <f t="shared" si="132"/>
        <v>94.286301860630658</v>
      </c>
      <c r="Y1170" s="6" t="s">
        <v>32</v>
      </c>
      <c r="Z1170" s="7" t="s">
        <v>33</v>
      </c>
      <c r="AA1170" s="7" t="s">
        <v>34</v>
      </c>
      <c r="AB1170" s="7" t="s">
        <v>35</v>
      </c>
      <c r="AC1170" s="7" t="s">
        <v>36</v>
      </c>
    </row>
    <row r="1171" spans="2:29" ht="17.25" customHeight="1" thickTop="1" thickBot="1" x14ac:dyDescent="0.25">
      <c r="B1171" s="16" t="s">
        <v>2202</v>
      </c>
      <c r="C1171" s="15" t="s">
        <v>2203</v>
      </c>
      <c r="D1171" s="17"/>
      <c r="E1171" s="18">
        <v>1.1000000000000001</v>
      </c>
      <c r="F1171" s="19">
        <v>0</v>
      </c>
      <c r="G1171" s="19">
        <v>0.16800000000000001</v>
      </c>
      <c r="H1171" s="20">
        <v>2.1000000000000001E-2</v>
      </c>
      <c r="I1171" s="21">
        <f t="shared" si="126"/>
        <v>76.986768298689441</v>
      </c>
      <c r="J1171" s="21">
        <f t="shared" si="127"/>
        <v>84.685445128558385</v>
      </c>
      <c r="K1171" s="21" t="str">
        <f t="shared" si="128"/>
        <v>B</v>
      </c>
      <c r="L1171" s="5">
        <f t="shared" si="129"/>
        <v>0</v>
      </c>
      <c r="M1171" s="22">
        <f t="shared" si="130"/>
        <v>1.8480000000000003</v>
      </c>
      <c r="N1171" s="22">
        <f t="shared" si="131"/>
        <v>0.23100000000000004</v>
      </c>
      <c r="O1171" s="22" t="s">
        <v>2155</v>
      </c>
      <c r="P1171" s="5">
        <f>L1171*pricing!$O$3</f>
        <v>0</v>
      </c>
      <c r="Q1171" s="5">
        <f>M1171*pricing!$O$4</f>
        <v>1.3860000000000001</v>
      </c>
      <c r="R1171" s="5">
        <f>N1171*pricing!$O$5</f>
        <v>0.14784000000000003</v>
      </c>
      <c r="S1171" s="23"/>
      <c r="T1171" s="5">
        <f>P1171*pricing!$L$3</f>
        <v>0</v>
      </c>
      <c r="U1171" s="5">
        <f>Q1171*pricing!$L$4</f>
        <v>55.073436676084825</v>
      </c>
      <c r="V1171" s="5">
        <f>R1171*pricing!$L$5</f>
        <v>29.612008452473571</v>
      </c>
      <c r="W1171" s="5" t="s">
        <v>2155</v>
      </c>
      <c r="X1171" s="5">
        <f t="shared" si="132"/>
        <v>84.685445128558399</v>
      </c>
      <c r="Y1171" s="6" t="s">
        <v>32</v>
      </c>
      <c r="Z1171" s="7" t="s">
        <v>33</v>
      </c>
      <c r="AA1171" s="7" t="s">
        <v>34</v>
      </c>
      <c r="AB1171" s="7" t="s">
        <v>35</v>
      </c>
      <c r="AC1171" s="7" t="s">
        <v>36</v>
      </c>
    </row>
    <row r="1172" spans="2:29" ht="17.25" customHeight="1" thickTop="1" thickBot="1" x14ac:dyDescent="0.25">
      <c r="B1172" s="16" t="s">
        <v>2204</v>
      </c>
      <c r="C1172" s="15" t="s">
        <v>2205</v>
      </c>
      <c r="D1172" s="17"/>
      <c r="E1172" s="18">
        <v>0.65</v>
      </c>
      <c r="F1172" s="19">
        <v>0</v>
      </c>
      <c r="G1172" s="19">
        <v>0.157</v>
      </c>
      <c r="H1172" s="20">
        <v>2.5999999999999999E-2</v>
      </c>
      <c r="I1172" s="21">
        <f t="shared" si="126"/>
        <v>80.118113183224111</v>
      </c>
      <c r="J1172" s="21">
        <f t="shared" si="127"/>
        <v>52.076773569095671</v>
      </c>
      <c r="K1172" s="21" t="str">
        <f t="shared" si="128"/>
        <v>A</v>
      </c>
      <c r="L1172" s="5">
        <f t="shared" si="129"/>
        <v>0</v>
      </c>
      <c r="M1172" s="22">
        <f t="shared" si="130"/>
        <v>1.0205</v>
      </c>
      <c r="N1172" s="22">
        <f t="shared" si="131"/>
        <v>0.16899999999999998</v>
      </c>
      <c r="O1172" s="22" t="s">
        <v>2155</v>
      </c>
      <c r="P1172" s="5">
        <f>L1172*pricing!$O$3</f>
        <v>0</v>
      </c>
      <c r="Q1172" s="5">
        <f>M1172*pricing!$O$4</f>
        <v>0.76537499999999992</v>
      </c>
      <c r="R1172" s="5">
        <f>N1172*pricing!$O$5</f>
        <v>0.10815999999999999</v>
      </c>
      <c r="S1172" s="23"/>
      <c r="T1172" s="5">
        <f>P1172*pricing!$L$3</f>
        <v>0</v>
      </c>
      <c r="U1172" s="5">
        <f>Q1172*pricing!$L$4</f>
        <v>30.412576909060903</v>
      </c>
      <c r="V1172" s="5">
        <f>R1172*pricing!$L$5</f>
        <v>21.664196660034772</v>
      </c>
      <c r="W1172" s="5" t="s">
        <v>2155</v>
      </c>
      <c r="X1172" s="5">
        <f t="shared" si="132"/>
        <v>52.076773569095678</v>
      </c>
      <c r="Y1172" s="6" t="s">
        <v>32</v>
      </c>
      <c r="Z1172" s="7" t="s">
        <v>33</v>
      </c>
      <c r="AA1172" s="7" t="s">
        <v>34</v>
      </c>
      <c r="AB1172" s="7" t="s">
        <v>35</v>
      </c>
      <c r="AC1172" s="7" t="s">
        <v>36</v>
      </c>
    </row>
    <row r="1173" spans="2:29" ht="17.25" customHeight="1" thickTop="1" thickBot="1" x14ac:dyDescent="0.25">
      <c r="B1173" s="16" t="s">
        <v>2206</v>
      </c>
      <c r="C1173" s="15" t="s">
        <v>2207</v>
      </c>
      <c r="D1173" s="17"/>
      <c r="E1173" s="18">
        <v>1</v>
      </c>
      <c r="F1173" s="19">
        <v>0</v>
      </c>
      <c r="G1173" s="19">
        <v>0.40899999999999997</v>
      </c>
      <c r="H1173" s="20">
        <v>3.2000000000000001E-2</v>
      </c>
      <c r="I1173" s="21">
        <f t="shared" si="126"/>
        <v>162.90968487203423</v>
      </c>
      <c r="J1173" s="21">
        <f t="shared" si="127"/>
        <v>162.90968487203423</v>
      </c>
      <c r="K1173" s="21" t="str">
        <f t="shared" si="128"/>
        <v>A</v>
      </c>
      <c r="L1173" s="5">
        <f t="shared" si="129"/>
        <v>0</v>
      </c>
      <c r="M1173" s="22">
        <f t="shared" si="130"/>
        <v>4.09</v>
      </c>
      <c r="N1173" s="22">
        <f t="shared" si="131"/>
        <v>0.32</v>
      </c>
      <c r="O1173" s="22" t="s">
        <v>2155</v>
      </c>
      <c r="P1173" s="5">
        <f>L1173*pricing!$O$3</f>
        <v>0</v>
      </c>
      <c r="Q1173" s="5">
        <f>M1173*pricing!$O$4</f>
        <v>3.0674999999999999</v>
      </c>
      <c r="R1173" s="5">
        <f>N1173*pricing!$O$5</f>
        <v>0.20480000000000001</v>
      </c>
      <c r="S1173" s="23"/>
      <c r="T1173" s="5">
        <f>P1173*pricing!$L$3</f>
        <v>0</v>
      </c>
      <c r="U1173" s="5">
        <f>Q1173*pricing!$L$4</f>
        <v>121.88872078202755</v>
      </c>
      <c r="V1173" s="5">
        <f>R1173*pricing!$L$5</f>
        <v>41.020964090006672</v>
      </c>
      <c r="W1173" s="5" t="s">
        <v>2155</v>
      </c>
      <c r="X1173" s="5">
        <f t="shared" si="132"/>
        <v>162.90968487203423</v>
      </c>
      <c r="Y1173" s="6" t="s">
        <v>32</v>
      </c>
      <c r="Z1173" s="7" t="s">
        <v>33</v>
      </c>
      <c r="AA1173" s="7" t="s">
        <v>34</v>
      </c>
      <c r="AB1173" s="7" t="s">
        <v>35</v>
      </c>
      <c r="AC1173" s="7" t="s">
        <v>36</v>
      </c>
    </row>
    <row r="1174" spans="2:29" ht="17.25" customHeight="1" thickTop="1" thickBot="1" x14ac:dyDescent="0.25">
      <c r="B1174" s="16" t="s">
        <v>2208</v>
      </c>
      <c r="C1174" s="15">
        <v>8653</v>
      </c>
      <c r="D1174" s="17"/>
      <c r="E1174" s="18">
        <v>2</v>
      </c>
      <c r="F1174" s="19">
        <v>0</v>
      </c>
      <c r="G1174" s="19">
        <v>0.19900000000000001</v>
      </c>
      <c r="H1174" s="20">
        <v>1.7000000000000001E-2</v>
      </c>
      <c r="I1174" s="21">
        <f t="shared" si="126"/>
        <v>81.097657186565399</v>
      </c>
      <c r="J1174" s="21">
        <f t="shared" si="127"/>
        <v>162.1953143731308</v>
      </c>
      <c r="K1174" s="21" t="str">
        <f t="shared" si="128"/>
        <v>A</v>
      </c>
      <c r="L1174" s="5">
        <f t="shared" si="129"/>
        <v>0</v>
      </c>
      <c r="M1174" s="22">
        <f t="shared" si="130"/>
        <v>3.9800000000000004</v>
      </c>
      <c r="N1174" s="22">
        <f t="shared" si="131"/>
        <v>0.34</v>
      </c>
      <c r="O1174" s="22" t="s">
        <v>2155</v>
      </c>
      <c r="P1174" s="5">
        <f>L1174*pricing!$O$3</f>
        <v>0</v>
      </c>
      <c r="Q1174" s="5">
        <f>M1174*pricing!$O$4</f>
        <v>2.9850000000000003</v>
      </c>
      <c r="R1174" s="5">
        <f>N1174*pricing!$O$5</f>
        <v>0.21760000000000002</v>
      </c>
      <c r="S1174" s="23"/>
      <c r="T1174" s="5">
        <f>P1174*pricing!$L$3</f>
        <v>0</v>
      </c>
      <c r="U1174" s="5">
        <f>Q1174*pricing!$L$4</f>
        <v>118.6105400274987</v>
      </c>
      <c r="V1174" s="5">
        <f>R1174*pricing!$L$5</f>
        <v>43.584774345632091</v>
      </c>
      <c r="W1174" s="5" t="s">
        <v>2155</v>
      </c>
      <c r="X1174" s="5">
        <f t="shared" si="132"/>
        <v>162.1953143731308</v>
      </c>
      <c r="Y1174" s="6" t="s">
        <v>32</v>
      </c>
      <c r="Z1174" s="7" t="s">
        <v>33</v>
      </c>
      <c r="AA1174" s="7" t="s">
        <v>34</v>
      </c>
      <c r="AB1174" s="7" t="s">
        <v>35</v>
      </c>
      <c r="AC1174" s="7" t="s">
        <v>36</v>
      </c>
    </row>
    <row r="1175" spans="2:29" ht="17.25" customHeight="1" thickTop="1" thickBot="1" x14ac:dyDescent="0.25">
      <c r="B1175" s="16" t="s">
        <v>2209</v>
      </c>
      <c r="C1175" s="15" t="s">
        <v>2210</v>
      </c>
      <c r="D1175" s="17"/>
      <c r="E1175" s="18">
        <v>0.9</v>
      </c>
      <c r="F1175" s="19">
        <v>0.93</v>
      </c>
      <c r="G1175" s="19">
        <v>0</v>
      </c>
      <c r="H1175" s="20">
        <v>0</v>
      </c>
      <c r="I1175" s="21">
        <f t="shared" si="126"/>
        <v>230.76413099553452</v>
      </c>
      <c r="J1175" s="21">
        <f t="shared" si="127"/>
        <v>207.68771789598108</v>
      </c>
      <c r="K1175" s="21" t="str">
        <f t="shared" si="128"/>
        <v>A</v>
      </c>
      <c r="L1175" s="5">
        <f t="shared" si="129"/>
        <v>8.370000000000001</v>
      </c>
      <c r="M1175" s="22">
        <f t="shared" si="130"/>
        <v>0</v>
      </c>
      <c r="N1175" s="22">
        <f t="shared" si="131"/>
        <v>0</v>
      </c>
      <c r="O1175" s="22" t="s">
        <v>2155</v>
      </c>
      <c r="P1175" s="5">
        <f>L1175*pricing!$O$3</f>
        <v>6.7797000000000009</v>
      </c>
      <c r="Q1175" s="5">
        <f>M1175*pricing!$O$4</f>
        <v>0</v>
      </c>
      <c r="R1175" s="5">
        <f>N1175*pricing!$O$5</f>
        <v>0</v>
      </c>
      <c r="S1175" s="23"/>
      <c r="T1175" s="5">
        <f>P1175*pricing!$L$3</f>
        <v>207.68771789598108</v>
      </c>
      <c r="U1175" s="5">
        <f>Q1175*pricing!$L$4</f>
        <v>0</v>
      </c>
      <c r="V1175" s="5">
        <f>R1175*pricing!$L$5</f>
        <v>0</v>
      </c>
      <c r="W1175" s="5" t="s">
        <v>2155</v>
      </c>
      <c r="X1175" s="5">
        <f t="shared" si="132"/>
        <v>207.68771789598108</v>
      </c>
      <c r="Y1175" s="6" t="s">
        <v>32</v>
      </c>
      <c r="Z1175" s="7" t="s">
        <v>33</v>
      </c>
      <c r="AA1175" s="7" t="s">
        <v>34</v>
      </c>
      <c r="AB1175" s="7" t="s">
        <v>35</v>
      </c>
      <c r="AC1175" s="7" t="s">
        <v>36</v>
      </c>
    </row>
    <row r="1176" spans="2:29" ht="17.25" customHeight="1" thickTop="1" thickBot="1" x14ac:dyDescent="0.25">
      <c r="B1176" s="16" t="s">
        <v>2211</v>
      </c>
      <c r="C1176" s="15" t="s">
        <v>2212</v>
      </c>
      <c r="D1176" s="17"/>
      <c r="E1176" s="18">
        <v>0.9</v>
      </c>
      <c r="F1176" s="19">
        <v>0</v>
      </c>
      <c r="G1176" s="19">
        <v>6.0999999999999999E-2</v>
      </c>
      <c r="H1176" s="20">
        <v>2.9000000000000001E-2</v>
      </c>
      <c r="I1176" s="21">
        <f t="shared" si="126"/>
        <v>55.354251072592213</v>
      </c>
      <c r="J1176" s="21">
        <f t="shared" si="127"/>
        <v>49.818825965332991</v>
      </c>
      <c r="K1176" s="21" t="str">
        <f t="shared" si="128"/>
        <v>Γ</v>
      </c>
      <c r="L1176" s="5">
        <f t="shared" si="129"/>
        <v>0</v>
      </c>
      <c r="M1176" s="22">
        <f t="shared" si="130"/>
        <v>0.54899999999999993</v>
      </c>
      <c r="N1176" s="22">
        <f t="shared" si="131"/>
        <v>0.26100000000000001</v>
      </c>
      <c r="O1176" s="22" t="s">
        <v>2155</v>
      </c>
      <c r="P1176" s="5">
        <f>L1176*pricing!$O$3</f>
        <v>0</v>
      </c>
      <c r="Q1176" s="5">
        <f>M1176*pricing!$O$4</f>
        <v>0.41174999999999995</v>
      </c>
      <c r="R1176" s="5">
        <f>N1176*pricing!$O$5</f>
        <v>0.16704000000000002</v>
      </c>
      <c r="S1176" s="23"/>
      <c r="T1176" s="5">
        <f>P1176*pricing!$L$3</f>
        <v>0</v>
      </c>
      <c r="U1176" s="5">
        <f>Q1176*pricing!$L$4</f>
        <v>16.361102129421301</v>
      </c>
      <c r="V1176" s="5">
        <f>R1176*pricing!$L$5</f>
        <v>33.457723835911693</v>
      </c>
      <c r="W1176" s="5" t="s">
        <v>2155</v>
      </c>
      <c r="X1176" s="5">
        <f t="shared" si="132"/>
        <v>49.818825965332991</v>
      </c>
      <c r="Y1176" s="6" t="s">
        <v>32</v>
      </c>
      <c r="Z1176" s="7" t="s">
        <v>33</v>
      </c>
      <c r="AA1176" s="7" t="s">
        <v>34</v>
      </c>
      <c r="AB1176" s="7" t="s">
        <v>35</v>
      </c>
      <c r="AC1176" s="7" t="s">
        <v>36</v>
      </c>
    </row>
    <row r="1177" spans="2:29" ht="17.25" customHeight="1" thickTop="1" thickBot="1" x14ac:dyDescent="0.25">
      <c r="B1177" s="16" t="s">
        <v>2213</v>
      </c>
      <c r="C1177" s="15" t="s">
        <v>2214</v>
      </c>
      <c r="D1177" s="17"/>
      <c r="E1177" s="18">
        <v>0.7</v>
      </c>
      <c r="F1177" s="19">
        <v>0</v>
      </c>
      <c r="G1177" s="19">
        <v>0.157</v>
      </c>
      <c r="H1177" s="20">
        <v>1.9E-2</v>
      </c>
      <c r="I1177" s="21">
        <f t="shared" si="126"/>
        <v>71.144777288535167</v>
      </c>
      <c r="J1177" s="21">
        <f t="shared" si="127"/>
        <v>49.801344101974614</v>
      </c>
      <c r="K1177" s="21" t="str">
        <f t="shared" si="128"/>
        <v>B</v>
      </c>
      <c r="L1177" s="5">
        <f t="shared" si="129"/>
        <v>0</v>
      </c>
      <c r="M1177" s="22">
        <f t="shared" si="130"/>
        <v>1.099</v>
      </c>
      <c r="N1177" s="22">
        <f t="shared" si="131"/>
        <v>0.13300000000000001</v>
      </c>
      <c r="O1177" s="22" t="s">
        <v>2155</v>
      </c>
      <c r="P1177" s="5">
        <f>L1177*pricing!$O$3</f>
        <v>0</v>
      </c>
      <c r="Q1177" s="5">
        <f>M1177*pricing!$O$4</f>
        <v>0.82424999999999993</v>
      </c>
      <c r="R1177" s="5">
        <f>N1177*pricing!$O$5</f>
        <v>8.5120000000000001E-2</v>
      </c>
      <c r="S1177" s="23"/>
      <c r="T1177" s="5">
        <f>P1177*pricing!$L$3</f>
        <v>0</v>
      </c>
      <c r="U1177" s="5">
        <f>Q1177*pricing!$L$4</f>
        <v>32.752005902065591</v>
      </c>
      <c r="V1177" s="5">
        <f>R1177*pricing!$L$5</f>
        <v>17.049338199909023</v>
      </c>
      <c r="W1177" s="5" t="s">
        <v>2155</v>
      </c>
      <c r="X1177" s="5">
        <f t="shared" si="132"/>
        <v>49.801344101974614</v>
      </c>
      <c r="Y1177" s="6" t="s">
        <v>32</v>
      </c>
      <c r="Z1177" s="7" t="s">
        <v>33</v>
      </c>
      <c r="AA1177" s="7" t="s">
        <v>34</v>
      </c>
      <c r="AB1177" s="7" t="s">
        <v>35</v>
      </c>
      <c r="AC1177" s="7" t="s">
        <v>36</v>
      </c>
    </row>
    <row r="1178" spans="2:29" ht="17.25" customHeight="1" thickTop="1" thickBot="1" x14ac:dyDescent="0.25">
      <c r="B1178" s="16" t="s">
        <v>2215</v>
      </c>
      <c r="C1178" s="15" t="s">
        <v>2216</v>
      </c>
      <c r="D1178" s="17"/>
      <c r="E1178" s="18">
        <v>1.25</v>
      </c>
      <c r="F1178" s="19">
        <v>0.19900000000000001</v>
      </c>
      <c r="G1178" s="19">
        <v>0</v>
      </c>
      <c r="H1178" s="20">
        <v>2.5000000000000001E-2</v>
      </c>
      <c r="I1178" s="21">
        <f t="shared" si="126"/>
        <v>81.426189558878335</v>
      </c>
      <c r="J1178" s="21">
        <f t="shared" si="127"/>
        <v>101.78273694859791</v>
      </c>
      <c r="K1178" s="21" t="str">
        <f t="shared" si="128"/>
        <v>A</v>
      </c>
      <c r="L1178" s="5">
        <f t="shared" si="129"/>
        <v>2.4875000000000003</v>
      </c>
      <c r="M1178" s="22">
        <f t="shared" si="130"/>
        <v>0</v>
      </c>
      <c r="N1178" s="22">
        <f t="shared" si="131"/>
        <v>0.3125</v>
      </c>
      <c r="O1178" s="22" t="s">
        <v>2155</v>
      </c>
      <c r="P1178" s="5">
        <f>L1178*pricing!$O$3</f>
        <v>2.0148750000000004</v>
      </c>
      <c r="Q1178" s="5">
        <f>M1178*pricing!$O$4</f>
        <v>0</v>
      </c>
      <c r="R1178" s="5">
        <f>N1178*pricing!$O$5</f>
        <v>0.2</v>
      </c>
      <c r="S1178" s="23"/>
      <c r="T1178" s="5">
        <f>P1178*pricing!$L$3</f>
        <v>61.723201704450773</v>
      </c>
      <c r="U1178" s="5">
        <f>Q1178*pricing!$L$4</f>
        <v>0</v>
      </c>
      <c r="V1178" s="5">
        <f>R1178*pricing!$L$5</f>
        <v>40.059535244147142</v>
      </c>
      <c r="W1178" s="5" t="s">
        <v>2155</v>
      </c>
      <c r="X1178" s="5">
        <f t="shared" si="132"/>
        <v>101.78273694859791</v>
      </c>
      <c r="Y1178" s="6" t="s">
        <v>32</v>
      </c>
      <c r="Z1178" s="7" t="s">
        <v>33</v>
      </c>
      <c r="AA1178" s="7" t="s">
        <v>34</v>
      </c>
      <c r="AB1178" s="7" t="s">
        <v>35</v>
      </c>
      <c r="AC1178" s="7" t="s">
        <v>36</v>
      </c>
    </row>
    <row r="1179" spans="2:29" ht="17.25" customHeight="1" thickTop="1" thickBot="1" x14ac:dyDescent="0.25">
      <c r="B1179" s="16" t="s">
        <v>2217</v>
      </c>
      <c r="C1179" s="15">
        <v>8641</v>
      </c>
      <c r="D1179" s="17"/>
      <c r="E1179" s="18">
        <v>0.9</v>
      </c>
      <c r="F1179" s="19">
        <v>5.6000000000000001E-2</v>
      </c>
      <c r="G1179" s="19">
        <v>5.0000000000000001E-3</v>
      </c>
      <c r="H1179" s="20">
        <v>0</v>
      </c>
      <c r="I1179" s="21">
        <f t="shared" si="126"/>
        <v>15.385556715719302</v>
      </c>
      <c r="J1179" s="21">
        <f t="shared" si="127"/>
        <v>13.847001044147373</v>
      </c>
      <c r="K1179" s="21" t="str">
        <f t="shared" si="128"/>
        <v>Ε</v>
      </c>
      <c r="L1179" s="5">
        <f t="shared" si="129"/>
        <v>0.504</v>
      </c>
      <c r="M1179" s="22">
        <f t="shared" si="130"/>
        <v>4.5000000000000005E-2</v>
      </c>
      <c r="N1179" s="22">
        <f t="shared" si="131"/>
        <v>0</v>
      </c>
      <c r="O1179" s="22" t="s">
        <v>2155</v>
      </c>
      <c r="P1179" s="5">
        <f>L1179*pricing!$O$3</f>
        <v>0.40824000000000005</v>
      </c>
      <c r="Q1179" s="5">
        <f>M1179*pricing!$O$4</f>
        <v>3.3750000000000002E-2</v>
      </c>
      <c r="R1179" s="5">
        <f>N1179*pricing!$O$5</f>
        <v>0</v>
      </c>
      <c r="S1179" s="23"/>
      <c r="T1179" s="5">
        <f>P1179*pricing!$L$3</f>
        <v>12.505927099112839</v>
      </c>
      <c r="U1179" s="5">
        <f>Q1179*pricing!$L$4</f>
        <v>1.341073945034533</v>
      </c>
      <c r="V1179" s="5">
        <f>R1179*pricing!$L$5</f>
        <v>0</v>
      </c>
      <c r="W1179" s="5" t="s">
        <v>2155</v>
      </c>
      <c r="X1179" s="5">
        <f t="shared" si="132"/>
        <v>13.847001044147373</v>
      </c>
      <c r="Y1179" s="6" t="s">
        <v>32</v>
      </c>
      <c r="Z1179" s="7" t="s">
        <v>33</v>
      </c>
      <c r="AA1179" s="7" t="s">
        <v>34</v>
      </c>
      <c r="AB1179" s="7" t="s">
        <v>35</v>
      </c>
      <c r="AC1179" s="7" t="s">
        <v>36</v>
      </c>
    </row>
    <row r="1180" spans="2:29" ht="17.25" customHeight="1" thickTop="1" thickBot="1" x14ac:dyDescent="0.25">
      <c r="B1180" s="16" t="s">
        <v>2218</v>
      </c>
      <c r="C1180" s="15" t="s">
        <v>2219</v>
      </c>
      <c r="D1180" s="17"/>
      <c r="E1180" s="18">
        <v>0.6</v>
      </c>
      <c r="F1180" s="19">
        <v>0</v>
      </c>
      <c r="G1180" s="19">
        <v>0.254</v>
      </c>
      <c r="H1180" s="20">
        <v>3.5999999999999997E-2</v>
      </c>
      <c r="I1180" s="21">
        <f t="shared" si="126"/>
        <v>121.84475838765113</v>
      </c>
      <c r="J1180" s="21">
        <f t="shared" si="127"/>
        <v>73.106855032590673</v>
      </c>
      <c r="K1180" s="21" t="str">
        <f t="shared" si="128"/>
        <v>A</v>
      </c>
      <c r="L1180" s="5">
        <f t="shared" si="129"/>
        <v>0</v>
      </c>
      <c r="M1180" s="22">
        <f t="shared" si="130"/>
        <v>1.524</v>
      </c>
      <c r="N1180" s="22">
        <f t="shared" si="131"/>
        <v>0.21599999999999997</v>
      </c>
      <c r="O1180" s="22" t="s">
        <v>2155</v>
      </c>
      <c r="P1180" s="5">
        <f>L1180*pricing!$O$3</f>
        <v>0</v>
      </c>
      <c r="Q1180" s="5">
        <f>M1180*pricing!$O$4</f>
        <v>1.143</v>
      </c>
      <c r="R1180" s="5">
        <f>N1180*pricing!$O$5</f>
        <v>0.13823999999999997</v>
      </c>
      <c r="S1180" s="23"/>
      <c r="T1180" s="5">
        <f>P1180*pricing!$L$3</f>
        <v>0</v>
      </c>
      <c r="U1180" s="5">
        <f>Q1180*pricing!$L$4</f>
        <v>45.417704271836179</v>
      </c>
      <c r="V1180" s="5">
        <f>R1180*pricing!$L$5</f>
        <v>27.689150760754497</v>
      </c>
      <c r="W1180" s="5" t="s">
        <v>2155</v>
      </c>
      <c r="X1180" s="5">
        <f t="shared" si="132"/>
        <v>73.106855032590673</v>
      </c>
      <c r="Y1180" s="6" t="s">
        <v>32</v>
      </c>
      <c r="Z1180" s="7" t="s">
        <v>33</v>
      </c>
      <c r="AA1180" s="7" t="s">
        <v>34</v>
      </c>
      <c r="AB1180" s="7" t="s">
        <v>35</v>
      </c>
      <c r="AC1180" s="7" t="s">
        <v>36</v>
      </c>
    </row>
    <row r="1181" spans="2:29" ht="17.25" customHeight="1" thickTop="1" thickBot="1" x14ac:dyDescent="0.25">
      <c r="B1181" s="16" t="s">
        <v>2220</v>
      </c>
      <c r="C1181" s="15" t="s">
        <v>2221</v>
      </c>
      <c r="D1181" s="17"/>
      <c r="E1181" s="18">
        <v>1.1499999999999999</v>
      </c>
      <c r="F1181" s="19">
        <v>0.109</v>
      </c>
      <c r="G1181" s="19">
        <v>0</v>
      </c>
      <c r="H1181" s="20">
        <v>2.4E-2</v>
      </c>
      <c r="I1181" s="21">
        <f t="shared" si="126"/>
        <v>57.812271754078409</v>
      </c>
      <c r="J1181" s="21">
        <f t="shared" si="127"/>
        <v>66.484112517190169</v>
      </c>
      <c r="K1181" s="21" t="str">
        <f t="shared" si="128"/>
        <v>Γ</v>
      </c>
      <c r="L1181" s="5">
        <f t="shared" si="129"/>
        <v>1.2534999999999998</v>
      </c>
      <c r="M1181" s="22">
        <f t="shared" si="130"/>
        <v>0</v>
      </c>
      <c r="N1181" s="22">
        <f t="shared" si="131"/>
        <v>0.27600000000000002</v>
      </c>
      <c r="O1181" s="22" t="s">
        <v>2155</v>
      </c>
      <c r="P1181" s="5">
        <f>L1181*pricing!$O$3</f>
        <v>1.0153349999999999</v>
      </c>
      <c r="Q1181" s="5">
        <f>M1181*pricing!$O$4</f>
        <v>0</v>
      </c>
      <c r="R1181" s="5">
        <f>N1181*pricing!$O$5</f>
        <v>0.17664000000000002</v>
      </c>
      <c r="S1181" s="23"/>
      <c r="T1181" s="5">
        <f>P1181*pricing!$L$3</f>
        <v>31.103530989559403</v>
      </c>
      <c r="U1181" s="5">
        <f>Q1181*pricing!$L$4</f>
        <v>0</v>
      </c>
      <c r="V1181" s="5">
        <f>R1181*pricing!$L$5</f>
        <v>35.38058152763076</v>
      </c>
      <c r="W1181" s="5" t="s">
        <v>2155</v>
      </c>
      <c r="X1181" s="5">
        <f t="shared" si="132"/>
        <v>66.484112517190169</v>
      </c>
      <c r="Y1181" s="6" t="s">
        <v>32</v>
      </c>
      <c r="Z1181" s="7" t="s">
        <v>33</v>
      </c>
      <c r="AA1181" s="7" t="s">
        <v>34</v>
      </c>
      <c r="AB1181" s="7" t="s">
        <v>35</v>
      </c>
      <c r="AC1181" s="7" t="s">
        <v>36</v>
      </c>
    </row>
    <row r="1182" spans="2:29" ht="17.25" customHeight="1" thickTop="1" thickBot="1" x14ac:dyDescent="0.25">
      <c r="B1182" s="16" t="s">
        <v>2222</v>
      </c>
      <c r="C1182" s="15" t="s">
        <v>2223</v>
      </c>
      <c r="D1182" s="17"/>
      <c r="E1182" s="18">
        <v>1.45</v>
      </c>
      <c r="F1182" s="19">
        <v>0.11600000000000001</v>
      </c>
      <c r="G1182" s="19">
        <v>7.0000000000000001E-3</v>
      </c>
      <c r="H1182" s="20">
        <v>2.5999999999999999E-2</v>
      </c>
      <c r="I1182" s="21">
        <f t="shared" si="126"/>
        <v>64.199131354634318</v>
      </c>
      <c r="J1182" s="21">
        <f t="shared" si="127"/>
        <v>93.088740464219754</v>
      </c>
      <c r="K1182" s="21" t="str">
        <f t="shared" si="128"/>
        <v>B</v>
      </c>
      <c r="L1182" s="5">
        <f t="shared" si="129"/>
        <v>1.6820000000000002</v>
      </c>
      <c r="M1182" s="22">
        <f t="shared" si="130"/>
        <v>0.10149999999999999</v>
      </c>
      <c r="N1182" s="22">
        <f t="shared" si="131"/>
        <v>0.377</v>
      </c>
      <c r="O1182" s="22" t="s">
        <v>2155</v>
      </c>
      <c r="P1182" s="5">
        <f>L1182*pricing!$O$3</f>
        <v>1.3624200000000002</v>
      </c>
      <c r="Q1182" s="5">
        <f>M1182*pricing!$O$4</f>
        <v>7.6124999999999998E-2</v>
      </c>
      <c r="R1182" s="5">
        <f>N1182*pricing!$O$5</f>
        <v>0.24127999999999999</v>
      </c>
      <c r="S1182" s="23"/>
      <c r="T1182" s="5">
        <f>P1182*pricing!$L$3</f>
        <v>41.73605035854721</v>
      </c>
      <c r="U1182" s="5">
        <f>Q1182*pricing!$L$4</f>
        <v>3.0248667871334463</v>
      </c>
      <c r="V1182" s="5">
        <f>R1182*pricing!$L$5</f>
        <v>48.32782331853911</v>
      </c>
      <c r="W1182" s="5" t="s">
        <v>2155</v>
      </c>
      <c r="X1182" s="5">
        <f t="shared" si="132"/>
        <v>93.088740464219768</v>
      </c>
      <c r="Y1182" s="6" t="s">
        <v>32</v>
      </c>
      <c r="Z1182" s="7" t="s">
        <v>33</v>
      </c>
      <c r="AA1182" s="7" t="s">
        <v>34</v>
      </c>
      <c r="AB1182" s="7" t="s">
        <v>35</v>
      </c>
      <c r="AC1182" s="7" t="s">
        <v>36</v>
      </c>
    </row>
    <row r="1183" spans="2:29" ht="17.25" customHeight="1" thickTop="1" thickBot="1" x14ac:dyDescent="0.25">
      <c r="B1183" s="16" t="s">
        <v>2224</v>
      </c>
      <c r="C1183" s="15" t="s">
        <v>2225</v>
      </c>
      <c r="D1183" s="17"/>
      <c r="E1183" s="18">
        <v>0.3</v>
      </c>
      <c r="F1183" s="19">
        <v>0</v>
      </c>
      <c r="G1183" s="19">
        <v>0.51500000000000001</v>
      </c>
      <c r="H1183" s="20">
        <v>5.2999999999999999E-2</v>
      </c>
      <c r="I1183" s="21">
        <f t="shared" si="126"/>
        <v>221.41943437247008</v>
      </c>
      <c r="J1183" s="21">
        <f t="shared" si="127"/>
        <v>66.425830311741024</v>
      </c>
      <c r="K1183" s="21" t="str">
        <f t="shared" si="128"/>
        <v>A</v>
      </c>
      <c r="L1183" s="5">
        <f t="shared" si="129"/>
        <v>0</v>
      </c>
      <c r="M1183" s="22">
        <f t="shared" si="130"/>
        <v>1.5449999999999999</v>
      </c>
      <c r="N1183" s="22">
        <f t="shared" si="131"/>
        <v>0.15899999999999997</v>
      </c>
      <c r="O1183" s="22" t="s">
        <v>2155</v>
      </c>
      <c r="P1183" s="5">
        <f>L1183*pricing!$O$3</f>
        <v>0</v>
      </c>
      <c r="Q1183" s="5">
        <f>M1183*pricing!$O$4</f>
        <v>1.1587499999999999</v>
      </c>
      <c r="R1183" s="5">
        <f>N1183*pricing!$O$5</f>
        <v>0.10175999999999999</v>
      </c>
      <c r="S1183" s="23"/>
      <c r="T1183" s="5">
        <f>P1183*pricing!$L$3</f>
        <v>0</v>
      </c>
      <c r="U1183" s="5">
        <f>Q1183*pricing!$L$4</f>
        <v>46.043538779518961</v>
      </c>
      <c r="V1183" s="5">
        <f>R1183*pricing!$L$5</f>
        <v>20.382291532222062</v>
      </c>
      <c r="W1183" s="5" t="s">
        <v>2155</v>
      </c>
      <c r="X1183" s="5">
        <f t="shared" si="132"/>
        <v>66.425830311741024</v>
      </c>
      <c r="Y1183" s="6" t="s">
        <v>32</v>
      </c>
      <c r="Z1183" s="7" t="s">
        <v>33</v>
      </c>
      <c r="AA1183" s="7" t="s">
        <v>34</v>
      </c>
      <c r="AB1183" s="7" t="s">
        <v>35</v>
      </c>
      <c r="AC1183" s="7" t="s">
        <v>36</v>
      </c>
    </row>
    <row r="1184" spans="2:29" ht="17.25" customHeight="1" thickTop="1" thickBot="1" x14ac:dyDescent="0.25">
      <c r="B1184" s="16" t="s">
        <v>2226</v>
      </c>
      <c r="C1184" s="15" t="s">
        <v>2227</v>
      </c>
      <c r="D1184" s="17"/>
      <c r="E1184" s="18">
        <v>2.6</v>
      </c>
      <c r="F1184" s="19">
        <v>7.0999999999999994E-2</v>
      </c>
      <c r="G1184" s="19">
        <v>0.10199999999999999</v>
      </c>
      <c r="H1184" s="20">
        <v>0</v>
      </c>
      <c r="I1184" s="21">
        <f t="shared" si="126"/>
        <v>48.015152754850433</v>
      </c>
      <c r="J1184" s="21">
        <f t="shared" si="127"/>
        <v>124.83939716261114</v>
      </c>
      <c r="K1184" s="21" t="str">
        <f t="shared" si="128"/>
        <v>Γ</v>
      </c>
      <c r="L1184" s="5">
        <f t="shared" si="129"/>
        <v>1.8459999999999999</v>
      </c>
      <c r="M1184" s="22">
        <f t="shared" si="130"/>
        <v>2.6520000000000001</v>
      </c>
      <c r="N1184" s="22">
        <f t="shared" si="131"/>
        <v>0</v>
      </c>
      <c r="O1184" s="22" t="s">
        <v>2155</v>
      </c>
      <c r="P1184" s="5">
        <f>L1184*pricing!$O$3</f>
        <v>1.49526</v>
      </c>
      <c r="Q1184" s="5">
        <f>M1184*pricing!$O$4</f>
        <v>1.9890000000000001</v>
      </c>
      <c r="R1184" s="5">
        <f>N1184*pricing!$O$5</f>
        <v>0</v>
      </c>
      <c r="S1184" s="23"/>
      <c r="T1184" s="5">
        <f>P1184*pricing!$L$3</f>
        <v>45.805439335242653</v>
      </c>
      <c r="U1184" s="5">
        <f>Q1184*pricing!$L$4</f>
        <v>79.033957827368482</v>
      </c>
      <c r="V1184" s="5">
        <f>R1184*pricing!$L$5</f>
        <v>0</v>
      </c>
      <c r="W1184" s="5" t="s">
        <v>2155</v>
      </c>
      <c r="X1184" s="5">
        <f t="shared" si="132"/>
        <v>124.83939716261114</v>
      </c>
      <c r="Y1184" s="6" t="s">
        <v>32</v>
      </c>
      <c r="Z1184" s="7" t="s">
        <v>33</v>
      </c>
      <c r="AA1184" s="7" t="s">
        <v>34</v>
      </c>
      <c r="AB1184" s="7" t="s">
        <v>35</v>
      </c>
      <c r="AC1184" s="7" t="s">
        <v>36</v>
      </c>
    </row>
    <row r="1185" spans="1:29" ht="17.25" customHeight="1" thickTop="1" thickBot="1" x14ac:dyDescent="0.25">
      <c r="B1185" s="16" t="s">
        <v>2228</v>
      </c>
      <c r="C1185" s="15" t="s">
        <v>2229</v>
      </c>
      <c r="D1185" s="17"/>
      <c r="E1185" s="18">
        <v>0.7</v>
      </c>
      <c r="F1185" s="19">
        <v>0</v>
      </c>
      <c r="G1185" s="19">
        <v>0.41499999999999998</v>
      </c>
      <c r="H1185" s="20">
        <v>0.03</v>
      </c>
      <c r="I1185" s="21">
        <f t="shared" si="126"/>
        <v>162.13397320978819</v>
      </c>
      <c r="J1185" s="21">
        <f t="shared" si="127"/>
        <v>113.49378124685173</v>
      </c>
      <c r="K1185" s="21" t="str">
        <f t="shared" si="128"/>
        <v>A</v>
      </c>
      <c r="L1185" s="5">
        <f t="shared" si="129"/>
        <v>0</v>
      </c>
      <c r="M1185" s="22">
        <f t="shared" si="130"/>
        <v>2.9049999999999998</v>
      </c>
      <c r="N1185" s="22">
        <f t="shared" si="131"/>
        <v>0.20999999999999996</v>
      </c>
      <c r="O1185" s="22" t="s">
        <v>2155</v>
      </c>
      <c r="P1185" s="5">
        <f>L1185*pricing!$O$3</f>
        <v>0</v>
      </c>
      <c r="Q1185" s="5">
        <f>M1185*pricing!$O$4</f>
        <v>2.17875</v>
      </c>
      <c r="R1185" s="5">
        <f>N1185*pricing!$O$5</f>
        <v>0.13439999999999999</v>
      </c>
      <c r="S1185" s="23"/>
      <c r="T1185" s="5">
        <f>P1185*pricing!$L$3</f>
        <v>0</v>
      </c>
      <c r="U1185" s="5">
        <f>Q1185*pricing!$L$4</f>
        <v>86.573773562784851</v>
      </c>
      <c r="V1185" s="5">
        <f>R1185*pricing!$L$5</f>
        <v>26.920007684066874</v>
      </c>
      <c r="W1185" s="5" t="s">
        <v>2155</v>
      </c>
      <c r="X1185" s="5">
        <f t="shared" si="132"/>
        <v>113.49378124685173</v>
      </c>
      <c r="Y1185" s="6" t="s">
        <v>32</v>
      </c>
      <c r="Z1185" s="7" t="s">
        <v>33</v>
      </c>
      <c r="AA1185" s="7" t="s">
        <v>34</v>
      </c>
      <c r="AB1185" s="7" t="s">
        <v>35</v>
      </c>
      <c r="AC1185" s="7" t="s">
        <v>36</v>
      </c>
    </row>
    <row r="1186" spans="1:29" ht="17.25" customHeight="1" thickTop="1" thickBot="1" x14ac:dyDescent="0.25">
      <c r="B1186" s="16" t="s">
        <v>2230</v>
      </c>
      <c r="C1186" s="15" t="s">
        <v>2231</v>
      </c>
      <c r="D1186" s="17"/>
      <c r="E1186" s="18">
        <v>0.55000000000000004</v>
      </c>
      <c r="F1186" s="19">
        <v>0</v>
      </c>
      <c r="G1186" s="19">
        <v>0.254</v>
      </c>
      <c r="H1186" s="20">
        <v>6.0999999999999999E-2</v>
      </c>
      <c r="I1186" s="21">
        <f t="shared" si="126"/>
        <v>153.89238658296887</v>
      </c>
      <c r="J1186" s="21">
        <f t="shared" si="127"/>
        <v>84.640812620632886</v>
      </c>
      <c r="K1186" s="21" t="str">
        <f t="shared" si="128"/>
        <v>A</v>
      </c>
      <c r="L1186" s="5">
        <f t="shared" si="129"/>
        <v>0</v>
      </c>
      <c r="M1186" s="22">
        <f t="shared" si="130"/>
        <v>1.3970000000000002</v>
      </c>
      <c r="N1186" s="22">
        <f t="shared" si="131"/>
        <v>0.33550000000000002</v>
      </c>
      <c r="O1186" s="22" t="s">
        <v>2155</v>
      </c>
      <c r="P1186" s="5">
        <f>L1186*pricing!$O$3</f>
        <v>0</v>
      </c>
      <c r="Q1186" s="5">
        <f>M1186*pricing!$O$4</f>
        <v>1.0477500000000002</v>
      </c>
      <c r="R1186" s="5">
        <f>N1186*pricing!$O$5</f>
        <v>0.21472000000000002</v>
      </c>
      <c r="S1186" s="23"/>
      <c r="T1186" s="5">
        <f>P1186*pricing!$L$3</f>
        <v>0</v>
      </c>
      <c r="U1186" s="5">
        <f>Q1186*pricing!$L$4</f>
        <v>41.632895582516504</v>
      </c>
      <c r="V1186" s="5">
        <f>R1186*pricing!$L$5</f>
        <v>43.007917038116375</v>
      </c>
      <c r="W1186" s="5" t="s">
        <v>2155</v>
      </c>
      <c r="X1186" s="5">
        <f t="shared" si="132"/>
        <v>84.640812620632886</v>
      </c>
      <c r="Y1186" s="6" t="s">
        <v>32</v>
      </c>
      <c r="Z1186" s="7" t="s">
        <v>33</v>
      </c>
      <c r="AA1186" s="7" t="s">
        <v>34</v>
      </c>
      <c r="AB1186" s="7" t="s">
        <v>35</v>
      </c>
      <c r="AC1186" s="7" t="s">
        <v>36</v>
      </c>
    </row>
    <row r="1187" spans="1:29" ht="17.25" customHeight="1" thickTop="1" thickBot="1" x14ac:dyDescent="0.25">
      <c r="B1187" s="16" t="s">
        <v>2232</v>
      </c>
      <c r="C1187" s="15" t="s">
        <v>2233</v>
      </c>
      <c r="D1187" s="17"/>
      <c r="E1187" s="18">
        <v>1.1499999999999999</v>
      </c>
      <c r="F1187" s="19">
        <v>0.123</v>
      </c>
      <c r="G1187" s="19">
        <v>0</v>
      </c>
      <c r="H1187" s="20">
        <v>0</v>
      </c>
      <c r="I1187" s="21">
        <f t="shared" si="126"/>
        <v>30.520417325215853</v>
      </c>
      <c r="J1187" s="21">
        <f t="shared" si="127"/>
        <v>35.098479923998227</v>
      </c>
      <c r="K1187" s="21" t="str">
        <f t="shared" si="128"/>
        <v>Δ</v>
      </c>
      <c r="L1187" s="5">
        <f t="shared" si="129"/>
        <v>1.4144999999999999</v>
      </c>
      <c r="M1187" s="22">
        <f t="shared" si="130"/>
        <v>0</v>
      </c>
      <c r="N1187" s="22">
        <f t="shared" si="131"/>
        <v>0</v>
      </c>
      <c r="O1187" s="22" t="s">
        <v>2155</v>
      </c>
      <c r="P1187" s="5">
        <f>L1187*pricing!$O$3</f>
        <v>1.145745</v>
      </c>
      <c r="Q1187" s="5">
        <f>M1187*pricing!$O$4</f>
        <v>0</v>
      </c>
      <c r="R1187" s="5">
        <f>N1187*pricing!$O$5</f>
        <v>0</v>
      </c>
      <c r="S1187" s="23"/>
      <c r="T1187" s="5">
        <f>P1187*pricing!$L$3</f>
        <v>35.098479923998227</v>
      </c>
      <c r="U1187" s="5">
        <f>Q1187*pricing!$L$4</f>
        <v>0</v>
      </c>
      <c r="V1187" s="5">
        <f>R1187*pricing!$L$5</f>
        <v>0</v>
      </c>
      <c r="W1187" s="5" t="s">
        <v>2155</v>
      </c>
      <c r="X1187" s="5">
        <f t="shared" si="132"/>
        <v>35.098479923998227</v>
      </c>
      <c r="Y1187" s="6" t="s">
        <v>32</v>
      </c>
      <c r="Z1187" s="7" t="s">
        <v>33</v>
      </c>
      <c r="AA1187" s="7" t="s">
        <v>34</v>
      </c>
      <c r="AB1187" s="7" t="s">
        <v>35</v>
      </c>
      <c r="AC1187" s="7" t="s">
        <v>36</v>
      </c>
    </row>
    <row r="1188" spans="1:29" ht="17.25" customHeight="1" thickTop="1" thickBot="1" x14ac:dyDescent="0.25">
      <c r="B1188" s="16" t="s">
        <v>2234</v>
      </c>
      <c r="C1188" s="15" t="s">
        <v>2235</v>
      </c>
      <c r="D1188" s="17"/>
      <c r="E1188" s="18">
        <v>1</v>
      </c>
      <c r="F1188" s="19">
        <v>6.3E-2</v>
      </c>
      <c r="G1188" s="19">
        <v>5.8000000000000003E-2</v>
      </c>
      <c r="H1188" s="20">
        <v>2.8000000000000001E-2</v>
      </c>
      <c r="I1188" s="21">
        <f t="shared" si="126"/>
        <v>68.810705521980879</v>
      </c>
      <c r="J1188" s="21">
        <f t="shared" si="127"/>
        <v>68.810705521980879</v>
      </c>
      <c r="K1188" s="21" t="str">
        <f t="shared" si="128"/>
        <v>B</v>
      </c>
      <c r="L1188" s="5">
        <f t="shared" si="129"/>
        <v>0.63</v>
      </c>
      <c r="M1188" s="22">
        <f t="shared" si="130"/>
        <v>0.58000000000000007</v>
      </c>
      <c r="N1188" s="22">
        <f t="shared" si="131"/>
        <v>0.28000000000000003</v>
      </c>
      <c r="O1188" s="22" t="s">
        <v>2155</v>
      </c>
      <c r="P1188" s="5">
        <f>L1188*pricing!$O$3</f>
        <v>0.51030000000000009</v>
      </c>
      <c r="Q1188" s="5">
        <f>M1188*pricing!$O$4</f>
        <v>0.43500000000000005</v>
      </c>
      <c r="R1188" s="5">
        <f>N1188*pricing!$O$5</f>
        <v>0.17920000000000003</v>
      </c>
      <c r="S1188" s="23"/>
      <c r="T1188" s="5">
        <f>P1188*pricing!$L$3</f>
        <v>15.632408873891048</v>
      </c>
      <c r="U1188" s="5">
        <f>Q1188*pricing!$L$4</f>
        <v>17.28495306933398</v>
      </c>
      <c r="V1188" s="5">
        <f>R1188*pricing!$L$5</f>
        <v>35.893343578755839</v>
      </c>
      <c r="W1188" s="5" t="s">
        <v>2155</v>
      </c>
      <c r="X1188" s="5">
        <f t="shared" si="132"/>
        <v>68.810705521980879</v>
      </c>
      <c r="Y1188" s="6" t="s">
        <v>32</v>
      </c>
      <c r="Z1188" s="7" t="s">
        <v>33</v>
      </c>
      <c r="AA1188" s="7" t="s">
        <v>34</v>
      </c>
      <c r="AB1188" s="7" t="s">
        <v>35</v>
      </c>
      <c r="AC1188" s="7" t="s">
        <v>36</v>
      </c>
    </row>
    <row r="1189" spans="1:29" ht="17.25" customHeight="1" thickTop="1" thickBot="1" x14ac:dyDescent="0.25">
      <c r="B1189" s="16" t="s">
        <v>2236</v>
      </c>
      <c r="C1189" s="15" t="s">
        <v>2237</v>
      </c>
      <c r="D1189" s="17"/>
      <c r="E1189" s="18">
        <v>1.1000000000000001</v>
      </c>
      <c r="F1189" s="19">
        <v>0.18099999999999999</v>
      </c>
      <c r="G1189" s="19">
        <v>0</v>
      </c>
      <c r="H1189" s="20">
        <v>3.4000000000000002E-2</v>
      </c>
      <c r="I1189" s="21">
        <f t="shared" si="126"/>
        <v>88.496933173795256</v>
      </c>
      <c r="J1189" s="21">
        <f t="shared" si="127"/>
        <v>97.346626491174788</v>
      </c>
      <c r="K1189" s="21" t="str">
        <f t="shared" si="128"/>
        <v>A</v>
      </c>
      <c r="L1189" s="5">
        <f t="shared" si="129"/>
        <v>1.9910000000000001</v>
      </c>
      <c r="M1189" s="22">
        <f t="shared" si="130"/>
        <v>0</v>
      </c>
      <c r="N1189" s="22">
        <f t="shared" si="131"/>
        <v>0.374</v>
      </c>
      <c r="O1189" s="22" t="s">
        <v>2155</v>
      </c>
      <c r="P1189" s="5">
        <f>L1189*pricing!$O$3</f>
        <v>1.6127100000000001</v>
      </c>
      <c r="Q1189" s="5">
        <f>M1189*pricing!$O$4</f>
        <v>0</v>
      </c>
      <c r="R1189" s="5">
        <f>N1189*pricing!$O$5</f>
        <v>0.23936000000000002</v>
      </c>
      <c r="S1189" s="23"/>
      <c r="T1189" s="5">
        <f>P1189*pricing!$L$3</f>
        <v>49.403374710979485</v>
      </c>
      <c r="U1189" s="5">
        <f>Q1189*pricing!$L$4</f>
        <v>0</v>
      </c>
      <c r="V1189" s="5">
        <f>R1189*pricing!$L$5</f>
        <v>47.943251780195297</v>
      </c>
      <c r="W1189" s="5" t="s">
        <v>2155</v>
      </c>
      <c r="X1189" s="5">
        <f t="shared" si="132"/>
        <v>97.346626491174788</v>
      </c>
      <c r="Y1189" s="6" t="s">
        <v>32</v>
      </c>
      <c r="Z1189" s="7" t="s">
        <v>33</v>
      </c>
      <c r="AA1189" s="7" t="s">
        <v>34</v>
      </c>
      <c r="AB1189" s="7" t="s">
        <v>35</v>
      </c>
      <c r="AC1189" s="7" t="s">
        <v>36</v>
      </c>
    </row>
    <row r="1190" spans="1:29" ht="17.25" customHeight="1" thickTop="1" thickBot="1" x14ac:dyDescent="0.25">
      <c r="A1190" s="15">
        <v>900</v>
      </c>
      <c r="B1190" s="16" t="s">
        <v>2238</v>
      </c>
      <c r="C1190" s="15" t="s">
        <v>2239</v>
      </c>
      <c r="D1190" s="17"/>
      <c r="E1190" s="18">
        <v>1.25</v>
      </c>
      <c r="F1190" s="19">
        <v>0</v>
      </c>
      <c r="G1190" s="19">
        <v>0.20599999999999999</v>
      </c>
      <c r="H1190" s="20">
        <v>0.02</v>
      </c>
      <c r="I1190" s="21">
        <f t="shared" si="126"/>
        <v>87.029487595612792</v>
      </c>
      <c r="J1190" s="21">
        <f t="shared" si="127"/>
        <v>108.78685949451599</v>
      </c>
      <c r="K1190" s="21" t="str">
        <f t="shared" si="128"/>
        <v>A</v>
      </c>
      <c r="L1190" s="5">
        <f t="shared" si="129"/>
        <v>0</v>
      </c>
      <c r="M1190" s="22">
        <f t="shared" si="130"/>
        <v>2.5750000000000002</v>
      </c>
      <c r="N1190" s="22">
        <f t="shared" si="131"/>
        <v>0.25</v>
      </c>
      <c r="O1190" s="22" t="s">
        <v>2155</v>
      </c>
      <c r="P1190" s="5">
        <f>L1190*pricing!$O$3</f>
        <v>0</v>
      </c>
      <c r="Q1190" s="5">
        <f>M1190*pricing!$O$4</f>
        <v>1.9312500000000001</v>
      </c>
      <c r="R1190" s="5">
        <f>N1190*pricing!$O$5</f>
        <v>0.16</v>
      </c>
      <c r="S1190" s="23"/>
      <c r="T1190" s="5">
        <f>P1190*pricing!$L$3</f>
        <v>0</v>
      </c>
      <c r="U1190" s="5">
        <f>Q1190*pricing!$L$4</f>
        <v>76.739231299198281</v>
      </c>
      <c r="V1190" s="5">
        <f>R1190*pricing!$L$5</f>
        <v>32.047628195317714</v>
      </c>
      <c r="W1190" s="5" t="s">
        <v>2155</v>
      </c>
      <c r="X1190" s="5">
        <f t="shared" si="132"/>
        <v>108.78685949451599</v>
      </c>
      <c r="Y1190" s="6" t="s">
        <v>32</v>
      </c>
      <c r="Z1190" s="7" t="s">
        <v>33</v>
      </c>
      <c r="AA1190" s="7" t="s">
        <v>34</v>
      </c>
      <c r="AB1190" s="7" t="s">
        <v>35</v>
      </c>
      <c r="AC1190" s="7" t="s">
        <v>36</v>
      </c>
    </row>
    <row r="1191" spans="1:29" ht="17.25" customHeight="1" thickTop="1" thickBot="1" x14ac:dyDescent="0.25">
      <c r="A1191" s="15">
        <v>901</v>
      </c>
      <c r="B1191" s="16" t="s">
        <v>2240</v>
      </c>
      <c r="C1191" s="15" t="s">
        <v>2241</v>
      </c>
      <c r="D1191" s="17"/>
      <c r="E1191" s="18">
        <v>1.25</v>
      </c>
      <c r="F1191" s="19">
        <v>0.70699999999999996</v>
      </c>
      <c r="G1191" s="19">
        <v>0</v>
      </c>
      <c r="H1191" s="20">
        <v>0</v>
      </c>
      <c r="I1191" s="21">
        <f t="shared" si="126"/>
        <v>175.43036625144396</v>
      </c>
      <c r="J1191" s="21">
        <f t="shared" si="127"/>
        <v>219.28795781430495</v>
      </c>
      <c r="K1191" s="21" t="str">
        <f t="shared" si="128"/>
        <v>A</v>
      </c>
      <c r="L1191" s="5">
        <f t="shared" si="129"/>
        <v>8.8374999999999986</v>
      </c>
      <c r="M1191" s="22">
        <f t="shared" si="130"/>
        <v>0</v>
      </c>
      <c r="N1191" s="22">
        <f t="shared" si="131"/>
        <v>0</v>
      </c>
      <c r="O1191" s="22" t="s">
        <v>2155</v>
      </c>
      <c r="P1191" s="5">
        <f>L1191*pricing!$O$3</f>
        <v>7.1583749999999995</v>
      </c>
      <c r="Q1191" s="5">
        <f>M1191*pricing!$O$4</f>
        <v>0</v>
      </c>
      <c r="R1191" s="5">
        <f>N1191*pricing!$O$5</f>
        <v>0</v>
      </c>
      <c r="S1191" s="23"/>
      <c r="T1191" s="5">
        <f>P1191*pricing!$L$3</f>
        <v>219.28795781430495</v>
      </c>
      <c r="U1191" s="5">
        <f>Q1191*pricing!$L$4</f>
        <v>0</v>
      </c>
      <c r="V1191" s="5">
        <f>R1191*pricing!$L$5</f>
        <v>0</v>
      </c>
      <c r="W1191" s="5" t="s">
        <v>2155</v>
      </c>
      <c r="X1191" s="5">
        <f t="shared" si="132"/>
        <v>219.28795781430495</v>
      </c>
      <c r="Y1191" s="6" t="s">
        <v>32</v>
      </c>
      <c r="Z1191" s="7" t="s">
        <v>33</v>
      </c>
      <c r="AA1191" s="7" t="s">
        <v>34</v>
      </c>
      <c r="AB1191" s="7" t="s">
        <v>35</v>
      </c>
      <c r="AC1191" s="7" t="s">
        <v>36</v>
      </c>
    </row>
    <row r="1192" spans="1:29" ht="17.25" customHeight="1" thickTop="1" thickBot="1" x14ac:dyDescent="0.25">
      <c r="A1192" s="15">
        <v>902</v>
      </c>
      <c r="B1192" s="16" t="s">
        <v>2242</v>
      </c>
      <c r="C1192" s="15" t="s">
        <v>2243</v>
      </c>
      <c r="D1192" s="17"/>
      <c r="E1192" s="18">
        <v>1.6</v>
      </c>
      <c r="F1192" s="19">
        <v>0.5</v>
      </c>
      <c r="G1192" s="19">
        <v>0</v>
      </c>
      <c r="H1192" s="20">
        <v>0</v>
      </c>
      <c r="I1192" s="21">
        <f t="shared" si="126"/>
        <v>124.06673709437338</v>
      </c>
      <c r="J1192" s="21">
        <f t="shared" si="127"/>
        <v>198.50677935099742</v>
      </c>
      <c r="K1192" s="21" t="str">
        <f t="shared" si="128"/>
        <v>A</v>
      </c>
      <c r="L1192" s="5">
        <f t="shared" si="129"/>
        <v>8</v>
      </c>
      <c r="M1192" s="22">
        <f t="shared" si="130"/>
        <v>0</v>
      </c>
      <c r="N1192" s="22">
        <f t="shared" si="131"/>
        <v>0</v>
      </c>
      <c r="O1192" s="22" t="s">
        <v>2155</v>
      </c>
      <c r="P1192" s="5">
        <f>L1192*pricing!$O$3</f>
        <v>6.48</v>
      </c>
      <c r="Q1192" s="5">
        <f>M1192*pricing!$O$4</f>
        <v>0</v>
      </c>
      <c r="R1192" s="5">
        <f>N1192*pricing!$O$5</f>
        <v>0</v>
      </c>
      <c r="S1192" s="23"/>
      <c r="T1192" s="5">
        <f>P1192*pricing!$L$3</f>
        <v>198.50677935099742</v>
      </c>
      <c r="U1192" s="5">
        <f>Q1192*pricing!$L$4</f>
        <v>0</v>
      </c>
      <c r="V1192" s="5">
        <f>R1192*pricing!$L$5</f>
        <v>0</v>
      </c>
      <c r="W1192" s="5" t="s">
        <v>2155</v>
      </c>
      <c r="X1192" s="5">
        <f t="shared" si="132"/>
        <v>198.50677935099742</v>
      </c>
      <c r="Y1192" s="6" t="s">
        <v>32</v>
      </c>
      <c r="Z1192" s="7" t="s">
        <v>33</v>
      </c>
      <c r="AA1192" s="7" t="s">
        <v>34</v>
      </c>
      <c r="AB1192" s="7" t="s">
        <v>35</v>
      </c>
      <c r="AC1192" s="7" t="s">
        <v>36</v>
      </c>
    </row>
    <row r="1193" spans="1:29" ht="17.25" customHeight="1" thickTop="1" thickBot="1" x14ac:dyDescent="0.25">
      <c r="A1193" s="15">
        <v>903</v>
      </c>
      <c r="B1193" s="16" t="s">
        <v>2244</v>
      </c>
      <c r="C1193" s="15" t="s">
        <v>2245</v>
      </c>
      <c r="D1193" s="17"/>
      <c r="E1193" s="18">
        <v>0.9</v>
      </c>
      <c r="F1193" s="19">
        <v>0.23300000000000001</v>
      </c>
      <c r="G1193" s="19">
        <v>0.13</v>
      </c>
      <c r="H1193" s="20">
        <v>0</v>
      </c>
      <c r="I1193" s="21">
        <f t="shared" si="126"/>
        <v>96.557235675864518</v>
      </c>
      <c r="J1193" s="21">
        <f t="shared" si="127"/>
        <v>86.901512108278069</v>
      </c>
      <c r="K1193" s="21" t="str">
        <f t="shared" si="128"/>
        <v>A</v>
      </c>
      <c r="L1193" s="5">
        <f t="shared" si="129"/>
        <v>2.0970000000000004</v>
      </c>
      <c r="M1193" s="22">
        <f t="shared" si="130"/>
        <v>1.1700000000000002</v>
      </c>
      <c r="N1193" s="22">
        <f t="shared" si="131"/>
        <v>0</v>
      </c>
      <c r="O1193" s="22" t="s">
        <v>2155</v>
      </c>
      <c r="P1193" s="5">
        <f>L1193*pricing!$O$3</f>
        <v>1.6985700000000004</v>
      </c>
      <c r="Q1193" s="5">
        <f>M1193*pricing!$O$4</f>
        <v>0.87750000000000017</v>
      </c>
      <c r="R1193" s="5">
        <f>N1193*pricing!$O$5</f>
        <v>0</v>
      </c>
      <c r="S1193" s="23"/>
      <c r="T1193" s="5">
        <f>P1193*pricing!$L$3</f>
        <v>52.033589537380209</v>
      </c>
      <c r="U1193" s="5">
        <f>Q1193*pricing!$L$4</f>
        <v>34.867922570897861</v>
      </c>
      <c r="V1193" s="5">
        <f>R1193*pricing!$L$5</f>
        <v>0</v>
      </c>
      <c r="W1193" s="5" t="s">
        <v>2155</v>
      </c>
      <c r="X1193" s="5">
        <f t="shared" si="132"/>
        <v>86.901512108278069</v>
      </c>
      <c r="Y1193" s="6" t="s">
        <v>32</v>
      </c>
      <c r="Z1193" s="7" t="s">
        <v>33</v>
      </c>
      <c r="AA1193" s="7" t="s">
        <v>34</v>
      </c>
      <c r="AB1193" s="7" t="s">
        <v>35</v>
      </c>
      <c r="AC1193" s="7" t="s">
        <v>36</v>
      </c>
    </row>
    <row r="1194" spans="1:29" ht="17.25" customHeight="1" thickTop="1" thickBot="1" x14ac:dyDescent="0.25">
      <c r="A1194" s="15">
        <v>905</v>
      </c>
      <c r="B1194" s="16" t="s">
        <v>2246</v>
      </c>
      <c r="C1194" s="15" t="s">
        <v>2247</v>
      </c>
      <c r="D1194" s="17"/>
      <c r="E1194" s="18">
        <v>0.6</v>
      </c>
      <c r="F1194" s="19">
        <v>0</v>
      </c>
      <c r="G1194" s="19">
        <v>0.12</v>
      </c>
      <c r="H1194" s="20">
        <v>3.7999999999999999E-2</v>
      </c>
      <c r="I1194" s="21">
        <f t="shared" si="126"/>
        <v>84.474366724470471</v>
      </c>
      <c r="J1194" s="21">
        <f t="shared" si="127"/>
        <v>50.684620034682283</v>
      </c>
      <c r="K1194" s="21" t="str">
        <f t="shared" si="128"/>
        <v>A</v>
      </c>
      <c r="L1194" s="5">
        <f t="shared" si="129"/>
        <v>0</v>
      </c>
      <c r="M1194" s="22">
        <f t="shared" si="130"/>
        <v>0.72</v>
      </c>
      <c r="N1194" s="22">
        <f t="shared" si="131"/>
        <v>0.22799999999999998</v>
      </c>
      <c r="O1194" s="22" t="s">
        <v>2155</v>
      </c>
      <c r="P1194" s="5">
        <f>L1194*pricing!$O$3</f>
        <v>0</v>
      </c>
      <c r="Q1194" s="5">
        <f>M1194*pricing!$O$4</f>
        <v>0.54</v>
      </c>
      <c r="R1194" s="5">
        <f>N1194*pricing!$O$5</f>
        <v>0.14591999999999999</v>
      </c>
      <c r="S1194" s="23"/>
      <c r="T1194" s="5">
        <f>P1194*pricing!$L$3</f>
        <v>0</v>
      </c>
      <c r="U1194" s="5">
        <f>Q1194*pricing!$L$4</f>
        <v>21.457183120552529</v>
      </c>
      <c r="V1194" s="5">
        <f>R1194*pricing!$L$5</f>
        <v>29.227436914129751</v>
      </c>
      <c r="W1194" s="5" t="s">
        <v>2155</v>
      </c>
      <c r="X1194" s="5">
        <f t="shared" si="132"/>
        <v>50.684620034682283</v>
      </c>
      <c r="Y1194" s="6" t="s">
        <v>32</v>
      </c>
      <c r="Z1194" s="7" t="s">
        <v>33</v>
      </c>
      <c r="AA1194" s="7" t="s">
        <v>34</v>
      </c>
      <c r="AB1194" s="7" t="s">
        <v>35</v>
      </c>
      <c r="AC1194" s="7" t="s">
        <v>36</v>
      </c>
    </row>
    <row r="1195" spans="1:29" ht="17.25" customHeight="1" thickTop="1" thickBot="1" x14ac:dyDescent="0.25">
      <c r="A1195" s="15">
        <v>906</v>
      </c>
      <c r="B1195" s="16" t="s">
        <v>2248</v>
      </c>
      <c r="C1195" s="15" t="s">
        <v>2249</v>
      </c>
      <c r="D1195" s="17"/>
      <c r="E1195" s="18">
        <v>0.92</v>
      </c>
      <c r="F1195" s="19">
        <v>0.34</v>
      </c>
      <c r="G1195" s="19">
        <v>0.185</v>
      </c>
      <c r="H1195" s="20">
        <v>0</v>
      </c>
      <c r="I1195" s="21">
        <f t="shared" si="126"/>
        <v>139.49842118670472</v>
      </c>
      <c r="J1195" s="21">
        <f t="shared" si="127"/>
        <v>128.33854749176834</v>
      </c>
      <c r="K1195" s="21" t="str">
        <f t="shared" si="128"/>
        <v>A</v>
      </c>
      <c r="L1195" s="5">
        <f t="shared" si="129"/>
        <v>3.1280000000000001</v>
      </c>
      <c r="M1195" s="22">
        <f t="shared" si="130"/>
        <v>1.7020000000000002</v>
      </c>
      <c r="N1195" s="22">
        <f t="shared" si="131"/>
        <v>0</v>
      </c>
      <c r="O1195" s="22" t="s">
        <v>2155</v>
      </c>
      <c r="P1195" s="5">
        <f>L1195*pricing!$O$3</f>
        <v>2.5336800000000004</v>
      </c>
      <c r="Q1195" s="5">
        <f>M1195*pricing!$O$4</f>
        <v>1.2765000000000002</v>
      </c>
      <c r="R1195" s="5">
        <f>N1195*pricing!$O$5</f>
        <v>0</v>
      </c>
      <c r="S1195" s="23"/>
      <c r="T1195" s="5">
        <f>P1195*pricing!$L$3</f>
        <v>77.616150726239994</v>
      </c>
      <c r="U1195" s="5">
        <f>Q1195*pricing!$L$4</f>
        <v>50.722396765528337</v>
      </c>
      <c r="V1195" s="5">
        <f>R1195*pricing!$L$5</f>
        <v>0</v>
      </c>
      <c r="W1195" s="5" t="s">
        <v>2155</v>
      </c>
      <c r="X1195" s="5">
        <f t="shared" si="132"/>
        <v>128.33854749176834</v>
      </c>
      <c r="Y1195" s="6" t="s">
        <v>32</v>
      </c>
      <c r="Z1195" s="7" t="s">
        <v>33</v>
      </c>
      <c r="AA1195" s="7" t="s">
        <v>34</v>
      </c>
      <c r="AB1195" s="7" t="s">
        <v>35</v>
      </c>
      <c r="AC1195" s="7" t="s">
        <v>36</v>
      </c>
    </row>
    <row r="1196" spans="1:29" ht="17.25" customHeight="1" thickTop="1" thickBot="1" x14ac:dyDescent="0.25">
      <c r="A1196" s="15">
        <v>907</v>
      </c>
      <c r="B1196" s="16" t="s">
        <v>2250</v>
      </c>
      <c r="C1196" s="15" t="s">
        <v>2251</v>
      </c>
      <c r="D1196" s="17"/>
      <c r="E1196" s="18">
        <v>0.45</v>
      </c>
      <c r="F1196" s="19">
        <v>0</v>
      </c>
      <c r="G1196" s="19">
        <v>0.14599999999999999</v>
      </c>
      <c r="H1196" s="20">
        <v>8.9999999999999993E-3</v>
      </c>
      <c r="I1196" s="21">
        <f t="shared" si="126"/>
        <v>55.047545255879214</v>
      </c>
      <c r="J1196" s="21">
        <f t="shared" si="127"/>
        <v>24.771395365145647</v>
      </c>
      <c r="K1196" s="21" t="str">
        <f t="shared" si="128"/>
        <v>Γ</v>
      </c>
      <c r="L1196" s="5">
        <f t="shared" si="129"/>
        <v>0</v>
      </c>
      <c r="M1196" s="22">
        <f t="shared" si="130"/>
        <v>0.65699999999999992</v>
      </c>
      <c r="N1196" s="22">
        <f t="shared" si="131"/>
        <v>4.0499999999999994E-2</v>
      </c>
      <c r="O1196" s="22" t="s">
        <v>2155</v>
      </c>
      <c r="P1196" s="5">
        <f>L1196*pricing!$O$3</f>
        <v>0</v>
      </c>
      <c r="Q1196" s="5">
        <f>M1196*pricing!$O$4</f>
        <v>0.49274999999999991</v>
      </c>
      <c r="R1196" s="5">
        <f>N1196*pricing!$O$5</f>
        <v>2.5919999999999999E-2</v>
      </c>
      <c r="S1196" s="23"/>
      <c r="T1196" s="5">
        <f>P1196*pricing!$L$3</f>
        <v>0</v>
      </c>
      <c r="U1196" s="5">
        <f>Q1196*pricing!$L$4</f>
        <v>19.579679597504178</v>
      </c>
      <c r="V1196" s="5">
        <f>R1196*pricing!$L$5</f>
        <v>5.1917157676414689</v>
      </c>
      <c r="W1196" s="5" t="s">
        <v>2155</v>
      </c>
      <c r="X1196" s="5">
        <f t="shared" si="132"/>
        <v>24.771395365145647</v>
      </c>
      <c r="Y1196" s="6" t="s">
        <v>32</v>
      </c>
      <c r="Z1196" s="7" t="s">
        <v>33</v>
      </c>
      <c r="AA1196" s="7" t="s">
        <v>34</v>
      </c>
      <c r="AB1196" s="7" t="s">
        <v>35</v>
      </c>
      <c r="AC1196" s="7" t="s">
        <v>36</v>
      </c>
    </row>
    <row r="1197" spans="1:29" ht="17.25" customHeight="1" thickTop="1" thickBot="1" x14ac:dyDescent="0.25">
      <c r="A1197" s="15">
        <v>908</v>
      </c>
      <c r="B1197" s="16" t="s">
        <v>2252</v>
      </c>
      <c r="C1197" s="15" t="s">
        <v>2253</v>
      </c>
      <c r="D1197" s="17"/>
      <c r="E1197" s="18">
        <v>1.1100000000000001</v>
      </c>
      <c r="F1197" s="19">
        <v>0</v>
      </c>
      <c r="G1197" s="19">
        <v>0.24</v>
      </c>
      <c r="H1197" s="20">
        <v>3.4000000000000002E-2</v>
      </c>
      <c r="I1197" s="21">
        <f t="shared" si="126"/>
        <v>115.10871808080718</v>
      </c>
      <c r="J1197" s="21">
        <f t="shared" si="127"/>
        <v>127.77067706969598</v>
      </c>
      <c r="K1197" s="21" t="str">
        <f t="shared" si="128"/>
        <v>A</v>
      </c>
      <c r="L1197" s="5">
        <f t="shared" si="129"/>
        <v>0</v>
      </c>
      <c r="M1197" s="22">
        <f t="shared" si="130"/>
        <v>2.6640000000000001</v>
      </c>
      <c r="N1197" s="22">
        <f t="shared" si="131"/>
        <v>0.37740000000000001</v>
      </c>
      <c r="O1197" s="22" t="s">
        <v>2155</v>
      </c>
      <c r="P1197" s="5">
        <f>L1197*pricing!$O$3</f>
        <v>0</v>
      </c>
      <c r="Q1197" s="5">
        <f>M1197*pricing!$O$4</f>
        <v>1.9980000000000002</v>
      </c>
      <c r="R1197" s="5">
        <f>N1197*pricing!$O$5</f>
        <v>0.241536</v>
      </c>
      <c r="S1197" s="23"/>
      <c r="T1197" s="5">
        <f>P1197*pricing!$L$3</f>
        <v>0</v>
      </c>
      <c r="U1197" s="5">
        <f>Q1197*pricing!$L$4</f>
        <v>79.39157754604436</v>
      </c>
      <c r="V1197" s="5">
        <f>R1197*pricing!$L$5</f>
        <v>48.379099523651618</v>
      </c>
      <c r="W1197" s="5" t="s">
        <v>2155</v>
      </c>
      <c r="X1197" s="5">
        <f t="shared" si="132"/>
        <v>127.77067706969598</v>
      </c>
      <c r="Y1197" s="6" t="s">
        <v>32</v>
      </c>
      <c r="Z1197" s="7" t="s">
        <v>33</v>
      </c>
      <c r="AA1197" s="7" t="s">
        <v>34</v>
      </c>
      <c r="AB1197" s="7" t="s">
        <v>35</v>
      </c>
      <c r="AC1197" s="7" t="s">
        <v>36</v>
      </c>
    </row>
    <row r="1198" spans="1:29" ht="17.25" customHeight="1" thickTop="1" thickBot="1" x14ac:dyDescent="0.25">
      <c r="A1198" s="15">
        <v>909</v>
      </c>
      <c r="B1198" s="16" t="s">
        <v>2254</v>
      </c>
      <c r="C1198" s="15" t="s">
        <v>2255</v>
      </c>
      <c r="D1198" s="17"/>
      <c r="E1198" s="18">
        <v>0.57999999999999996</v>
      </c>
      <c r="F1198" s="19">
        <v>0</v>
      </c>
      <c r="G1198" s="19">
        <v>0.26300000000000001</v>
      </c>
      <c r="H1198" s="20">
        <v>0.04</v>
      </c>
      <c r="I1198" s="21">
        <f t="shared" si="126"/>
        <v>129.65452678897105</v>
      </c>
      <c r="J1198" s="21">
        <f t="shared" si="127"/>
        <v>75.199625537603211</v>
      </c>
      <c r="K1198" s="21" t="str">
        <f t="shared" si="128"/>
        <v>A</v>
      </c>
      <c r="L1198" s="5">
        <f t="shared" si="129"/>
        <v>0</v>
      </c>
      <c r="M1198" s="22">
        <f t="shared" si="130"/>
        <v>1.5254000000000001</v>
      </c>
      <c r="N1198" s="22">
        <f t="shared" si="131"/>
        <v>0.23199999999999998</v>
      </c>
      <c r="O1198" s="22" t="s">
        <v>2155</v>
      </c>
      <c r="P1198" s="5">
        <f>L1198*pricing!$O$3</f>
        <v>0</v>
      </c>
      <c r="Q1198" s="5">
        <f>M1198*pricing!$O$4</f>
        <v>1.14405</v>
      </c>
      <c r="R1198" s="5">
        <f>N1198*pricing!$O$5</f>
        <v>0.14848</v>
      </c>
      <c r="S1198" s="23"/>
      <c r="T1198" s="5">
        <f>P1198*pricing!$L$3</f>
        <v>0</v>
      </c>
      <c r="U1198" s="5">
        <f>Q1198*pricing!$L$4</f>
        <v>45.45942657234837</v>
      </c>
      <c r="V1198" s="5">
        <f>R1198*pricing!$L$5</f>
        <v>29.740198965254837</v>
      </c>
      <c r="W1198" s="5" t="s">
        <v>2155</v>
      </c>
      <c r="X1198" s="5">
        <f t="shared" si="132"/>
        <v>75.199625537603211</v>
      </c>
      <c r="Y1198" s="6" t="s">
        <v>32</v>
      </c>
      <c r="Z1198" s="7" t="s">
        <v>33</v>
      </c>
      <c r="AA1198" s="7" t="s">
        <v>34</v>
      </c>
      <c r="AB1198" s="7" t="s">
        <v>35</v>
      </c>
      <c r="AC1198" s="7" t="s">
        <v>36</v>
      </c>
    </row>
    <row r="1199" spans="1:29" ht="17.25" customHeight="1" thickTop="1" thickBot="1" x14ac:dyDescent="0.25">
      <c r="A1199" s="15">
        <v>910</v>
      </c>
      <c r="B1199" s="16" t="s">
        <v>2256</v>
      </c>
      <c r="C1199" s="15" t="s">
        <v>2257</v>
      </c>
      <c r="D1199" s="17"/>
      <c r="E1199" s="18">
        <v>1.9</v>
      </c>
      <c r="F1199" s="19">
        <v>0.17399999999999999</v>
      </c>
      <c r="G1199" s="19">
        <v>0</v>
      </c>
      <c r="H1199" s="20">
        <v>3.7999999999999999E-2</v>
      </c>
      <c r="I1199" s="21">
        <f t="shared" si="126"/>
        <v>91.887619365724859</v>
      </c>
      <c r="J1199" s="21">
        <f t="shared" si="127"/>
        <v>174.58647679487723</v>
      </c>
      <c r="K1199" s="21" t="str">
        <f t="shared" si="128"/>
        <v>A</v>
      </c>
      <c r="L1199" s="5">
        <f t="shared" si="129"/>
        <v>3.3059999999999996</v>
      </c>
      <c r="M1199" s="22">
        <f t="shared" si="130"/>
        <v>0</v>
      </c>
      <c r="N1199" s="22">
        <f t="shared" si="131"/>
        <v>0.72199999999999998</v>
      </c>
      <c r="O1199" s="22" t="s">
        <v>2155</v>
      </c>
      <c r="P1199" s="5">
        <f>L1199*pricing!$O$3</f>
        <v>2.6778599999999999</v>
      </c>
      <c r="Q1199" s="5">
        <f>M1199*pricing!$O$4</f>
        <v>0</v>
      </c>
      <c r="R1199" s="5">
        <f>N1199*pricing!$O$5</f>
        <v>0.46207999999999999</v>
      </c>
      <c r="S1199" s="23"/>
      <c r="T1199" s="5">
        <f>P1199*pricing!$L$3</f>
        <v>82.032926566799674</v>
      </c>
      <c r="U1199" s="5">
        <f>Q1199*pricing!$L$4</f>
        <v>0</v>
      </c>
      <c r="V1199" s="5">
        <f>R1199*pricing!$L$5</f>
        <v>92.553550228077555</v>
      </c>
      <c r="W1199" s="5" t="s">
        <v>2155</v>
      </c>
      <c r="X1199" s="5">
        <f t="shared" si="132"/>
        <v>174.58647679487723</v>
      </c>
      <c r="Y1199" s="6" t="s">
        <v>32</v>
      </c>
      <c r="Z1199" s="7" t="s">
        <v>33</v>
      </c>
      <c r="AA1199" s="7" t="s">
        <v>34</v>
      </c>
      <c r="AB1199" s="7" t="s">
        <v>35</v>
      </c>
      <c r="AC1199" s="7" t="s">
        <v>36</v>
      </c>
    </row>
    <row r="1200" spans="1:29" ht="17.25" customHeight="1" thickTop="1" thickBot="1" x14ac:dyDescent="0.25">
      <c r="A1200" s="15">
        <v>931</v>
      </c>
      <c r="B1200" s="16" t="s">
        <v>2258</v>
      </c>
      <c r="C1200" s="15" t="s">
        <v>2259</v>
      </c>
      <c r="D1200" s="17"/>
      <c r="E1200" s="18">
        <v>0.5</v>
      </c>
      <c r="F1200" s="19">
        <v>0</v>
      </c>
      <c r="G1200" s="19">
        <v>0.14799999999999999</v>
      </c>
      <c r="H1200" s="20">
        <v>8.3000000000000004E-2</v>
      </c>
      <c r="I1200" s="21">
        <f t="shared" si="126"/>
        <v>150.50455757847942</v>
      </c>
      <c r="J1200" s="21">
        <f t="shared" si="127"/>
        <v>75.25227878923971</v>
      </c>
      <c r="K1200" s="21" t="str">
        <f t="shared" si="128"/>
        <v>A</v>
      </c>
      <c r="L1200" s="5">
        <f t="shared" si="129"/>
        <v>0</v>
      </c>
      <c r="M1200" s="22">
        <f t="shared" si="130"/>
        <v>0.74</v>
      </c>
      <c r="N1200" s="22">
        <f t="shared" si="131"/>
        <v>0.41500000000000004</v>
      </c>
      <c r="O1200" s="22" t="s">
        <v>2155</v>
      </c>
      <c r="P1200" s="5">
        <f>L1200*pricing!$O$3</f>
        <v>0</v>
      </c>
      <c r="Q1200" s="5">
        <f>M1200*pricing!$O$4</f>
        <v>0.55499999999999994</v>
      </c>
      <c r="R1200" s="5">
        <f>N1200*pricing!$O$5</f>
        <v>0.2656</v>
      </c>
      <c r="S1200" s="23"/>
      <c r="T1200" s="5">
        <f>P1200*pricing!$L$3</f>
        <v>0</v>
      </c>
      <c r="U1200" s="5">
        <f>Q1200*pricing!$L$4</f>
        <v>22.053215985012315</v>
      </c>
      <c r="V1200" s="5">
        <f>R1200*pricing!$L$5</f>
        <v>53.199062804227403</v>
      </c>
      <c r="W1200" s="5" t="s">
        <v>2155</v>
      </c>
      <c r="X1200" s="5">
        <f t="shared" si="132"/>
        <v>75.25227878923971</v>
      </c>
      <c r="Y1200" s="6" t="s">
        <v>32</v>
      </c>
      <c r="Z1200" s="7" t="s">
        <v>33</v>
      </c>
      <c r="AA1200" s="7" t="s">
        <v>34</v>
      </c>
      <c r="AB1200" s="7" t="s">
        <v>35</v>
      </c>
      <c r="AC1200" s="7" t="s">
        <v>36</v>
      </c>
    </row>
    <row r="1201" spans="1:29" ht="17.25" customHeight="1" thickTop="1" thickBot="1" x14ac:dyDescent="0.25">
      <c r="A1201" s="15">
        <v>932</v>
      </c>
      <c r="B1201" s="16" t="s">
        <v>2260</v>
      </c>
      <c r="C1201" s="15" t="s">
        <v>2261</v>
      </c>
      <c r="D1201" s="17"/>
      <c r="E1201" s="18">
        <v>1.1499999999999999</v>
      </c>
      <c r="F1201" s="19">
        <v>0.34799999999999998</v>
      </c>
      <c r="G1201" s="19">
        <v>0.159</v>
      </c>
      <c r="H1201" s="20">
        <v>0</v>
      </c>
      <c r="I1201" s="21">
        <f t="shared" si="126"/>
        <v>133.73506174223738</v>
      </c>
      <c r="J1201" s="21">
        <f t="shared" si="127"/>
        <v>153.79532100357298</v>
      </c>
      <c r="K1201" s="21" t="str">
        <f t="shared" si="128"/>
        <v>A</v>
      </c>
      <c r="L1201" s="5">
        <f t="shared" si="129"/>
        <v>4.0019999999999998</v>
      </c>
      <c r="M1201" s="22">
        <f t="shared" si="130"/>
        <v>1.8284999999999998</v>
      </c>
      <c r="N1201" s="22">
        <f t="shared" si="131"/>
        <v>0</v>
      </c>
      <c r="O1201" s="22" t="s">
        <v>2155</v>
      </c>
      <c r="P1201" s="5">
        <f>L1201*pricing!$O$3</f>
        <v>3.2416200000000002</v>
      </c>
      <c r="Q1201" s="5">
        <f>M1201*pricing!$O$4</f>
        <v>1.3713749999999998</v>
      </c>
      <c r="R1201" s="5">
        <f>N1201*pricing!$O$5</f>
        <v>0</v>
      </c>
      <c r="S1201" s="23"/>
      <c r="T1201" s="5">
        <f>P1201*pricing!$L$3</f>
        <v>99.303016370336465</v>
      </c>
      <c r="U1201" s="5">
        <f>Q1201*pricing!$L$4</f>
        <v>54.492304633236515</v>
      </c>
      <c r="V1201" s="5">
        <f>R1201*pricing!$L$5</f>
        <v>0</v>
      </c>
      <c r="W1201" s="5" t="s">
        <v>2155</v>
      </c>
      <c r="X1201" s="5">
        <f t="shared" si="132"/>
        <v>153.79532100357298</v>
      </c>
      <c r="Y1201" s="6" t="s">
        <v>32</v>
      </c>
      <c r="Z1201" s="7" t="s">
        <v>33</v>
      </c>
      <c r="AA1201" s="7" t="s">
        <v>34</v>
      </c>
      <c r="AB1201" s="7" t="s">
        <v>35</v>
      </c>
      <c r="AC1201" s="7" t="s">
        <v>36</v>
      </c>
    </row>
    <row r="1202" spans="1:29" ht="17.25" customHeight="1" thickTop="1" thickBot="1" x14ac:dyDescent="0.25">
      <c r="A1202" s="15">
        <v>933</v>
      </c>
      <c r="B1202" s="16" t="s">
        <v>2262</v>
      </c>
      <c r="C1202" s="15" t="s">
        <v>2263</v>
      </c>
      <c r="D1202" s="17"/>
      <c r="E1202" s="18">
        <v>0.93</v>
      </c>
      <c r="F1202" s="19">
        <v>0</v>
      </c>
      <c r="G1202" s="19">
        <v>0.187</v>
      </c>
      <c r="H1202" s="20">
        <v>2.9000000000000001E-2</v>
      </c>
      <c r="I1202" s="21">
        <f t="shared" si="126"/>
        <v>92.904321533559141</v>
      </c>
      <c r="J1202" s="21">
        <f t="shared" si="127"/>
        <v>86.401019026210008</v>
      </c>
      <c r="K1202" s="21" t="str">
        <f t="shared" si="128"/>
        <v>A</v>
      </c>
      <c r="L1202" s="5">
        <f t="shared" si="129"/>
        <v>0</v>
      </c>
      <c r="M1202" s="22">
        <f t="shared" si="130"/>
        <v>1.7391000000000001</v>
      </c>
      <c r="N1202" s="22">
        <f t="shared" si="131"/>
        <v>0.26970000000000005</v>
      </c>
      <c r="O1202" s="22" t="s">
        <v>2155</v>
      </c>
      <c r="P1202" s="5">
        <f>L1202*pricing!$O$3</f>
        <v>0</v>
      </c>
      <c r="Q1202" s="5">
        <f>M1202*pricing!$O$4</f>
        <v>1.304325</v>
      </c>
      <c r="R1202" s="5">
        <f>N1202*pricing!$O$5</f>
        <v>0.17260800000000004</v>
      </c>
      <c r="S1202" s="23"/>
      <c r="T1202" s="5">
        <f>P1202*pricing!$L$3</f>
        <v>0</v>
      </c>
      <c r="U1202" s="5">
        <f>Q1202*pricing!$L$4</f>
        <v>51.828037729101247</v>
      </c>
      <c r="V1202" s="5">
        <f>R1202*pricing!$L$5</f>
        <v>34.572981297108754</v>
      </c>
      <c r="W1202" s="5" t="s">
        <v>2155</v>
      </c>
      <c r="X1202" s="5">
        <f t="shared" si="132"/>
        <v>86.401019026210008</v>
      </c>
      <c r="Y1202" s="6" t="s">
        <v>32</v>
      </c>
      <c r="Z1202" s="7" t="s">
        <v>33</v>
      </c>
      <c r="AA1202" s="7" t="s">
        <v>34</v>
      </c>
      <c r="AB1202" s="7" t="s">
        <v>35</v>
      </c>
      <c r="AC1202" s="7" t="s">
        <v>36</v>
      </c>
    </row>
    <row r="1203" spans="1:29" ht="17.25" customHeight="1" thickTop="1" thickBot="1" x14ac:dyDescent="0.25">
      <c r="A1203" s="15">
        <v>934</v>
      </c>
      <c r="B1203" s="16" t="s">
        <v>2264</v>
      </c>
      <c r="C1203" s="15" t="s">
        <v>2265</v>
      </c>
      <c r="D1203" s="17"/>
      <c r="E1203" s="18">
        <v>0.75</v>
      </c>
      <c r="F1203" s="19">
        <v>0.55400000000000005</v>
      </c>
      <c r="G1203" s="19">
        <v>0</v>
      </c>
      <c r="H1203" s="20">
        <v>0</v>
      </c>
      <c r="I1203" s="21">
        <f t="shared" si="126"/>
        <v>137.4659447005657</v>
      </c>
      <c r="J1203" s="21">
        <f t="shared" si="127"/>
        <v>103.09945852542427</v>
      </c>
      <c r="K1203" s="21" t="str">
        <f t="shared" si="128"/>
        <v>A</v>
      </c>
      <c r="L1203" s="5">
        <f t="shared" si="129"/>
        <v>4.1550000000000002</v>
      </c>
      <c r="M1203" s="22">
        <f t="shared" si="130"/>
        <v>0</v>
      </c>
      <c r="N1203" s="22">
        <f t="shared" si="131"/>
        <v>0</v>
      </c>
      <c r="O1203" s="22" t="s">
        <v>2155</v>
      </c>
      <c r="P1203" s="5">
        <f>L1203*pricing!$O$3</f>
        <v>3.3655500000000003</v>
      </c>
      <c r="Q1203" s="5">
        <f>M1203*pricing!$O$4</f>
        <v>0</v>
      </c>
      <c r="R1203" s="5">
        <f>N1203*pricing!$O$5</f>
        <v>0</v>
      </c>
      <c r="S1203" s="23"/>
      <c r="T1203" s="5">
        <f>P1203*pricing!$L$3</f>
        <v>103.09945852542428</v>
      </c>
      <c r="U1203" s="5">
        <f>Q1203*pricing!$L$4</f>
        <v>0</v>
      </c>
      <c r="V1203" s="5">
        <f>R1203*pricing!$L$5</f>
        <v>0</v>
      </c>
      <c r="W1203" s="5" t="s">
        <v>2155</v>
      </c>
      <c r="X1203" s="5">
        <f t="shared" si="132"/>
        <v>103.09945852542428</v>
      </c>
      <c r="Y1203" s="6" t="s">
        <v>32</v>
      </c>
      <c r="Z1203" s="7" t="s">
        <v>33</v>
      </c>
      <c r="AA1203" s="7" t="s">
        <v>34</v>
      </c>
      <c r="AB1203" s="7" t="s">
        <v>35</v>
      </c>
      <c r="AC1203" s="7" t="s">
        <v>36</v>
      </c>
    </row>
    <row r="1204" spans="1:29" ht="17.25" customHeight="1" thickTop="1" thickBot="1" x14ac:dyDescent="0.25">
      <c r="A1204" s="15">
        <v>935</v>
      </c>
      <c r="B1204" s="16" t="s">
        <v>2266</v>
      </c>
      <c r="C1204" s="15" t="s">
        <v>2267</v>
      </c>
      <c r="D1204" s="17"/>
      <c r="E1204" s="18">
        <v>3.16</v>
      </c>
      <c r="F1204" s="19">
        <v>0</v>
      </c>
      <c r="G1204" s="19">
        <v>0</v>
      </c>
      <c r="H1204" s="20">
        <v>0</v>
      </c>
      <c r="I1204" s="21">
        <f t="shared" si="126"/>
        <v>0</v>
      </c>
      <c r="J1204" s="21">
        <f t="shared" si="127"/>
        <v>0</v>
      </c>
      <c r="K1204" s="21" t="str">
        <f t="shared" si="128"/>
        <v>Ε</v>
      </c>
      <c r="L1204" s="5">
        <f t="shared" si="129"/>
        <v>0</v>
      </c>
      <c r="M1204" s="22">
        <f t="shared" si="130"/>
        <v>0</v>
      </c>
      <c r="N1204" s="22">
        <f t="shared" si="131"/>
        <v>0</v>
      </c>
      <c r="O1204" s="22" t="s">
        <v>2155</v>
      </c>
      <c r="P1204" s="5">
        <f>L1204*pricing!$O$3</f>
        <v>0</v>
      </c>
      <c r="Q1204" s="5">
        <f>M1204*pricing!$O$4</f>
        <v>0</v>
      </c>
      <c r="R1204" s="5">
        <f>N1204*pricing!$O$5</f>
        <v>0</v>
      </c>
      <c r="S1204" s="23"/>
      <c r="T1204" s="5">
        <f>P1204*pricing!$L$3</f>
        <v>0</v>
      </c>
      <c r="U1204" s="5">
        <f>Q1204*pricing!$L$4</f>
        <v>0</v>
      </c>
      <c r="V1204" s="5">
        <f>R1204*pricing!$L$5</f>
        <v>0</v>
      </c>
      <c r="W1204" s="5" t="s">
        <v>2155</v>
      </c>
      <c r="X1204" s="5">
        <f t="shared" si="132"/>
        <v>0</v>
      </c>
      <c r="Y1204" s="6" t="s">
        <v>32</v>
      </c>
      <c r="Z1204" s="7" t="s">
        <v>33</v>
      </c>
      <c r="AA1204" s="7" t="s">
        <v>34</v>
      </c>
      <c r="AB1204" s="7" t="s">
        <v>35</v>
      </c>
      <c r="AC1204" s="7" t="s">
        <v>36</v>
      </c>
    </row>
    <row r="1205" spans="1:29" ht="17.25" customHeight="1" thickTop="1" thickBot="1" x14ac:dyDescent="0.25">
      <c r="A1205" s="15">
        <v>936</v>
      </c>
      <c r="B1205" s="16" t="s">
        <v>2268</v>
      </c>
      <c r="C1205" s="15" t="s">
        <v>2269</v>
      </c>
      <c r="D1205" s="17"/>
      <c r="E1205" s="18">
        <v>0.8</v>
      </c>
      <c r="F1205" s="19">
        <v>0</v>
      </c>
      <c r="G1205" s="19">
        <v>0.20899999999999999</v>
      </c>
      <c r="H1205" s="20">
        <v>2.9000000000000001E-2</v>
      </c>
      <c r="I1205" s="21">
        <f t="shared" si="126"/>
        <v>99.460683042616836</v>
      </c>
      <c r="J1205" s="21">
        <f t="shared" si="127"/>
        <v>79.568546434093477</v>
      </c>
      <c r="K1205" s="21" t="str">
        <f t="shared" si="128"/>
        <v>A</v>
      </c>
      <c r="L1205" s="5">
        <f t="shared" si="129"/>
        <v>0</v>
      </c>
      <c r="M1205" s="22">
        <f t="shared" si="130"/>
        <v>1.6720000000000002</v>
      </c>
      <c r="N1205" s="22">
        <f t="shared" si="131"/>
        <v>0.23200000000000001</v>
      </c>
      <c r="O1205" s="22" t="s">
        <v>2155</v>
      </c>
      <c r="P1205" s="5">
        <f>L1205*pricing!$O$3</f>
        <v>0</v>
      </c>
      <c r="Q1205" s="5">
        <f>M1205*pricing!$O$4</f>
        <v>1.254</v>
      </c>
      <c r="R1205" s="5">
        <f>N1205*pricing!$O$5</f>
        <v>0.14848</v>
      </c>
      <c r="S1205" s="23"/>
      <c r="T1205" s="5">
        <f>P1205*pricing!$L$3</f>
        <v>0</v>
      </c>
      <c r="U1205" s="5">
        <f>Q1205*pricing!$L$4</f>
        <v>49.828347468838643</v>
      </c>
      <c r="V1205" s="5">
        <f>R1205*pricing!$L$5</f>
        <v>29.740198965254837</v>
      </c>
      <c r="W1205" s="5" t="s">
        <v>2155</v>
      </c>
      <c r="X1205" s="5">
        <f t="shared" si="132"/>
        <v>79.568546434093477</v>
      </c>
      <c r="Y1205" s="6" t="s">
        <v>32</v>
      </c>
      <c r="Z1205" s="7" t="s">
        <v>33</v>
      </c>
      <c r="AA1205" s="7" t="s">
        <v>34</v>
      </c>
      <c r="AB1205" s="7" t="s">
        <v>35</v>
      </c>
      <c r="AC1205" s="7" t="s">
        <v>36</v>
      </c>
    </row>
    <row r="1206" spans="1:29" ht="17.25" customHeight="1" thickTop="1" thickBot="1" x14ac:dyDescent="0.25">
      <c r="A1206" s="15">
        <v>912</v>
      </c>
      <c r="B1206" s="16" t="s">
        <v>2270</v>
      </c>
      <c r="C1206" s="15" t="s">
        <v>2271</v>
      </c>
      <c r="D1206" s="17"/>
      <c r="E1206" s="18">
        <v>0.95</v>
      </c>
      <c r="F1206" s="19">
        <v>4.2000000000000003E-2</v>
      </c>
      <c r="G1206" s="19">
        <v>6.8000000000000005E-2</v>
      </c>
      <c r="H1206" s="20">
        <v>2.5000000000000001E-2</v>
      </c>
      <c r="I1206" s="21">
        <f t="shared" si="126"/>
        <v>62.73435150287802</v>
      </c>
      <c r="J1206" s="21">
        <f t="shared" si="127"/>
        <v>59.597633927734115</v>
      </c>
      <c r="K1206" s="21" t="str">
        <f t="shared" si="128"/>
        <v>B</v>
      </c>
      <c r="L1206" s="5">
        <f t="shared" si="129"/>
        <v>0.39899999999999997</v>
      </c>
      <c r="M1206" s="22">
        <f t="shared" si="130"/>
        <v>0.64600000000000002</v>
      </c>
      <c r="N1206" s="22">
        <f t="shared" si="131"/>
        <v>0.23749999999999999</v>
      </c>
      <c r="O1206" s="22" t="s">
        <v>2155</v>
      </c>
      <c r="P1206" s="5">
        <f>L1206*pricing!$O$3</f>
        <v>0.32318999999999998</v>
      </c>
      <c r="Q1206" s="5">
        <f>M1206*pricing!$O$4</f>
        <v>0.48450000000000004</v>
      </c>
      <c r="R1206" s="5">
        <f>N1206*pricing!$O$5</f>
        <v>0.152</v>
      </c>
      <c r="S1206" s="23"/>
      <c r="T1206" s="5">
        <f>P1206*pricing!$L$3</f>
        <v>9.9005256201309955</v>
      </c>
      <c r="U1206" s="5">
        <f>Q1206*pricing!$L$4</f>
        <v>19.251861522051296</v>
      </c>
      <c r="V1206" s="5">
        <f>R1206*pricing!$L$5</f>
        <v>30.445246785551824</v>
      </c>
      <c r="W1206" s="5" t="s">
        <v>2155</v>
      </c>
      <c r="X1206" s="5">
        <f t="shared" si="132"/>
        <v>59.597633927734115</v>
      </c>
      <c r="Y1206" s="6" t="s">
        <v>32</v>
      </c>
      <c r="Z1206" s="7" t="s">
        <v>33</v>
      </c>
      <c r="AA1206" s="7" t="s">
        <v>34</v>
      </c>
      <c r="AB1206" s="7" t="s">
        <v>35</v>
      </c>
      <c r="AC1206" s="7" t="s">
        <v>36</v>
      </c>
    </row>
    <row r="1207" spans="1:29" ht="17.25" customHeight="1" thickTop="1" thickBot="1" x14ac:dyDescent="0.25">
      <c r="A1207" s="15">
        <v>938</v>
      </c>
      <c r="B1207" s="16" t="s">
        <v>2272</v>
      </c>
      <c r="C1207" s="15" t="s">
        <v>2273</v>
      </c>
      <c r="D1207" s="17"/>
      <c r="E1207" s="18">
        <v>1</v>
      </c>
      <c r="F1207" s="19">
        <v>0.17100000000000001</v>
      </c>
      <c r="G1207" s="19">
        <v>0</v>
      </c>
      <c r="H1207" s="20">
        <v>3.3000000000000002E-2</v>
      </c>
      <c r="I1207" s="21">
        <f t="shared" si="126"/>
        <v>84.733693304095084</v>
      </c>
      <c r="J1207" s="21">
        <f t="shared" si="127"/>
        <v>84.733693304095084</v>
      </c>
      <c r="K1207" s="21" t="str">
        <f t="shared" si="128"/>
        <v>A</v>
      </c>
      <c r="L1207" s="5">
        <f t="shared" si="129"/>
        <v>1.7100000000000002</v>
      </c>
      <c r="M1207" s="22">
        <f t="shared" si="130"/>
        <v>0</v>
      </c>
      <c r="N1207" s="22">
        <f t="shared" si="131"/>
        <v>0.33</v>
      </c>
      <c r="O1207" s="22" t="s">
        <v>2155</v>
      </c>
      <c r="P1207" s="5">
        <f>L1207*pricing!$O$3</f>
        <v>1.3851000000000002</v>
      </c>
      <c r="Q1207" s="5">
        <f>M1207*pricing!$O$4</f>
        <v>0</v>
      </c>
      <c r="R1207" s="5">
        <f>N1207*pricing!$O$5</f>
        <v>0.21120000000000003</v>
      </c>
      <c r="S1207" s="23"/>
      <c r="T1207" s="5">
        <f>P1207*pricing!$L$3</f>
        <v>42.430824086275706</v>
      </c>
      <c r="U1207" s="5">
        <f>Q1207*pricing!$L$4</f>
        <v>0</v>
      </c>
      <c r="V1207" s="5">
        <f>R1207*pricing!$L$5</f>
        <v>42.302869217819385</v>
      </c>
      <c r="W1207" s="5" t="s">
        <v>2155</v>
      </c>
      <c r="X1207" s="5">
        <f t="shared" si="132"/>
        <v>84.733693304095084</v>
      </c>
      <c r="Y1207" s="6" t="s">
        <v>32</v>
      </c>
      <c r="Z1207" s="7" t="s">
        <v>33</v>
      </c>
      <c r="AA1207" s="7" t="s">
        <v>34</v>
      </c>
      <c r="AB1207" s="7" t="s">
        <v>35</v>
      </c>
      <c r="AC1207" s="7" t="s">
        <v>36</v>
      </c>
    </row>
    <row r="1208" spans="1:29" ht="17.25" customHeight="1" thickTop="1" thickBot="1" x14ac:dyDescent="0.25">
      <c r="A1208" s="15">
        <v>939</v>
      </c>
      <c r="B1208" s="16" t="s">
        <v>2274</v>
      </c>
      <c r="C1208" s="15" t="s">
        <v>2275</v>
      </c>
      <c r="D1208" s="17"/>
      <c r="E1208" s="18">
        <v>1.55</v>
      </c>
      <c r="F1208" s="19">
        <v>0.45100000000000001</v>
      </c>
      <c r="G1208" s="19">
        <v>0</v>
      </c>
      <c r="H1208" s="20">
        <v>0</v>
      </c>
      <c r="I1208" s="21">
        <f t="shared" si="126"/>
        <v>111.9081968591248</v>
      </c>
      <c r="J1208" s="21">
        <f t="shared" si="127"/>
        <v>173.45770513164345</v>
      </c>
      <c r="K1208" s="21" t="str">
        <f t="shared" si="128"/>
        <v>A</v>
      </c>
      <c r="L1208" s="5">
        <f t="shared" si="129"/>
        <v>6.9905000000000008</v>
      </c>
      <c r="M1208" s="22">
        <f t="shared" si="130"/>
        <v>0</v>
      </c>
      <c r="N1208" s="22">
        <f t="shared" si="131"/>
        <v>0</v>
      </c>
      <c r="O1208" s="22" t="s">
        <v>2155</v>
      </c>
      <c r="P1208" s="5">
        <f>L1208*pricing!$O$3</f>
        <v>5.6623050000000008</v>
      </c>
      <c r="Q1208" s="5">
        <f>M1208*pricing!$O$4</f>
        <v>0</v>
      </c>
      <c r="R1208" s="5">
        <f>N1208*pricing!$O$5</f>
        <v>0</v>
      </c>
      <c r="S1208" s="23"/>
      <c r="T1208" s="5">
        <f>P1208*pricing!$L$3</f>
        <v>173.45770513164345</v>
      </c>
      <c r="U1208" s="5">
        <f>Q1208*pricing!$L$4</f>
        <v>0</v>
      </c>
      <c r="V1208" s="5">
        <f>R1208*pricing!$L$5</f>
        <v>0</v>
      </c>
      <c r="W1208" s="5" t="s">
        <v>2155</v>
      </c>
      <c r="X1208" s="5">
        <f t="shared" si="132"/>
        <v>173.45770513164345</v>
      </c>
      <c r="Y1208" s="6" t="s">
        <v>32</v>
      </c>
      <c r="Z1208" s="7" t="s">
        <v>33</v>
      </c>
      <c r="AA1208" s="7" t="s">
        <v>34</v>
      </c>
      <c r="AB1208" s="7" t="s">
        <v>35</v>
      </c>
      <c r="AC1208" s="7" t="s">
        <v>36</v>
      </c>
    </row>
    <row r="1209" spans="1:29" ht="17.25" customHeight="1" thickTop="1" thickBot="1" x14ac:dyDescent="0.25">
      <c r="A1209" s="15">
        <v>913</v>
      </c>
      <c r="B1209" s="16" t="s">
        <v>2276</v>
      </c>
      <c r="C1209" s="15" t="s">
        <v>2277</v>
      </c>
      <c r="D1209" s="17"/>
      <c r="E1209" s="18">
        <v>1.05</v>
      </c>
      <c r="F1209" s="19">
        <v>0.66700000000000004</v>
      </c>
      <c r="G1209" s="19">
        <v>0</v>
      </c>
      <c r="H1209" s="20">
        <v>0</v>
      </c>
      <c r="I1209" s="21">
        <f t="shared" si="126"/>
        <v>165.50502728389412</v>
      </c>
      <c r="J1209" s="21">
        <f t="shared" si="127"/>
        <v>173.78027864808882</v>
      </c>
      <c r="K1209" s="21" t="str">
        <f t="shared" si="128"/>
        <v>A</v>
      </c>
      <c r="L1209" s="5">
        <f t="shared" si="129"/>
        <v>7.0035000000000007</v>
      </c>
      <c r="M1209" s="22">
        <f t="shared" si="130"/>
        <v>0</v>
      </c>
      <c r="N1209" s="22">
        <f t="shared" si="131"/>
        <v>0</v>
      </c>
      <c r="O1209" s="22" t="s">
        <v>2155</v>
      </c>
      <c r="P1209" s="5">
        <f>L1209*pricing!$O$3</f>
        <v>5.672835000000001</v>
      </c>
      <c r="Q1209" s="5">
        <f>M1209*pricing!$O$4</f>
        <v>0</v>
      </c>
      <c r="R1209" s="5">
        <f>N1209*pricing!$O$5</f>
        <v>0</v>
      </c>
      <c r="S1209" s="23"/>
      <c r="T1209" s="5">
        <f>P1209*pricing!$L$3</f>
        <v>173.78027864808882</v>
      </c>
      <c r="U1209" s="5">
        <f>Q1209*pricing!$L$4</f>
        <v>0</v>
      </c>
      <c r="V1209" s="5">
        <f>R1209*pricing!$L$5</f>
        <v>0</v>
      </c>
      <c r="W1209" s="5" t="s">
        <v>2155</v>
      </c>
      <c r="X1209" s="5">
        <f t="shared" si="132"/>
        <v>173.78027864808882</v>
      </c>
      <c r="Y1209" s="6" t="s">
        <v>32</v>
      </c>
      <c r="Z1209" s="7" t="s">
        <v>33</v>
      </c>
      <c r="AA1209" s="7" t="s">
        <v>34</v>
      </c>
      <c r="AB1209" s="7" t="s">
        <v>35</v>
      </c>
      <c r="AC1209" s="7" t="s">
        <v>36</v>
      </c>
    </row>
    <row r="1210" spans="1:29" ht="17.25" customHeight="1" thickTop="1" thickBot="1" x14ac:dyDescent="0.25">
      <c r="A1210" s="15">
        <v>941</v>
      </c>
      <c r="B1210" s="16" t="s">
        <v>2278</v>
      </c>
      <c r="C1210" s="25" t="s">
        <v>2279</v>
      </c>
      <c r="D1210" s="26"/>
      <c r="E1210" s="18">
        <v>1</v>
      </c>
      <c r="F1210" s="19">
        <v>0</v>
      </c>
      <c r="G1210" s="19">
        <v>0.191</v>
      </c>
      <c r="H1210" s="20">
        <v>2.7E-2</v>
      </c>
      <c r="I1210" s="21">
        <f t="shared" si="126"/>
        <v>91.532577006853302</v>
      </c>
      <c r="J1210" s="21">
        <f t="shared" si="127"/>
        <v>91.532577006853302</v>
      </c>
      <c r="K1210" s="21" t="str">
        <f t="shared" si="128"/>
        <v>A</v>
      </c>
      <c r="L1210" s="5">
        <f t="shared" si="129"/>
        <v>0</v>
      </c>
      <c r="M1210" s="22">
        <f t="shared" si="130"/>
        <v>1.9100000000000001</v>
      </c>
      <c r="N1210" s="22">
        <f t="shared" si="131"/>
        <v>0.27</v>
      </c>
      <c r="O1210" s="22" t="s">
        <v>2155</v>
      </c>
      <c r="P1210" s="5">
        <f>L1210*pricing!$O$3</f>
        <v>0</v>
      </c>
      <c r="Q1210" s="5">
        <f>M1210*pricing!$O$4</f>
        <v>1.4325000000000001</v>
      </c>
      <c r="R1210" s="5">
        <f>N1210*pricing!$O$5</f>
        <v>0.17280000000000001</v>
      </c>
      <c r="S1210" s="23"/>
      <c r="T1210" s="5">
        <f>P1210*pricing!$L$3</f>
        <v>0</v>
      </c>
      <c r="U1210" s="5">
        <f>Q1210*pricing!$L$4</f>
        <v>56.921138555910176</v>
      </c>
      <c r="V1210" s="5">
        <f>R1210*pricing!$L$5</f>
        <v>34.611438450943133</v>
      </c>
      <c r="W1210" s="5" t="s">
        <v>2155</v>
      </c>
      <c r="X1210" s="5">
        <f t="shared" si="132"/>
        <v>91.532577006853302</v>
      </c>
      <c r="Y1210" s="6" t="s">
        <v>32</v>
      </c>
      <c r="Z1210" s="7" t="s">
        <v>33</v>
      </c>
      <c r="AA1210" s="7" t="s">
        <v>34</v>
      </c>
      <c r="AB1210" s="7" t="s">
        <v>35</v>
      </c>
      <c r="AC1210" s="7" t="s">
        <v>36</v>
      </c>
    </row>
    <row r="1211" spans="1:29" ht="17.25" customHeight="1" thickTop="1" thickBot="1" x14ac:dyDescent="0.25">
      <c r="A1211" s="15">
        <v>942</v>
      </c>
      <c r="B1211" s="16" t="s">
        <v>2280</v>
      </c>
      <c r="C1211" s="25" t="s">
        <v>2281</v>
      </c>
      <c r="D1211" s="26"/>
      <c r="E1211" s="18">
        <v>1.4</v>
      </c>
      <c r="F1211" s="19">
        <v>0.41599999999999998</v>
      </c>
      <c r="G1211" s="19">
        <v>0</v>
      </c>
      <c r="H1211" s="20">
        <v>0</v>
      </c>
      <c r="I1211" s="21">
        <f t="shared" si="126"/>
        <v>103.22352526251865</v>
      </c>
      <c r="J1211" s="21">
        <f t="shared" si="127"/>
        <v>144.5129353675261</v>
      </c>
      <c r="K1211" s="21" t="str">
        <f t="shared" si="128"/>
        <v>A</v>
      </c>
      <c r="L1211" s="5">
        <f t="shared" si="129"/>
        <v>5.823999999999999</v>
      </c>
      <c r="M1211" s="22">
        <f t="shared" si="130"/>
        <v>0</v>
      </c>
      <c r="N1211" s="22">
        <f t="shared" si="131"/>
        <v>0</v>
      </c>
      <c r="O1211" s="22" t="s">
        <v>2155</v>
      </c>
      <c r="P1211" s="5">
        <f>L1211*pricing!$O$3</f>
        <v>4.7174399999999999</v>
      </c>
      <c r="Q1211" s="5">
        <f>M1211*pricing!$O$4</f>
        <v>0</v>
      </c>
      <c r="R1211" s="5">
        <f>N1211*pricing!$O$5</f>
        <v>0</v>
      </c>
      <c r="S1211" s="23"/>
      <c r="T1211" s="5">
        <f>P1211*pricing!$L$3</f>
        <v>144.5129353675261</v>
      </c>
      <c r="U1211" s="5">
        <f>Q1211*pricing!$L$4</f>
        <v>0</v>
      </c>
      <c r="V1211" s="5">
        <f>R1211*pricing!$L$5</f>
        <v>0</v>
      </c>
      <c r="W1211" s="5" t="s">
        <v>2155</v>
      </c>
      <c r="X1211" s="5">
        <f t="shared" si="132"/>
        <v>144.5129353675261</v>
      </c>
      <c r="Y1211" s="6" t="s">
        <v>32</v>
      </c>
      <c r="Z1211" s="7" t="s">
        <v>33</v>
      </c>
      <c r="AA1211" s="7" t="s">
        <v>34</v>
      </c>
      <c r="AB1211" s="7" t="s">
        <v>35</v>
      </c>
      <c r="AC1211" s="7" t="s">
        <v>36</v>
      </c>
    </row>
    <row r="1212" spans="1:29" ht="17.25" customHeight="1" thickTop="1" thickBot="1" x14ac:dyDescent="0.25">
      <c r="A1212" s="15">
        <v>943</v>
      </c>
      <c r="B1212" s="16" t="s">
        <v>2282</v>
      </c>
      <c r="C1212" s="25" t="s">
        <v>2283</v>
      </c>
      <c r="D1212" s="26"/>
      <c r="E1212" s="18">
        <v>1.2</v>
      </c>
      <c r="F1212" s="19">
        <v>0.16400000000000001</v>
      </c>
      <c r="G1212" s="19">
        <v>0</v>
      </c>
      <c r="H1212" s="20">
        <v>3.5999999999999997E-2</v>
      </c>
      <c r="I1212" s="21">
        <f t="shared" si="126"/>
        <v>86.842474368211981</v>
      </c>
      <c r="J1212" s="21">
        <f t="shared" si="127"/>
        <v>104.21096924185437</v>
      </c>
      <c r="K1212" s="21" t="str">
        <f t="shared" si="128"/>
        <v>A</v>
      </c>
      <c r="L1212" s="5">
        <f t="shared" si="129"/>
        <v>1.968</v>
      </c>
      <c r="M1212" s="22">
        <f t="shared" si="130"/>
        <v>0</v>
      </c>
      <c r="N1212" s="22">
        <f t="shared" si="131"/>
        <v>0.43199999999999994</v>
      </c>
      <c r="O1212" s="22" t="s">
        <v>2155</v>
      </c>
      <c r="P1212" s="5">
        <f>L1212*pricing!$O$3</f>
        <v>1.5940800000000002</v>
      </c>
      <c r="Q1212" s="5">
        <f>M1212*pricing!$O$4</f>
        <v>0</v>
      </c>
      <c r="R1212" s="5">
        <f>N1212*pricing!$O$5</f>
        <v>0.27647999999999995</v>
      </c>
      <c r="S1212" s="23"/>
      <c r="T1212" s="5">
        <f>P1212*pricing!$L$3</f>
        <v>48.83266772034537</v>
      </c>
      <c r="U1212" s="5">
        <f>Q1212*pricing!$L$4</f>
        <v>0</v>
      </c>
      <c r="V1212" s="5">
        <f>R1212*pricing!$L$5</f>
        <v>55.378301521508995</v>
      </c>
      <c r="W1212" s="5" t="s">
        <v>2155</v>
      </c>
      <c r="X1212" s="5">
        <f t="shared" si="132"/>
        <v>104.21096924185437</v>
      </c>
      <c r="Y1212" s="6" t="s">
        <v>32</v>
      </c>
      <c r="Z1212" s="7" t="s">
        <v>33</v>
      </c>
      <c r="AA1212" s="7" t="s">
        <v>34</v>
      </c>
      <c r="AB1212" s="7" t="s">
        <v>35</v>
      </c>
      <c r="AC1212" s="7" t="s">
        <v>36</v>
      </c>
    </row>
    <row r="1213" spans="1:29" ht="17.25" customHeight="1" thickTop="1" thickBot="1" x14ac:dyDescent="0.25">
      <c r="A1213" s="15">
        <v>944</v>
      </c>
      <c r="B1213" s="16" t="s">
        <v>2284</v>
      </c>
      <c r="C1213" s="25" t="s">
        <v>2285</v>
      </c>
      <c r="D1213" s="26"/>
      <c r="E1213" s="18">
        <v>1.2</v>
      </c>
      <c r="F1213" s="19">
        <v>6.8000000000000005E-2</v>
      </c>
      <c r="G1213" s="19">
        <v>0</v>
      </c>
      <c r="H1213" s="20">
        <v>0.05</v>
      </c>
      <c r="I1213" s="21">
        <f t="shared" si="126"/>
        <v>80.968332635470205</v>
      </c>
      <c r="J1213" s="21">
        <f t="shared" si="127"/>
        <v>97.161999162564243</v>
      </c>
      <c r="K1213" s="21" t="str">
        <f t="shared" si="128"/>
        <v>A</v>
      </c>
      <c r="L1213" s="5">
        <f t="shared" si="129"/>
        <v>0.81600000000000006</v>
      </c>
      <c r="M1213" s="22">
        <f t="shared" si="130"/>
        <v>0</v>
      </c>
      <c r="N1213" s="22">
        <f t="shared" si="131"/>
        <v>0.6</v>
      </c>
      <c r="O1213" s="22" t="s">
        <v>2155</v>
      </c>
      <c r="P1213" s="5">
        <f>L1213*pricing!$O$3</f>
        <v>0.6609600000000001</v>
      </c>
      <c r="Q1213" s="5">
        <f>M1213*pricing!$O$4</f>
        <v>0</v>
      </c>
      <c r="R1213" s="5">
        <f>N1213*pricing!$O$5</f>
        <v>0.38400000000000001</v>
      </c>
      <c r="S1213" s="23"/>
      <c r="T1213" s="5">
        <f>P1213*pricing!$L$3</f>
        <v>20.247691493801739</v>
      </c>
      <c r="U1213" s="5">
        <f>Q1213*pricing!$L$4</f>
        <v>0</v>
      </c>
      <c r="V1213" s="5">
        <f>R1213*pricing!$L$5</f>
        <v>76.914307668762504</v>
      </c>
      <c r="W1213" s="5" t="s">
        <v>2155</v>
      </c>
      <c r="X1213" s="5">
        <f t="shared" si="132"/>
        <v>97.161999162564243</v>
      </c>
      <c r="Y1213" s="6" t="s">
        <v>32</v>
      </c>
      <c r="Z1213" s="7" t="s">
        <v>33</v>
      </c>
      <c r="AA1213" s="7" t="s">
        <v>34</v>
      </c>
      <c r="AB1213" s="7" t="s">
        <v>35</v>
      </c>
      <c r="AC1213" s="7" t="s">
        <v>36</v>
      </c>
    </row>
    <row r="1214" spans="1:29" ht="17.25" customHeight="1" thickTop="1" thickBot="1" x14ac:dyDescent="0.25">
      <c r="A1214" s="15">
        <v>945</v>
      </c>
      <c r="B1214" s="16" t="s">
        <v>2286</v>
      </c>
      <c r="C1214" s="25" t="s">
        <v>2287</v>
      </c>
      <c r="D1214" s="26"/>
      <c r="E1214" s="18">
        <v>1.35</v>
      </c>
      <c r="F1214" s="19">
        <v>0</v>
      </c>
      <c r="G1214" s="19">
        <v>0.26</v>
      </c>
      <c r="H1214" s="20">
        <v>2.7E-2</v>
      </c>
      <c r="I1214" s="21">
        <f t="shared" si="126"/>
        <v>112.09571083071616</v>
      </c>
      <c r="J1214" s="21">
        <f t="shared" si="127"/>
        <v>151.32920962146682</v>
      </c>
      <c r="K1214" s="21" t="str">
        <f t="shared" si="128"/>
        <v>A</v>
      </c>
      <c r="L1214" s="5">
        <f t="shared" si="129"/>
        <v>0</v>
      </c>
      <c r="M1214" s="22">
        <f t="shared" si="130"/>
        <v>3.5100000000000002</v>
      </c>
      <c r="N1214" s="22">
        <f t="shared" si="131"/>
        <v>0.36450000000000005</v>
      </c>
      <c r="O1214" s="22" t="s">
        <v>2155</v>
      </c>
      <c r="P1214" s="5">
        <f>L1214*pricing!$O$3</f>
        <v>0</v>
      </c>
      <c r="Q1214" s="5">
        <f>M1214*pricing!$O$4</f>
        <v>2.6325000000000003</v>
      </c>
      <c r="R1214" s="5">
        <f>N1214*pricing!$O$5</f>
        <v>0.23328000000000004</v>
      </c>
      <c r="S1214" s="23"/>
      <c r="T1214" s="5">
        <f>P1214*pricing!$L$3</f>
        <v>0</v>
      </c>
      <c r="U1214" s="5">
        <f>Q1214*pricing!$L$4</f>
        <v>104.60376771269358</v>
      </c>
      <c r="V1214" s="5">
        <f>R1214*pricing!$L$5</f>
        <v>46.725441908773234</v>
      </c>
      <c r="W1214" s="5" t="s">
        <v>2155</v>
      </c>
      <c r="X1214" s="5">
        <f t="shared" si="132"/>
        <v>151.32920962146682</v>
      </c>
      <c r="Y1214" s="6" t="s">
        <v>32</v>
      </c>
      <c r="Z1214" s="7" t="s">
        <v>33</v>
      </c>
      <c r="AA1214" s="7" t="s">
        <v>34</v>
      </c>
      <c r="AB1214" s="7" t="s">
        <v>35</v>
      </c>
      <c r="AC1214" s="7" t="s">
        <v>36</v>
      </c>
    </row>
    <row r="1215" spans="1:29" ht="17.25" customHeight="1" thickTop="1" thickBot="1" x14ac:dyDescent="0.25">
      <c r="A1215" s="15">
        <v>946</v>
      </c>
      <c r="B1215" s="16" t="s">
        <v>2288</v>
      </c>
      <c r="C1215" s="25" t="s">
        <v>2289</v>
      </c>
      <c r="D1215" s="26"/>
      <c r="E1215" s="18">
        <v>0.95</v>
      </c>
      <c r="F1215" s="19">
        <v>0</v>
      </c>
      <c r="G1215" s="19">
        <v>0.16</v>
      </c>
      <c r="H1215" s="20">
        <v>3.4000000000000002E-2</v>
      </c>
      <c r="I1215" s="21">
        <f t="shared" si="126"/>
        <v>91.26740350241549</v>
      </c>
      <c r="J1215" s="21">
        <f t="shared" si="127"/>
        <v>86.704033327294709</v>
      </c>
      <c r="K1215" s="21" t="str">
        <f t="shared" si="128"/>
        <v>A</v>
      </c>
      <c r="L1215" s="5">
        <f t="shared" si="129"/>
        <v>0</v>
      </c>
      <c r="M1215" s="22">
        <f t="shared" si="130"/>
        <v>1.52</v>
      </c>
      <c r="N1215" s="22">
        <f t="shared" si="131"/>
        <v>0.32300000000000001</v>
      </c>
      <c r="O1215" s="22" t="s">
        <v>2290</v>
      </c>
      <c r="P1215" s="5">
        <f>L1215*pricing!$O$3</f>
        <v>0</v>
      </c>
      <c r="Q1215" s="5">
        <f>M1215*pricing!$O$4</f>
        <v>1.1400000000000001</v>
      </c>
      <c r="R1215" s="5">
        <f>N1215*pricing!$O$5</f>
        <v>0.20672000000000001</v>
      </c>
      <c r="S1215" s="23"/>
      <c r="T1215" s="5">
        <f>P1215*pricing!$L$3</f>
        <v>0</v>
      </c>
      <c r="U1215" s="5">
        <f>Q1215*pricing!$L$4</f>
        <v>45.298497698944225</v>
      </c>
      <c r="V1215" s="5">
        <f>R1215*pricing!$L$5</f>
        <v>41.405535628350485</v>
      </c>
      <c r="W1215" s="5" t="s">
        <v>2290</v>
      </c>
      <c r="X1215" s="5">
        <f t="shared" si="132"/>
        <v>86.704033327294709</v>
      </c>
      <c r="Y1215" s="6" t="s">
        <v>32</v>
      </c>
      <c r="Z1215" s="7" t="s">
        <v>33</v>
      </c>
      <c r="AA1215" s="7" t="s">
        <v>34</v>
      </c>
      <c r="AB1215" s="7" t="s">
        <v>35</v>
      </c>
      <c r="AC1215" s="7" t="s">
        <v>36</v>
      </c>
    </row>
    <row r="1216" spans="1:29" ht="17.25" customHeight="1" thickTop="1" thickBot="1" x14ac:dyDescent="0.25">
      <c r="A1216" s="15">
        <v>915</v>
      </c>
      <c r="B1216" s="16" t="s">
        <v>2291</v>
      </c>
      <c r="C1216" s="25" t="s">
        <v>2292</v>
      </c>
      <c r="D1216" s="26"/>
      <c r="E1216" s="18">
        <v>0.55000000000000004</v>
      </c>
      <c r="F1216" s="19">
        <v>0</v>
      </c>
      <c r="G1216" s="19">
        <v>0.05</v>
      </c>
      <c r="H1216" s="20">
        <v>3.2000000000000001E-2</v>
      </c>
      <c r="I1216" s="21">
        <f t="shared" si="126"/>
        <v>55.921785701501484</v>
      </c>
      <c r="J1216" s="21">
        <f t="shared" si="127"/>
        <v>30.756982135825819</v>
      </c>
      <c r="K1216" s="21" t="str">
        <f t="shared" si="128"/>
        <v>Γ</v>
      </c>
      <c r="L1216" s="5">
        <f t="shared" si="129"/>
        <v>0</v>
      </c>
      <c r="M1216" s="22">
        <f t="shared" si="130"/>
        <v>0.27500000000000002</v>
      </c>
      <c r="N1216" s="22">
        <f t="shared" si="131"/>
        <v>0.17600000000000002</v>
      </c>
      <c r="O1216" s="22" t="s">
        <v>2290</v>
      </c>
      <c r="P1216" s="5">
        <f>L1216*pricing!$O$3</f>
        <v>0</v>
      </c>
      <c r="Q1216" s="5">
        <f>M1216*pricing!$O$4</f>
        <v>0.20625000000000002</v>
      </c>
      <c r="R1216" s="5">
        <f>N1216*pricing!$O$5</f>
        <v>0.11264000000000002</v>
      </c>
      <c r="S1216" s="23"/>
      <c r="T1216" s="5">
        <f>P1216*pricing!$L$3</f>
        <v>0</v>
      </c>
      <c r="U1216" s="5">
        <f>Q1216*pricing!$L$4</f>
        <v>8.1954518863221466</v>
      </c>
      <c r="V1216" s="5">
        <f>R1216*pricing!$L$5</f>
        <v>22.561530249503672</v>
      </c>
      <c r="W1216" s="5" t="s">
        <v>2290</v>
      </c>
      <c r="X1216" s="5">
        <f t="shared" si="132"/>
        <v>30.756982135825819</v>
      </c>
      <c r="Y1216" s="6" t="s">
        <v>32</v>
      </c>
      <c r="Z1216" s="7" t="s">
        <v>33</v>
      </c>
      <c r="AA1216" s="7" t="s">
        <v>34</v>
      </c>
      <c r="AB1216" s="7" t="s">
        <v>35</v>
      </c>
      <c r="AC1216" s="7" t="s">
        <v>36</v>
      </c>
    </row>
    <row r="1217" spans="1:29" ht="17.25" customHeight="1" thickTop="1" thickBot="1" x14ac:dyDescent="0.25">
      <c r="A1217" s="15">
        <v>947</v>
      </c>
      <c r="B1217" s="16" t="s">
        <v>2293</v>
      </c>
      <c r="C1217" s="15" t="s">
        <v>2294</v>
      </c>
      <c r="D1217" s="17"/>
      <c r="E1217" s="18">
        <v>0.5</v>
      </c>
      <c r="F1217" s="19">
        <v>0</v>
      </c>
      <c r="G1217" s="19">
        <v>0.112</v>
      </c>
      <c r="H1217" s="20">
        <v>2.4E-2</v>
      </c>
      <c r="I1217" s="21">
        <f t="shared" si="126"/>
        <v>64.14356347725338</v>
      </c>
      <c r="J1217" s="21">
        <f t="shared" si="127"/>
        <v>32.07178173862669</v>
      </c>
      <c r="K1217" s="21" t="str">
        <f t="shared" si="128"/>
        <v>B</v>
      </c>
      <c r="L1217" s="5">
        <f t="shared" si="129"/>
        <v>0</v>
      </c>
      <c r="M1217" s="22">
        <f t="shared" si="130"/>
        <v>0.56000000000000005</v>
      </c>
      <c r="N1217" s="22">
        <f t="shared" si="131"/>
        <v>0.12</v>
      </c>
      <c r="O1217" s="22" t="s">
        <v>2290</v>
      </c>
      <c r="P1217" s="5">
        <f>L1217*pricing!$O$3</f>
        <v>0</v>
      </c>
      <c r="Q1217" s="5">
        <f>M1217*pricing!$O$4</f>
        <v>0.42000000000000004</v>
      </c>
      <c r="R1217" s="5">
        <f>N1217*pricing!$O$5</f>
        <v>7.6799999999999993E-2</v>
      </c>
      <c r="S1217" s="23"/>
      <c r="T1217" s="5">
        <f>P1217*pricing!$L$3</f>
        <v>0</v>
      </c>
      <c r="U1217" s="5">
        <f>Q1217*pricing!$L$4</f>
        <v>16.68892020487419</v>
      </c>
      <c r="V1217" s="5">
        <f>R1217*pricing!$L$5</f>
        <v>15.3828615337525</v>
      </c>
      <c r="W1217" s="5" t="s">
        <v>2290</v>
      </c>
      <c r="X1217" s="5">
        <f t="shared" si="132"/>
        <v>32.07178173862669</v>
      </c>
      <c r="Y1217" s="6" t="s">
        <v>32</v>
      </c>
      <c r="Z1217" s="7" t="s">
        <v>33</v>
      </c>
      <c r="AA1217" s="7" t="s">
        <v>34</v>
      </c>
      <c r="AB1217" s="7" t="s">
        <v>35</v>
      </c>
      <c r="AC1217" s="7" t="s">
        <v>36</v>
      </c>
    </row>
    <row r="1218" spans="1:29" ht="17.25" customHeight="1" thickTop="1" thickBot="1" x14ac:dyDescent="0.25">
      <c r="A1218" s="15">
        <v>918</v>
      </c>
      <c r="B1218" s="16" t="s">
        <v>2295</v>
      </c>
      <c r="C1218" s="15" t="s">
        <v>2296</v>
      </c>
      <c r="D1218" s="17"/>
      <c r="E1218" s="18">
        <v>0.8</v>
      </c>
      <c r="F1218" s="19">
        <v>0</v>
      </c>
      <c r="G1218" s="19">
        <v>0.20799999999999999</v>
      </c>
      <c r="H1218" s="20">
        <v>3.2000000000000001E-2</v>
      </c>
      <c r="I1218" s="21">
        <f t="shared" ref="I1218:I1281" si="133">IF(X1218&gt;0,X1218/E1218,0)</f>
        <v>103.00838199382507</v>
      </c>
      <c r="J1218" s="21">
        <f t="shared" ref="J1218:J1281" si="134">I1218*E1218</f>
        <v>82.40670559506006</v>
      </c>
      <c r="K1218" s="21" t="str">
        <f t="shared" ref="K1218:K1281" si="135">IF(I1218&lt;25,"Ε",IF(I1218&lt;40,"Δ",IF(I1218&lt;60,"Γ",IF(I1218&lt;80,"B","A"))))</f>
        <v>A</v>
      </c>
      <c r="L1218" s="5">
        <f t="shared" ref="L1218:L1281" si="136">E1218*F1218*10</f>
        <v>0</v>
      </c>
      <c r="M1218" s="22">
        <f t="shared" ref="M1218:M1281" si="137">E1218*G1218*10</f>
        <v>1.6639999999999999</v>
      </c>
      <c r="N1218" s="22">
        <f t="shared" ref="N1218:N1281" si="138">E1218*H1218*10</f>
        <v>0.25600000000000001</v>
      </c>
      <c r="O1218" s="22" t="s">
        <v>2290</v>
      </c>
      <c r="P1218" s="5">
        <f>L1218*pricing!$O$3</f>
        <v>0</v>
      </c>
      <c r="Q1218" s="5">
        <f>M1218*pricing!$O$4</f>
        <v>1.248</v>
      </c>
      <c r="R1218" s="5">
        <f>N1218*pricing!$O$5</f>
        <v>0.16384000000000001</v>
      </c>
      <c r="S1218" s="23"/>
      <c r="T1218" s="5">
        <f>P1218*pricing!$L$3</f>
        <v>0</v>
      </c>
      <c r="U1218" s="5">
        <f>Q1218*pricing!$L$4</f>
        <v>49.589934323054727</v>
      </c>
      <c r="V1218" s="5">
        <f>R1218*pricing!$L$5</f>
        <v>32.81677127200534</v>
      </c>
      <c r="W1218" s="5" t="s">
        <v>2290</v>
      </c>
      <c r="X1218" s="5">
        <f t="shared" ref="X1218:X1281" si="139">SUM(T1218:V1218)</f>
        <v>82.40670559506006</v>
      </c>
      <c r="Y1218" s="6" t="s">
        <v>32</v>
      </c>
      <c r="Z1218" s="7" t="s">
        <v>33</v>
      </c>
      <c r="AA1218" s="7" t="s">
        <v>34</v>
      </c>
      <c r="AB1218" s="7" t="s">
        <v>35</v>
      </c>
      <c r="AC1218" s="7" t="s">
        <v>36</v>
      </c>
    </row>
    <row r="1219" spans="1:29" ht="17.25" customHeight="1" thickTop="1" thickBot="1" x14ac:dyDescent="0.25">
      <c r="A1219" s="15">
        <v>919</v>
      </c>
      <c r="B1219" s="16" t="s">
        <v>2297</v>
      </c>
      <c r="C1219" s="15" t="s">
        <v>2298</v>
      </c>
      <c r="D1219" s="17"/>
      <c r="E1219" s="18">
        <v>0.8</v>
      </c>
      <c r="F1219" s="19">
        <v>0.13100000000000001</v>
      </c>
      <c r="G1219" s="19">
        <v>0</v>
      </c>
      <c r="H1219" s="20">
        <v>2.5999999999999999E-2</v>
      </c>
      <c r="I1219" s="21">
        <f t="shared" si="133"/>
        <v>65.835018441856235</v>
      </c>
      <c r="J1219" s="21">
        <f t="shared" si="134"/>
        <v>52.668014753484989</v>
      </c>
      <c r="K1219" s="21" t="str">
        <f t="shared" si="135"/>
        <v>B</v>
      </c>
      <c r="L1219" s="5">
        <f t="shared" si="136"/>
        <v>1.048</v>
      </c>
      <c r="M1219" s="22">
        <f t="shared" si="137"/>
        <v>0</v>
      </c>
      <c r="N1219" s="22">
        <f t="shared" si="138"/>
        <v>0.20799999999999999</v>
      </c>
      <c r="O1219" s="22" t="s">
        <v>2290</v>
      </c>
      <c r="P1219" s="5">
        <f>L1219*pricing!$O$3</f>
        <v>0.84888000000000008</v>
      </c>
      <c r="Q1219" s="5">
        <f>M1219*pricing!$O$4</f>
        <v>0</v>
      </c>
      <c r="R1219" s="5">
        <f>N1219*pricing!$O$5</f>
        <v>0.13311999999999999</v>
      </c>
      <c r="S1219" s="23"/>
      <c r="T1219" s="5">
        <f>P1219*pricing!$L$3</f>
        <v>26.004388094980662</v>
      </c>
      <c r="U1219" s="5">
        <f>Q1219*pricing!$L$4</f>
        <v>0</v>
      </c>
      <c r="V1219" s="5">
        <f>R1219*pricing!$L$5</f>
        <v>26.663626658504334</v>
      </c>
      <c r="W1219" s="5" t="s">
        <v>2290</v>
      </c>
      <c r="X1219" s="5">
        <f t="shared" si="139"/>
        <v>52.668014753484997</v>
      </c>
      <c r="Y1219" s="6" t="s">
        <v>32</v>
      </c>
      <c r="Z1219" s="7" t="s">
        <v>33</v>
      </c>
      <c r="AA1219" s="7" t="s">
        <v>34</v>
      </c>
      <c r="AB1219" s="7" t="s">
        <v>35</v>
      </c>
      <c r="AC1219" s="7" t="s">
        <v>36</v>
      </c>
    </row>
    <row r="1220" spans="1:29" ht="17.25" customHeight="1" thickTop="1" thickBot="1" x14ac:dyDescent="0.25">
      <c r="A1220" s="15">
        <v>948</v>
      </c>
      <c r="B1220" s="16" t="s">
        <v>2299</v>
      </c>
      <c r="C1220" s="15" t="s">
        <v>2300</v>
      </c>
      <c r="D1220" s="17"/>
      <c r="E1220" s="18">
        <v>1.1000000000000001</v>
      </c>
      <c r="F1220" s="19">
        <v>0.16</v>
      </c>
      <c r="G1220" s="19">
        <v>0</v>
      </c>
      <c r="H1220" s="20">
        <v>3.2000000000000001E-2</v>
      </c>
      <c r="I1220" s="21">
        <f t="shared" si="133"/>
        <v>80.722319960206164</v>
      </c>
      <c r="J1220" s="21">
        <f t="shared" si="134"/>
        <v>88.794551956226783</v>
      </c>
      <c r="K1220" s="21" t="str">
        <f t="shared" si="135"/>
        <v>A</v>
      </c>
      <c r="L1220" s="5">
        <f t="shared" si="136"/>
        <v>1.7600000000000002</v>
      </c>
      <c r="M1220" s="22">
        <f t="shared" si="137"/>
        <v>0</v>
      </c>
      <c r="N1220" s="22">
        <f t="shared" si="138"/>
        <v>0.35200000000000004</v>
      </c>
      <c r="O1220" s="22" t="s">
        <v>2290</v>
      </c>
      <c r="P1220" s="5">
        <f>L1220*pricing!$O$3</f>
        <v>1.4256000000000002</v>
      </c>
      <c r="Q1220" s="5">
        <f>M1220*pricing!$O$4</f>
        <v>0</v>
      </c>
      <c r="R1220" s="5">
        <f>N1220*pricing!$O$5</f>
        <v>0.22528000000000004</v>
      </c>
      <c r="S1220" s="23"/>
      <c r="T1220" s="5">
        <f>P1220*pricing!$L$3</f>
        <v>43.671491457219439</v>
      </c>
      <c r="U1220" s="5">
        <f>Q1220*pricing!$L$4</f>
        <v>0</v>
      </c>
      <c r="V1220" s="5">
        <f>R1220*pricing!$L$5</f>
        <v>45.123060499007345</v>
      </c>
      <c r="W1220" s="5" t="s">
        <v>2290</v>
      </c>
      <c r="X1220" s="5">
        <f t="shared" si="139"/>
        <v>88.794551956226783</v>
      </c>
      <c r="Y1220" s="6" t="s">
        <v>32</v>
      </c>
      <c r="Z1220" s="7" t="s">
        <v>33</v>
      </c>
      <c r="AA1220" s="7" t="s">
        <v>34</v>
      </c>
      <c r="AB1220" s="7" t="s">
        <v>35</v>
      </c>
      <c r="AC1220" s="7" t="s">
        <v>36</v>
      </c>
    </row>
    <row r="1221" spans="1:29" ht="17.25" customHeight="1" thickTop="1" thickBot="1" x14ac:dyDescent="0.25">
      <c r="A1221" s="15">
        <v>920</v>
      </c>
      <c r="B1221" s="16" t="s">
        <v>2301</v>
      </c>
      <c r="C1221" s="15" t="s">
        <v>2302</v>
      </c>
      <c r="D1221" s="17"/>
      <c r="E1221" s="18">
        <v>0.8</v>
      </c>
      <c r="F1221" s="19">
        <v>0</v>
      </c>
      <c r="G1221" s="19">
        <v>0.25900000000000001</v>
      </c>
      <c r="H1221" s="20">
        <v>5.2999999999999999E-2</v>
      </c>
      <c r="I1221" s="21">
        <f t="shared" si="133"/>
        <v>145.12722772161666</v>
      </c>
      <c r="J1221" s="21">
        <f t="shared" si="134"/>
        <v>116.10178217729333</v>
      </c>
      <c r="K1221" s="21" t="str">
        <f t="shared" si="135"/>
        <v>A</v>
      </c>
      <c r="L1221" s="5">
        <f t="shared" si="136"/>
        <v>0</v>
      </c>
      <c r="M1221" s="22">
        <f t="shared" si="137"/>
        <v>2.0720000000000001</v>
      </c>
      <c r="N1221" s="22">
        <f t="shared" si="138"/>
        <v>0.42399999999999999</v>
      </c>
      <c r="O1221" s="22" t="s">
        <v>2290</v>
      </c>
      <c r="P1221" s="5">
        <f>L1221*pricing!$O$3</f>
        <v>0</v>
      </c>
      <c r="Q1221" s="5">
        <f>M1221*pricing!$O$4</f>
        <v>1.554</v>
      </c>
      <c r="R1221" s="5">
        <f>N1221*pricing!$O$5</f>
        <v>0.27135999999999999</v>
      </c>
      <c r="S1221" s="23"/>
      <c r="T1221" s="5">
        <f>P1221*pricing!$L$3</f>
        <v>0</v>
      </c>
      <c r="U1221" s="5">
        <f>Q1221*pricing!$L$4</f>
        <v>61.749004758034495</v>
      </c>
      <c r="V1221" s="5">
        <f>R1221*pricing!$L$5</f>
        <v>54.352777419258835</v>
      </c>
      <c r="W1221" s="5" t="s">
        <v>2290</v>
      </c>
      <c r="X1221" s="5">
        <f t="shared" si="139"/>
        <v>116.10178217729333</v>
      </c>
      <c r="Y1221" s="6" t="s">
        <v>32</v>
      </c>
      <c r="Z1221" s="7" t="s">
        <v>33</v>
      </c>
      <c r="AA1221" s="7" t="s">
        <v>34</v>
      </c>
      <c r="AB1221" s="7" t="s">
        <v>35</v>
      </c>
      <c r="AC1221" s="7" t="s">
        <v>36</v>
      </c>
    </row>
    <row r="1222" spans="1:29" ht="17.25" customHeight="1" thickTop="1" thickBot="1" x14ac:dyDescent="0.25">
      <c r="A1222" s="15">
        <v>921</v>
      </c>
      <c r="B1222" s="16" t="s">
        <v>2303</v>
      </c>
      <c r="C1222" s="15" t="s">
        <v>2304</v>
      </c>
      <c r="D1222" s="17"/>
      <c r="E1222" s="18">
        <v>0.98</v>
      </c>
      <c r="F1222" s="19">
        <v>0.65700000000000003</v>
      </c>
      <c r="G1222" s="19">
        <v>0</v>
      </c>
      <c r="H1222" s="20">
        <v>0</v>
      </c>
      <c r="I1222" s="21">
        <f t="shared" si="133"/>
        <v>163.02369254200664</v>
      </c>
      <c r="J1222" s="21">
        <f t="shared" si="134"/>
        <v>159.76321869116651</v>
      </c>
      <c r="K1222" s="21" t="str">
        <f t="shared" si="135"/>
        <v>A</v>
      </c>
      <c r="L1222" s="5">
        <f t="shared" si="136"/>
        <v>6.4386000000000001</v>
      </c>
      <c r="M1222" s="22">
        <f t="shared" si="137"/>
        <v>0</v>
      </c>
      <c r="N1222" s="22">
        <f t="shared" si="138"/>
        <v>0</v>
      </c>
      <c r="O1222" s="22" t="s">
        <v>2290</v>
      </c>
      <c r="P1222" s="5">
        <f>L1222*pricing!$O$3</f>
        <v>5.2152660000000006</v>
      </c>
      <c r="Q1222" s="5">
        <f>M1222*pricing!$O$4</f>
        <v>0</v>
      </c>
      <c r="R1222" s="5">
        <f>N1222*pricing!$O$5</f>
        <v>0</v>
      </c>
      <c r="S1222" s="23"/>
      <c r="T1222" s="5">
        <f>P1222*pricing!$L$3</f>
        <v>159.76321869116651</v>
      </c>
      <c r="U1222" s="5">
        <f>Q1222*pricing!$L$4</f>
        <v>0</v>
      </c>
      <c r="V1222" s="5">
        <f>R1222*pricing!$L$5</f>
        <v>0</v>
      </c>
      <c r="W1222" s="5" t="s">
        <v>2290</v>
      </c>
      <c r="X1222" s="5">
        <f t="shared" si="139"/>
        <v>159.76321869116651</v>
      </c>
      <c r="Y1222" s="6" t="s">
        <v>32</v>
      </c>
      <c r="Z1222" s="7" t="s">
        <v>33</v>
      </c>
      <c r="AA1222" s="7" t="s">
        <v>34</v>
      </c>
      <c r="AB1222" s="7" t="s">
        <v>35</v>
      </c>
      <c r="AC1222" s="7" t="s">
        <v>36</v>
      </c>
    </row>
    <row r="1223" spans="1:29" ht="17.25" customHeight="1" thickTop="1" thickBot="1" x14ac:dyDescent="0.25">
      <c r="A1223" s="15">
        <v>922</v>
      </c>
      <c r="B1223" s="16" t="s">
        <v>2305</v>
      </c>
      <c r="C1223" s="15" t="s">
        <v>2306</v>
      </c>
      <c r="D1223" s="17"/>
      <c r="E1223" s="18">
        <v>0.8</v>
      </c>
      <c r="F1223" s="19">
        <v>0</v>
      </c>
      <c r="G1223" s="19">
        <v>0.21199999999999999</v>
      </c>
      <c r="H1223" s="20">
        <v>3.2000000000000001E-2</v>
      </c>
      <c r="I1223" s="21">
        <f t="shared" si="133"/>
        <v>104.20044772274467</v>
      </c>
      <c r="J1223" s="21">
        <f t="shared" si="134"/>
        <v>83.360358178195739</v>
      </c>
      <c r="K1223" s="21" t="str">
        <f t="shared" si="135"/>
        <v>A</v>
      </c>
      <c r="L1223" s="5">
        <f t="shared" si="136"/>
        <v>0</v>
      </c>
      <c r="M1223" s="22">
        <f t="shared" si="137"/>
        <v>1.696</v>
      </c>
      <c r="N1223" s="22">
        <f t="shared" si="138"/>
        <v>0.25600000000000001</v>
      </c>
      <c r="O1223" s="22" t="s">
        <v>2290</v>
      </c>
      <c r="P1223" s="5">
        <f>L1223*pricing!$O$3</f>
        <v>0</v>
      </c>
      <c r="Q1223" s="5">
        <f>M1223*pricing!$O$4</f>
        <v>1.272</v>
      </c>
      <c r="R1223" s="5">
        <f>N1223*pricing!$O$5</f>
        <v>0.16384000000000001</v>
      </c>
      <c r="S1223" s="23"/>
      <c r="T1223" s="5">
        <f>P1223*pricing!$L$3</f>
        <v>0</v>
      </c>
      <c r="U1223" s="5">
        <f>Q1223*pricing!$L$4</f>
        <v>50.543586906190399</v>
      </c>
      <c r="V1223" s="5">
        <f>R1223*pricing!$L$5</f>
        <v>32.81677127200534</v>
      </c>
      <c r="W1223" s="5" t="s">
        <v>2290</v>
      </c>
      <c r="X1223" s="5">
        <f t="shared" si="139"/>
        <v>83.360358178195739</v>
      </c>
      <c r="Y1223" s="6" t="s">
        <v>32</v>
      </c>
      <c r="Z1223" s="7" t="s">
        <v>33</v>
      </c>
      <c r="AA1223" s="7" t="s">
        <v>34</v>
      </c>
      <c r="AB1223" s="7" t="s">
        <v>35</v>
      </c>
      <c r="AC1223" s="7" t="s">
        <v>36</v>
      </c>
    </row>
    <row r="1224" spans="1:29" ht="17.25" customHeight="1" thickTop="1" thickBot="1" x14ac:dyDescent="0.25">
      <c r="A1224" s="15">
        <v>923</v>
      </c>
      <c r="B1224" s="16" t="s">
        <v>2307</v>
      </c>
      <c r="C1224" s="15" t="s">
        <v>2308</v>
      </c>
      <c r="D1224" s="17"/>
      <c r="E1224" s="18">
        <v>1</v>
      </c>
      <c r="F1224" s="19">
        <v>6.0999999999999999E-2</v>
      </c>
      <c r="G1224" s="19">
        <v>7.1999999999999995E-2</v>
      </c>
      <c r="H1224" s="20">
        <v>3.4000000000000002E-2</v>
      </c>
      <c r="I1224" s="21">
        <f t="shared" si="133"/>
        <v>80.178099391698169</v>
      </c>
      <c r="J1224" s="21">
        <f t="shared" si="134"/>
        <v>80.178099391698169</v>
      </c>
      <c r="K1224" s="21" t="str">
        <f t="shared" si="135"/>
        <v>A</v>
      </c>
      <c r="L1224" s="5">
        <f t="shared" si="136"/>
        <v>0.61</v>
      </c>
      <c r="M1224" s="22">
        <f t="shared" si="137"/>
        <v>0.72</v>
      </c>
      <c r="N1224" s="22">
        <f t="shared" si="138"/>
        <v>0.34</v>
      </c>
      <c r="O1224" s="22" t="s">
        <v>2290</v>
      </c>
      <c r="P1224" s="5">
        <f>L1224*pricing!$O$3</f>
        <v>0.49410000000000004</v>
      </c>
      <c r="Q1224" s="5">
        <f>M1224*pricing!$O$4</f>
        <v>0.54</v>
      </c>
      <c r="R1224" s="5">
        <f>N1224*pricing!$O$5</f>
        <v>0.21760000000000002</v>
      </c>
      <c r="S1224" s="23"/>
      <c r="T1224" s="5">
        <f>P1224*pricing!$L$3</f>
        <v>15.136141925513554</v>
      </c>
      <c r="U1224" s="5">
        <f>Q1224*pricing!$L$4</f>
        <v>21.457183120552529</v>
      </c>
      <c r="V1224" s="5">
        <f>R1224*pricing!$L$5</f>
        <v>43.584774345632091</v>
      </c>
      <c r="W1224" s="5" t="s">
        <v>2290</v>
      </c>
      <c r="X1224" s="5">
        <f t="shared" si="139"/>
        <v>80.178099391698169</v>
      </c>
      <c r="Y1224" s="6" t="s">
        <v>32</v>
      </c>
      <c r="Z1224" s="7" t="s">
        <v>33</v>
      </c>
      <c r="AA1224" s="7" t="s">
        <v>34</v>
      </c>
      <c r="AB1224" s="7" t="s">
        <v>35</v>
      </c>
      <c r="AC1224" s="7" t="s">
        <v>36</v>
      </c>
    </row>
    <row r="1225" spans="1:29" ht="17.25" customHeight="1" thickTop="1" thickBot="1" x14ac:dyDescent="0.25">
      <c r="A1225" s="15">
        <v>924</v>
      </c>
      <c r="B1225" s="16" t="s">
        <v>2309</v>
      </c>
      <c r="C1225" s="15" t="s">
        <v>2310</v>
      </c>
      <c r="D1225" s="17"/>
      <c r="E1225" s="18">
        <v>0.7</v>
      </c>
      <c r="F1225" s="19">
        <v>0</v>
      </c>
      <c r="G1225" s="19">
        <v>0.12</v>
      </c>
      <c r="H1225" s="20">
        <v>2.4E-2</v>
      </c>
      <c r="I1225" s="21">
        <f t="shared" si="133"/>
        <v>66.527694935092541</v>
      </c>
      <c r="J1225" s="21">
        <f t="shared" si="134"/>
        <v>46.569386454564778</v>
      </c>
      <c r="K1225" s="21" t="str">
        <f t="shared" si="135"/>
        <v>B</v>
      </c>
      <c r="L1225" s="5">
        <f t="shared" si="136"/>
        <v>0</v>
      </c>
      <c r="M1225" s="22">
        <f t="shared" si="137"/>
        <v>0.83999999999999986</v>
      </c>
      <c r="N1225" s="22">
        <f t="shared" si="138"/>
        <v>0.16799999999999998</v>
      </c>
      <c r="O1225" s="22" t="s">
        <v>2290</v>
      </c>
      <c r="P1225" s="5">
        <f>L1225*pricing!$O$3</f>
        <v>0</v>
      </c>
      <c r="Q1225" s="5">
        <f>M1225*pricing!$O$4</f>
        <v>0.62999999999999989</v>
      </c>
      <c r="R1225" s="5">
        <f>N1225*pricing!$O$5</f>
        <v>0.10751999999999999</v>
      </c>
      <c r="S1225" s="23"/>
      <c r="T1225" s="5">
        <f>P1225*pricing!$L$3</f>
        <v>0</v>
      </c>
      <c r="U1225" s="5">
        <f>Q1225*pricing!$L$4</f>
        <v>25.033380307311276</v>
      </c>
      <c r="V1225" s="5">
        <f>R1225*pricing!$L$5</f>
        <v>21.536006147253499</v>
      </c>
      <c r="W1225" s="5" t="s">
        <v>2290</v>
      </c>
      <c r="X1225" s="5">
        <f t="shared" si="139"/>
        <v>46.569386454564778</v>
      </c>
      <c r="Y1225" s="6" t="s">
        <v>32</v>
      </c>
      <c r="Z1225" s="7" t="s">
        <v>33</v>
      </c>
      <c r="AA1225" s="7" t="s">
        <v>34</v>
      </c>
      <c r="AB1225" s="7" t="s">
        <v>35</v>
      </c>
      <c r="AC1225" s="7" t="s">
        <v>36</v>
      </c>
    </row>
    <row r="1226" spans="1:29" ht="17.25" customHeight="1" thickTop="1" thickBot="1" x14ac:dyDescent="0.25">
      <c r="A1226" s="15">
        <v>949</v>
      </c>
      <c r="B1226" s="16" t="s">
        <v>2311</v>
      </c>
      <c r="C1226" s="15" t="s">
        <v>2312</v>
      </c>
      <c r="D1226" s="17"/>
      <c r="E1226" s="18">
        <v>0.8</v>
      </c>
      <c r="F1226" s="19">
        <v>0</v>
      </c>
      <c r="G1226" s="19">
        <v>0.157</v>
      </c>
      <c r="H1226" s="20">
        <v>3.1E-2</v>
      </c>
      <c r="I1226" s="21">
        <f t="shared" si="133"/>
        <v>86.527638822287685</v>
      </c>
      <c r="J1226" s="21">
        <f t="shared" si="134"/>
        <v>69.222111057830148</v>
      </c>
      <c r="K1226" s="21" t="str">
        <f t="shared" si="135"/>
        <v>A</v>
      </c>
      <c r="L1226" s="5">
        <f t="shared" si="136"/>
        <v>0</v>
      </c>
      <c r="M1226" s="22">
        <f t="shared" si="137"/>
        <v>1.2560000000000002</v>
      </c>
      <c r="N1226" s="22">
        <f t="shared" si="138"/>
        <v>0.24800000000000003</v>
      </c>
      <c r="O1226" s="22" t="s">
        <v>2290</v>
      </c>
      <c r="P1226" s="5">
        <f>L1226*pricing!$O$3</f>
        <v>0</v>
      </c>
      <c r="Q1226" s="5">
        <f>M1226*pricing!$O$4</f>
        <v>0.94200000000000017</v>
      </c>
      <c r="R1226" s="5">
        <f>N1226*pricing!$O$5</f>
        <v>0.15872000000000003</v>
      </c>
      <c r="S1226" s="23"/>
      <c r="T1226" s="5">
        <f>P1226*pricing!$L$3</f>
        <v>0</v>
      </c>
      <c r="U1226" s="5">
        <f>Q1226*pricing!$L$4</f>
        <v>37.430863888074967</v>
      </c>
      <c r="V1226" s="5">
        <f>R1226*pricing!$L$5</f>
        <v>31.791247169755174</v>
      </c>
      <c r="W1226" s="5" t="s">
        <v>2290</v>
      </c>
      <c r="X1226" s="5">
        <f t="shared" si="139"/>
        <v>69.222111057830148</v>
      </c>
      <c r="Y1226" s="6" t="s">
        <v>32</v>
      </c>
      <c r="Z1226" s="7" t="s">
        <v>33</v>
      </c>
      <c r="AA1226" s="7" t="s">
        <v>34</v>
      </c>
      <c r="AB1226" s="7" t="s">
        <v>35</v>
      </c>
      <c r="AC1226" s="7" t="s">
        <v>36</v>
      </c>
    </row>
    <row r="1227" spans="1:29" ht="17.25" customHeight="1" thickTop="1" thickBot="1" x14ac:dyDescent="0.25">
      <c r="A1227" s="15">
        <v>950</v>
      </c>
      <c r="B1227" s="16" t="s">
        <v>2313</v>
      </c>
      <c r="C1227" s="15" t="s">
        <v>2314</v>
      </c>
      <c r="D1227" s="17"/>
      <c r="E1227" s="18">
        <v>1.2</v>
      </c>
      <c r="F1227" s="19">
        <v>0</v>
      </c>
      <c r="G1227" s="19">
        <v>0.29799999999999999</v>
      </c>
      <c r="H1227" s="20">
        <v>4.7E-2</v>
      </c>
      <c r="I1227" s="21">
        <f t="shared" si="133"/>
        <v>149.05843781170634</v>
      </c>
      <c r="J1227" s="21">
        <f t="shared" si="134"/>
        <v>178.8701253740476</v>
      </c>
      <c r="K1227" s="21" t="str">
        <f t="shared" si="135"/>
        <v>A</v>
      </c>
      <c r="L1227" s="5">
        <f t="shared" si="136"/>
        <v>0</v>
      </c>
      <c r="M1227" s="22">
        <f t="shared" si="137"/>
        <v>3.5759999999999996</v>
      </c>
      <c r="N1227" s="22">
        <f t="shared" si="138"/>
        <v>0.56399999999999995</v>
      </c>
      <c r="O1227" s="22" t="s">
        <v>2290</v>
      </c>
      <c r="P1227" s="5">
        <f>L1227*pricing!$O$3</f>
        <v>0</v>
      </c>
      <c r="Q1227" s="5">
        <f>M1227*pricing!$O$4</f>
        <v>2.6819999999999995</v>
      </c>
      <c r="R1227" s="5">
        <f>N1227*pricing!$O$5</f>
        <v>0.36095999999999995</v>
      </c>
      <c r="S1227" s="23"/>
      <c r="T1227" s="5">
        <f>P1227*pricing!$L$3</f>
        <v>0</v>
      </c>
      <c r="U1227" s="5">
        <f>Q1227*pricing!$L$4</f>
        <v>106.57067616541086</v>
      </c>
      <c r="V1227" s="5">
        <f>R1227*pricing!$L$5</f>
        <v>72.299449208636744</v>
      </c>
      <c r="W1227" s="5" t="s">
        <v>2290</v>
      </c>
      <c r="X1227" s="5">
        <f t="shared" si="139"/>
        <v>178.8701253740476</v>
      </c>
      <c r="Y1227" s="6" t="s">
        <v>32</v>
      </c>
      <c r="Z1227" s="7" t="s">
        <v>33</v>
      </c>
      <c r="AA1227" s="7" t="s">
        <v>34</v>
      </c>
      <c r="AB1227" s="7" t="s">
        <v>35</v>
      </c>
      <c r="AC1227" s="7" t="s">
        <v>36</v>
      </c>
    </row>
    <row r="1228" spans="1:29" ht="17.25" customHeight="1" thickTop="1" thickBot="1" x14ac:dyDescent="0.25">
      <c r="A1228" s="15">
        <v>951</v>
      </c>
      <c r="B1228" s="16" t="s">
        <v>2315</v>
      </c>
      <c r="C1228" s="15" t="s">
        <v>2316</v>
      </c>
      <c r="D1228" s="17"/>
      <c r="E1228" s="18">
        <v>0.8</v>
      </c>
      <c r="F1228" s="19">
        <v>0</v>
      </c>
      <c r="G1228" s="19">
        <v>0.20300000000000001</v>
      </c>
      <c r="H1228" s="20">
        <v>2.8000000000000001E-2</v>
      </c>
      <c r="I1228" s="21">
        <f t="shared" si="133"/>
        <v>96.390679321424756</v>
      </c>
      <c r="J1228" s="21">
        <f t="shared" si="134"/>
        <v>77.112543457139807</v>
      </c>
      <c r="K1228" s="21" t="str">
        <f t="shared" si="135"/>
        <v>A</v>
      </c>
      <c r="L1228" s="5">
        <f t="shared" si="136"/>
        <v>0</v>
      </c>
      <c r="M1228" s="22">
        <f t="shared" si="137"/>
        <v>1.6240000000000001</v>
      </c>
      <c r="N1228" s="22">
        <f t="shared" si="138"/>
        <v>0.22400000000000003</v>
      </c>
      <c r="O1228" s="22" t="s">
        <v>2290</v>
      </c>
      <c r="P1228" s="5">
        <f>L1228*pricing!$O$3</f>
        <v>0</v>
      </c>
      <c r="Q1228" s="5">
        <f>M1228*pricing!$O$4</f>
        <v>1.218</v>
      </c>
      <c r="R1228" s="5">
        <f>N1228*pricing!$O$5</f>
        <v>0.14336000000000002</v>
      </c>
      <c r="S1228" s="23"/>
      <c r="T1228" s="5">
        <f>P1228*pricing!$L$3</f>
        <v>0</v>
      </c>
      <c r="U1228" s="5">
        <f>Q1228*pricing!$L$4</f>
        <v>48.39786859413514</v>
      </c>
      <c r="V1228" s="5">
        <f>R1228*pricing!$L$5</f>
        <v>28.714674863004671</v>
      </c>
      <c r="W1228" s="5" t="s">
        <v>2290</v>
      </c>
      <c r="X1228" s="5">
        <f t="shared" si="139"/>
        <v>77.112543457139807</v>
      </c>
      <c r="Y1228" s="6" t="s">
        <v>32</v>
      </c>
      <c r="Z1228" s="7" t="s">
        <v>33</v>
      </c>
      <c r="AA1228" s="7" t="s">
        <v>34</v>
      </c>
      <c r="AB1228" s="7" t="s">
        <v>35</v>
      </c>
      <c r="AC1228" s="7" t="s">
        <v>36</v>
      </c>
    </row>
    <row r="1229" spans="1:29" ht="17.25" customHeight="1" thickTop="1" thickBot="1" x14ac:dyDescent="0.25">
      <c r="A1229" s="15">
        <v>952</v>
      </c>
      <c r="B1229" s="16" t="s">
        <v>2317</v>
      </c>
      <c r="C1229" s="15" t="s">
        <v>2318</v>
      </c>
      <c r="D1229" s="17"/>
      <c r="E1229" s="18">
        <v>0.6</v>
      </c>
      <c r="F1229" s="19">
        <v>0</v>
      </c>
      <c r="G1229" s="19">
        <v>0.13400000000000001</v>
      </c>
      <c r="H1229" s="20">
        <v>4.5999999999999999E-2</v>
      </c>
      <c r="I1229" s="21">
        <f t="shared" si="133"/>
        <v>98.901837798190684</v>
      </c>
      <c r="J1229" s="21">
        <f t="shared" si="134"/>
        <v>59.34110267891441</v>
      </c>
      <c r="K1229" s="21" t="str">
        <f t="shared" si="135"/>
        <v>A</v>
      </c>
      <c r="L1229" s="5">
        <f t="shared" si="136"/>
        <v>0</v>
      </c>
      <c r="M1229" s="22">
        <f t="shared" si="137"/>
        <v>0.80400000000000005</v>
      </c>
      <c r="N1229" s="22">
        <f t="shared" si="138"/>
        <v>0.27600000000000002</v>
      </c>
      <c r="O1229" s="22" t="s">
        <v>2290</v>
      </c>
      <c r="P1229" s="5">
        <f>L1229*pricing!$O$3</f>
        <v>0</v>
      </c>
      <c r="Q1229" s="5">
        <f>M1229*pricing!$O$4</f>
        <v>0.60299999999999998</v>
      </c>
      <c r="R1229" s="5">
        <f>N1229*pricing!$O$5</f>
        <v>0.17664000000000002</v>
      </c>
      <c r="S1229" s="23"/>
      <c r="T1229" s="5">
        <f>P1229*pricing!$L$3</f>
        <v>0</v>
      </c>
      <c r="U1229" s="5">
        <f>Q1229*pricing!$L$4</f>
        <v>23.960521151283654</v>
      </c>
      <c r="V1229" s="5">
        <f>R1229*pricing!$L$5</f>
        <v>35.38058152763076</v>
      </c>
      <c r="W1229" s="5" t="s">
        <v>2290</v>
      </c>
      <c r="X1229" s="5">
        <f t="shared" si="139"/>
        <v>59.34110267891441</v>
      </c>
      <c r="Y1229" s="6" t="s">
        <v>32</v>
      </c>
      <c r="Z1229" s="7" t="s">
        <v>33</v>
      </c>
      <c r="AA1229" s="7" t="s">
        <v>34</v>
      </c>
      <c r="AB1229" s="7" t="s">
        <v>35</v>
      </c>
      <c r="AC1229" s="7" t="s">
        <v>36</v>
      </c>
    </row>
    <row r="1230" spans="1:29" ht="17.25" customHeight="1" thickTop="1" thickBot="1" x14ac:dyDescent="0.25">
      <c r="A1230" s="15">
        <v>953</v>
      </c>
      <c r="B1230" s="16" t="s">
        <v>2319</v>
      </c>
      <c r="C1230" s="15" t="s">
        <v>2320</v>
      </c>
      <c r="D1230" s="17"/>
      <c r="E1230" s="18">
        <v>1</v>
      </c>
      <c r="F1230" s="19">
        <v>5.6000000000000001E-2</v>
      </c>
      <c r="G1230" s="19">
        <v>0.06</v>
      </c>
      <c r="H1230" s="20">
        <v>2.5999999999999999E-2</v>
      </c>
      <c r="I1230" s="21">
        <f t="shared" si="133"/>
        <v>65.105993811494017</v>
      </c>
      <c r="J1230" s="21">
        <f t="shared" si="134"/>
        <v>65.105993811494017</v>
      </c>
      <c r="K1230" s="21" t="str">
        <f t="shared" si="135"/>
        <v>B</v>
      </c>
      <c r="L1230" s="5">
        <f t="shared" si="136"/>
        <v>0.56000000000000005</v>
      </c>
      <c r="M1230" s="22">
        <f t="shared" si="137"/>
        <v>0.6</v>
      </c>
      <c r="N1230" s="22">
        <f t="shared" si="138"/>
        <v>0.26</v>
      </c>
      <c r="O1230" s="22" t="s">
        <v>2290</v>
      </c>
      <c r="P1230" s="5">
        <f>L1230*pricing!$O$3</f>
        <v>0.45360000000000006</v>
      </c>
      <c r="Q1230" s="5">
        <f>M1230*pricing!$O$4</f>
        <v>0.44999999999999996</v>
      </c>
      <c r="R1230" s="5">
        <f>N1230*pricing!$O$5</f>
        <v>0.16640000000000002</v>
      </c>
      <c r="S1230" s="23"/>
      <c r="T1230" s="5">
        <f>P1230*pricing!$L$3</f>
        <v>13.895474554569821</v>
      </c>
      <c r="U1230" s="5">
        <f>Q1230*pricing!$L$4</f>
        <v>17.88098593379377</v>
      </c>
      <c r="V1230" s="5">
        <f>R1230*pricing!$L$5</f>
        <v>33.329533323130427</v>
      </c>
      <c r="W1230" s="5" t="s">
        <v>2290</v>
      </c>
      <c r="X1230" s="5">
        <f t="shared" si="139"/>
        <v>65.105993811494017</v>
      </c>
      <c r="Y1230" s="6" t="s">
        <v>32</v>
      </c>
      <c r="Z1230" s="7" t="s">
        <v>33</v>
      </c>
      <c r="AA1230" s="7" t="s">
        <v>34</v>
      </c>
      <c r="AB1230" s="7" t="s">
        <v>35</v>
      </c>
      <c r="AC1230" s="7" t="s">
        <v>36</v>
      </c>
    </row>
    <row r="1231" spans="1:29" ht="17.25" customHeight="1" thickTop="1" thickBot="1" x14ac:dyDescent="0.25">
      <c r="A1231" s="15">
        <v>955</v>
      </c>
      <c r="B1231" s="16" t="s">
        <v>2321</v>
      </c>
      <c r="C1231" s="15" t="s">
        <v>2322</v>
      </c>
      <c r="D1231" s="17"/>
      <c r="E1231" s="18">
        <v>0.8</v>
      </c>
      <c r="F1231" s="19">
        <v>0.372</v>
      </c>
      <c r="G1231" s="19">
        <v>0.159</v>
      </c>
      <c r="H1231" s="20">
        <v>0</v>
      </c>
      <c r="I1231" s="21">
        <f t="shared" si="133"/>
        <v>139.6902651227673</v>
      </c>
      <c r="J1231" s="21">
        <f t="shared" si="134"/>
        <v>111.75221209821385</v>
      </c>
      <c r="K1231" s="21" t="str">
        <f t="shared" si="135"/>
        <v>A</v>
      </c>
      <c r="L1231" s="5">
        <f t="shared" si="136"/>
        <v>2.9760000000000004</v>
      </c>
      <c r="M1231" s="22">
        <f t="shared" si="137"/>
        <v>1.272</v>
      </c>
      <c r="N1231" s="22">
        <f t="shared" si="138"/>
        <v>0</v>
      </c>
      <c r="O1231" s="22" t="s">
        <v>2290</v>
      </c>
      <c r="P1231" s="5">
        <f>L1231*pricing!$O$3</f>
        <v>2.4105600000000007</v>
      </c>
      <c r="Q1231" s="5">
        <f>M1231*pricing!$O$4</f>
        <v>0.95399999999999996</v>
      </c>
      <c r="R1231" s="5">
        <f>N1231*pricing!$O$5</f>
        <v>0</v>
      </c>
      <c r="S1231" s="23"/>
      <c r="T1231" s="5">
        <f>P1231*pricing!$L$3</f>
        <v>73.844521918571061</v>
      </c>
      <c r="U1231" s="5">
        <f>Q1231*pricing!$L$4</f>
        <v>37.907690179642792</v>
      </c>
      <c r="V1231" s="5">
        <f>R1231*pricing!$L$5</f>
        <v>0</v>
      </c>
      <c r="W1231" s="5" t="s">
        <v>2290</v>
      </c>
      <c r="X1231" s="5">
        <f t="shared" si="139"/>
        <v>111.75221209821385</v>
      </c>
      <c r="Y1231" s="6" t="s">
        <v>32</v>
      </c>
      <c r="Z1231" s="7" t="s">
        <v>33</v>
      </c>
      <c r="AA1231" s="7" t="s">
        <v>34</v>
      </c>
      <c r="AB1231" s="7" t="s">
        <v>35</v>
      </c>
      <c r="AC1231" s="7" t="s">
        <v>36</v>
      </c>
    </row>
    <row r="1232" spans="1:29" ht="17.25" customHeight="1" thickTop="1" thickBot="1" x14ac:dyDescent="0.25">
      <c r="A1232" s="15">
        <v>956</v>
      </c>
      <c r="B1232" s="16" t="s">
        <v>2323</v>
      </c>
      <c r="C1232" s="15" t="s">
        <v>2324</v>
      </c>
      <c r="D1232" s="17"/>
      <c r="E1232" s="18">
        <v>0.85</v>
      </c>
      <c r="F1232" s="19">
        <v>0</v>
      </c>
      <c r="G1232" s="19">
        <v>0.23300000000000001</v>
      </c>
      <c r="H1232" s="20">
        <v>5.6000000000000001E-2</v>
      </c>
      <c r="I1232" s="21">
        <f t="shared" si="133"/>
        <v>141.22451586707749</v>
      </c>
      <c r="J1232" s="21">
        <f t="shared" si="134"/>
        <v>120.04083848701586</v>
      </c>
      <c r="K1232" s="21" t="str">
        <f t="shared" si="135"/>
        <v>A</v>
      </c>
      <c r="L1232" s="5">
        <f t="shared" si="136"/>
        <v>0</v>
      </c>
      <c r="M1232" s="22">
        <f t="shared" si="137"/>
        <v>1.9805000000000001</v>
      </c>
      <c r="N1232" s="22">
        <f t="shared" si="138"/>
        <v>0.47599999999999998</v>
      </c>
      <c r="O1232" s="22" t="s">
        <v>2290</v>
      </c>
      <c r="P1232" s="5">
        <f>L1232*pricing!$O$3</f>
        <v>0</v>
      </c>
      <c r="Q1232" s="5">
        <f>M1232*pricing!$O$4</f>
        <v>1.4853750000000001</v>
      </c>
      <c r="R1232" s="5">
        <f>N1232*pricing!$O$5</f>
        <v>0.30463999999999997</v>
      </c>
      <c r="S1232" s="23"/>
      <c r="T1232" s="5">
        <f>P1232*pricing!$L$3</f>
        <v>0</v>
      </c>
      <c r="U1232" s="5">
        <f>Q1232*pricing!$L$4</f>
        <v>59.022154403130948</v>
      </c>
      <c r="V1232" s="5">
        <f>R1232*pricing!$L$5</f>
        <v>61.018684083884914</v>
      </c>
      <c r="W1232" s="5" t="s">
        <v>2290</v>
      </c>
      <c r="X1232" s="5">
        <f t="shared" si="139"/>
        <v>120.04083848701586</v>
      </c>
      <c r="Y1232" s="6" t="s">
        <v>32</v>
      </c>
      <c r="Z1232" s="7" t="s">
        <v>33</v>
      </c>
      <c r="AA1232" s="7" t="s">
        <v>34</v>
      </c>
      <c r="AB1232" s="7" t="s">
        <v>35</v>
      </c>
      <c r="AC1232" s="7" t="s">
        <v>36</v>
      </c>
    </row>
    <row r="1233" spans="1:29" ht="17.25" customHeight="1" thickTop="1" thickBot="1" x14ac:dyDescent="0.25">
      <c r="A1233" s="15">
        <v>957</v>
      </c>
      <c r="B1233" s="16" t="s">
        <v>2325</v>
      </c>
      <c r="C1233" s="15" t="s">
        <v>2326</v>
      </c>
      <c r="D1233" s="17"/>
      <c r="E1233" s="18">
        <v>1.3</v>
      </c>
      <c r="F1233" s="19">
        <v>0</v>
      </c>
      <c r="G1233" s="19">
        <v>0.314</v>
      </c>
      <c r="H1233" s="20">
        <v>3.3000000000000002E-2</v>
      </c>
      <c r="I1233" s="21">
        <f t="shared" si="133"/>
        <v>135.88002893800677</v>
      </c>
      <c r="J1233" s="21">
        <f t="shared" si="134"/>
        <v>176.64403761940881</v>
      </c>
      <c r="K1233" s="21" t="str">
        <f t="shared" si="135"/>
        <v>A</v>
      </c>
      <c r="L1233" s="5">
        <f t="shared" si="136"/>
        <v>0</v>
      </c>
      <c r="M1233" s="22">
        <f t="shared" si="137"/>
        <v>4.0819999999999999</v>
      </c>
      <c r="N1233" s="22">
        <f t="shared" si="138"/>
        <v>0.42899999999999999</v>
      </c>
      <c r="O1233" s="22" t="s">
        <v>2290</v>
      </c>
      <c r="P1233" s="5">
        <f>L1233*pricing!$O$3</f>
        <v>0</v>
      </c>
      <c r="Q1233" s="5">
        <f>M1233*pricing!$O$4</f>
        <v>3.0614999999999997</v>
      </c>
      <c r="R1233" s="5">
        <f>N1233*pricing!$O$5</f>
        <v>0.27456000000000003</v>
      </c>
      <c r="S1233" s="23"/>
      <c r="T1233" s="5">
        <f>P1233*pricing!$L$3</f>
        <v>0</v>
      </c>
      <c r="U1233" s="5">
        <f>Q1233*pricing!$L$4</f>
        <v>121.65030763624361</v>
      </c>
      <c r="V1233" s="5">
        <f>R1233*pricing!$L$5</f>
        <v>54.993729983165196</v>
      </c>
      <c r="W1233" s="5" t="s">
        <v>2290</v>
      </c>
      <c r="X1233" s="5">
        <f t="shared" si="139"/>
        <v>176.64403761940881</v>
      </c>
      <c r="Y1233" s="6" t="s">
        <v>32</v>
      </c>
      <c r="Z1233" s="7" t="s">
        <v>33</v>
      </c>
      <c r="AA1233" s="7" t="s">
        <v>34</v>
      </c>
      <c r="AB1233" s="7" t="s">
        <v>35</v>
      </c>
      <c r="AC1233" s="7" t="s">
        <v>36</v>
      </c>
    </row>
    <row r="1234" spans="1:29" ht="17.25" customHeight="1" thickTop="1" thickBot="1" x14ac:dyDescent="0.25">
      <c r="A1234" s="15">
        <v>925</v>
      </c>
      <c r="B1234" s="16" t="s">
        <v>2327</v>
      </c>
      <c r="C1234" s="15" t="s">
        <v>2328</v>
      </c>
      <c r="D1234" s="17"/>
      <c r="E1234" s="18">
        <v>1.55</v>
      </c>
      <c r="F1234" s="19">
        <v>0.34599999999999997</v>
      </c>
      <c r="G1234" s="19">
        <v>0</v>
      </c>
      <c r="H1234" s="20">
        <v>0</v>
      </c>
      <c r="I1234" s="21">
        <f t="shared" si="133"/>
        <v>85.854182069306376</v>
      </c>
      <c r="J1234" s="21">
        <f t="shared" si="134"/>
        <v>133.07398220742488</v>
      </c>
      <c r="K1234" s="21" t="str">
        <f t="shared" si="135"/>
        <v>A</v>
      </c>
      <c r="L1234" s="5">
        <f t="shared" si="136"/>
        <v>5.3629999999999995</v>
      </c>
      <c r="M1234" s="22">
        <f t="shared" si="137"/>
        <v>0</v>
      </c>
      <c r="N1234" s="22">
        <f t="shared" si="138"/>
        <v>0</v>
      </c>
      <c r="O1234" s="22" t="s">
        <v>2290</v>
      </c>
      <c r="P1234" s="5">
        <f>L1234*pricing!$O$3</f>
        <v>4.3440300000000001</v>
      </c>
      <c r="Q1234" s="5">
        <f>M1234*pricing!$O$4</f>
        <v>0</v>
      </c>
      <c r="R1234" s="5">
        <f>N1234*pricing!$O$5</f>
        <v>0</v>
      </c>
      <c r="S1234" s="23"/>
      <c r="T1234" s="5">
        <f>P1234*pricing!$L$3</f>
        <v>133.07398220742488</v>
      </c>
      <c r="U1234" s="5">
        <f>Q1234*pricing!$L$4</f>
        <v>0</v>
      </c>
      <c r="V1234" s="5">
        <f>R1234*pricing!$L$5</f>
        <v>0</v>
      </c>
      <c r="W1234" s="5" t="s">
        <v>2290</v>
      </c>
      <c r="X1234" s="5">
        <f t="shared" si="139"/>
        <v>133.07398220742488</v>
      </c>
      <c r="Y1234" s="6" t="s">
        <v>32</v>
      </c>
      <c r="Z1234" s="7" t="s">
        <v>33</v>
      </c>
      <c r="AA1234" s="7" t="s">
        <v>34</v>
      </c>
      <c r="AB1234" s="7" t="s">
        <v>35</v>
      </c>
      <c r="AC1234" s="7" t="s">
        <v>36</v>
      </c>
    </row>
    <row r="1235" spans="1:29" ht="17.25" customHeight="1" thickTop="1" thickBot="1" x14ac:dyDescent="0.25">
      <c r="A1235" s="15">
        <v>926</v>
      </c>
      <c r="B1235" s="16" t="s">
        <v>2329</v>
      </c>
      <c r="C1235" s="15" t="s">
        <v>2330</v>
      </c>
      <c r="D1235" s="17"/>
      <c r="E1235" s="18">
        <v>1.1000000000000001</v>
      </c>
      <c r="F1235" s="19">
        <v>5.8999999999999997E-2</v>
      </c>
      <c r="G1235" s="19">
        <v>0</v>
      </c>
      <c r="H1235" s="20">
        <v>4.4999999999999998E-2</v>
      </c>
      <c r="I1235" s="21">
        <f t="shared" si="133"/>
        <v>72.325605728707941</v>
      </c>
      <c r="J1235" s="21">
        <f t="shared" si="134"/>
        <v>79.558166301578737</v>
      </c>
      <c r="K1235" s="21" t="str">
        <f t="shared" si="135"/>
        <v>B</v>
      </c>
      <c r="L1235" s="5">
        <f t="shared" si="136"/>
        <v>0.64900000000000002</v>
      </c>
      <c r="M1235" s="22">
        <f t="shared" si="137"/>
        <v>0</v>
      </c>
      <c r="N1235" s="22">
        <f t="shared" si="138"/>
        <v>0.495</v>
      </c>
      <c r="O1235" s="22" t="s">
        <v>2290</v>
      </c>
      <c r="P1235" s="5">
        <f>L1235*pricing!$O$3</f>
        <v>0.5256900000000001</v>
      </c>
      <c r="Q1235" s="5">
        <f>M1235*pricing!$O$4</f>
        <v>0</v>
      </c>
      <c r="R1235" s="5">
        <f>N1235*pricing!$O$5</f>
        <v>0.31680000000000003</v>
      </c>
      <c r="S1235" s="23"/>
      <c r="T1235" s="5">
        <f>P1235*pricing!$L$3</f>
        <v>16.103862474849667</v>
      </c>
      <c r="U1235" s="5">
        <f>Q1235*pricing!$L$4</f>
        <v>0</v>
      </c>
      <c r="V1235" s="5">
        <f>R1235*pricing!$L$5</f>
        <v>63.454303826729074</v>
      </c>
      <c r="W1235" s="5" t="s">
        <v>2290</v>
      </c>
      <c r="X1235" s="5">
        <f t="shared" si="139"/>
        <v>79.558166301578737</v>
      </c>
      <c r="Y1235" s="6" t="s">
        <v>32</v>
      </c>
      <c r="Z1235" s="7" t="s">
        <v>33</v>
      </c>
      <c r="AA1235" s="7" t="s">
        <v>34</v>
      </c>
      <c r="AB1235" s="7" t="s">
        <v>35</v>
      </c>
      <c r="AC1235" s="7" t="s">
        <v>36</v>
      </c>
    </row>
    <row r="1236" spans="1:29" ht="17.25" customHeight="1" thickTop="1" thickBot="1" x14ac:dyDescent="0.25">
      <c r="A1236" s="15">
        <v>958</v>
      </c>
      <c r="B1236" s="16" t="s">
        <v>2331</v>
      </c>
      <c r="C1236" s="15" t="s">
        <v>2332</v>
      </c>
      <c r="D1236" s="17"/>
      <c r="E1236" s="18">
        <v>1.45</v>
      </c>
      <c r="F1236" s="19">
        <v>0</v>
      </c>
      <c r="G1236" s="19">
        <v>0.20499999999999999</v>
      </c>
      <c r="H1236" s="20">
        <v>1.9E-2</v>
      </c>
      <c r="I1236" s="21">
        <f t="shared" si="133"/>
        <v>85.449566035570172</v>
      </c>
      <c r="J1236" s="21">
        <f t="shared" si="134"/>
        <v>123.90187075157675</v>
      </c>
      <c r="K1236" s="21" t="str">
        <f t="shared" si="135"/>
        <v>A</v>
      </c>
      <c r="L1236" s="5">
        <f t="shared" si="136"/>
        <v>0</v>
      </c>
      <c r="M1236" s="22">
        <f t="shared" si="137"/>
        <v>2.9724999999999997</v>
      </c>
      <c r="N1236" s="22">
        <f t="shared" si="138"/>
        <v>0.27549999999999997</v>
      </c>
      <c r="O1236" s="22" t="s">
        <v>2290</v>
      </c>
      <c r="P1236" s="5">
        <f>L1236*pricing!$O$3</f>
        <v>0</v>
      </c>
      <c r="Q1236" s="5">
        <f>M1236*pricing!$O$4</f>
        <v>2.2293749999999997</v>
      </c>
      <c r="R1236" s="5">
        <f>N1236*pricing!$O$5</f>
        <v>0.17631999999999998</v>
      </c>
      <c r="S1236" s="23"/>
      <c r="T1236" s="5">
        <f>P1236*pricing!$L$3</f>
        <v>0</v>
      </c>
      <c r="U1236" s="5">
        <f>Q1236*pricing!$L$4</f>
        <v>88.585384480336629</v>
      </c>
      <c r="V1236" s="5">
        <f>R1236*pricing!$L$5</f>
        <v>35.316486271240116</v>
      </c>
      <c r="W1236" s="5" t="s">
        <v>2290</v>
      </c>
      <c r="X1236" s="5">
        <f t="shared" si="139"/>
        <v>123.90187075157675</v>
      </c>
      <c r="Y1236" s="6" t="s">
        <v>32</v>
      </c>
      <c r="Z1236" s="7" t="s">
        <v>33</v>
      </c>
      <c r="AA1236" s="7" t="s">
        <v>34</v>
      </c>
      <c r="AB1236" s="7" t="s">
        <v>35</v>
      </c>
      <c r="AC1236" s="7" t="s">
        <v>36</v>
      </c>
    </row>
    <row r="1237" spans="1:29" ht="17.25" customHeight="1" thickTop="1" thickBot="1" x14ac:dyDescent="0.25">
      <c r="A1237" s="15">
        <v>927</v>
      </c>
      <c r="B1237" s="16" t="s">
        <v>2333</v>
      </c>
      <c r="C1237" s="15" t="s">
        <v>2334</v>
      </c>
      <c r="D1237" s="17"/>
      <c r="E1237" s="18">
        <v>0.7</v>
      </c>
      <c r="F1237" s="19">
        <v>0</v>
      </c>
      <c r="G1237" s="19">
        <v>0.12</v>
      </c>
      <c r="H1237" s="20">
        <v>3.3000000000000002E-2</v>
      </c>
      <c r="I1237" s="21">
        <f t="shared" si="133"/>
        <v>78.064841085406911</v>
      </c>
      <c r="J1237" s="21">
        <f t="shared" si="134"/>
        <v>54.645388759784836</v>
      </c>
      <c r="K1237" s="21" t="str">
        <f t="shared" si="135"/>
        <v>B</v>
      </c>
      <c r="L1237" s="5">
        <f t="shared" si="136"/>
        <v>0</v>
      </c>
      <c r="M1237" s="22">
        <f t="shared" si="137"/>
        <v>0.83999999999999986</v>
      </c>
      <c r="N1237" s="22">
        <f t="shared" si="138"/>
        <v>0.23099999999999998</v>
      </c>
      <c r="O1237" s="22" t="s">
        <v>2290</v>
      </c>
      <c r="P1237" s="5">
        <f>L1237*pricing!$O$3</f>
        <v>0</v>
      </c>
      <c r="Q1237" s="5">
        <f>M1237*pricing!$O$4</f>
        <v>0.62999999999999989</v>
      </c>
      <c r="R1237" s="5">
        <f>N1237*pricing!$O$5</f>
        <v>0.14784</v>
      </c>
      <c r="S1237" s="23"/>
      <c r="T1237" s="5">
        <f>P1237*pricing!$L$3</f>
        <v>0</v>
      </c>
      <c r="U1237" s="5">
        <f>Q1237*pricing!$L$4</f>
        <v>25.033380307311276</v>
      </c>
      <c r="V1237" s="5">
        <f>R1237*pricing!$L$5</f>
        <v>29.612008452473564</v>
      </c>
      <c r="W1237" s="5" t="s">
        <v>2290</v>
      </c>
      <c r="X1237" s="5">
        <f t="shared" si="139"/>
        <v>54.645388759784836</v>
      </c>
      <c r="Y1237" s="6" t="s">
        <v>32</v>
      </c>
      <c r="Z1237" s="7" t="s">
        <v>33</v>
      </c>
      <c r="AA1237" s="7" t="s">
        <v>34</v>
      </c>
      <c r="AB1237" s="7" t="s">
        <v>35</v>
      </c>
      <c r="AC1237" s="7" t="s">
        <v>36</v>
      </c>
    </row>
    <row r="1238" spans="1:29" ht="17.25" customHeight="1" thickTop="1" thickBot="1" x14ac:dyDescent="0.25">
      <c r="A1238" s="15">
        <v>928</v>
      </c>
      <c r="B1238" s="16" t="s">
        <v>2335</v>
      </c>
      <c r="C1238" s="15" t="s">
        <v>2336</v>
      </c>
      <c r="D1238" s="17"/>
      <c r="E1238" s="18">
        <v>0.85</v>
      </c>
      <c r="F1238" s="19">
        <v>0</v>
      </c>
      <c r="G1238" s="19">
        <v>7.6999999999999999E-2</v>
      </c>
      <c r="H1238" s="20">
        <v>1.2E-2</v>
      </c>
      <c r="I1238" s="21">
        <f t="shared" si="133"/>
        <v>38.330126815454506</v>
      </c>
      <c r="J1238" s="21">
        <f t="shared" si="134"/>
        <v>32.58060779313633</v>
      </c>
      <c r="K1238" s="21" t="str">
        <f t="shared" si="135"/>
        <v>Δ</v>
      </c>
      <c r="L1238" s="5">
        <f t="shared" si="136"/>
        <v>0</v>
      </c>
      <c r="M1238" s="22">
        <f t="shared" si="137"/>
        <v>0.65449999999999997</v>
      </c>
      <c r="N1238" s="22">
        <f t="shared" si="138"/>
        <v>0.10200000000000001</v>
      </c>
      <c r="O1238" s="22" t="s">
        <v>2290</v>
      </c>
      <c r="P1238" s="5">
        <f>L1238*pricing!$O$3</f>
        <v>0</v>
      </c>
      <c r="Q1238" s="5">
        <f>M1238*pricing!$O$4</f>
        <v>0.49087499999999995</v>
      </c>
      <c r="R1238" s="5">
        <f>N1238*pricing!$O$5</f>
        <v>6.5280000000000005E-2</v>
      </c>
      <c r="S1238" s="23"/>
      <c r="T1238" s="5">
        <f>P1238*pricing!$L$3</f>
        <v>0</v>
      </c>
      <c r="U1238" s="5">
        <f>Q1238*pricing!$L$4</f>
        <v>19.505175489446703</v>
      </c>
      <c r="V1238" s="5">
        <f>R1238*pricing!$L$5</f>
        <v>13.075432303689627</v>
      </c>
      <c r="W1238" s="5" t="s">
        <v>2290</v>
      </c>
      <c r="X1238" s="5">
        <f t="shared" si="139"/>
        <v>32.58060779313633</v>
      </c>
      <c r="Y1238" s="6" t="s">
        <v>32</v>
      </c>
      <c r="Z1238" s="7" t="s">
        <v>33</v>
      </c>
      <c r="AA1238" s="7" t="s">
        <v>34</v>
      </c>
      <c r="AB1238" s="7" t="s">
        <v>35</v>
      </c>
      <c r="AC1238" s="7" t="s">
        <v>36</v>
      </c>
    </row>
    <row r="1239" spans="1:29" ht="17.25" customHeight="1" thickTop="1" thickBot="1" x14ac:dyDescent="0.25">
      <c r="A1239" s="15">
        <v>929</v>
      </c>
      <c r="B1239" s="16" t="s">
        <v>2337</v>
      </c>
      <c r="C1239" s="15" t="s">
        <v>2338</v>
      </c>
      <c r="D1239" s="17"/>
      <c r="E1239" s="18">
        <v>0.6</v>
      </c>
      <c r="F1239" s="19">
        <v>0</v>
      </c>
      <c r="G1239" s="19">
        <v>0.30099999999999999</v>
      </c>
      <c r="H1239" s="20">
        <v>3.5999999999999997E-2</v>
      </c>
      <c r="I1239" s="21">
        <f t="shared" si="133"/>
        <v>135.85153070245624</v>
      </c>
      <c r="J1239" s="21">
        <f t="shared" si="134"/>
        <v>81.510918421473747</v>
      </c>
      <c r="K1239" s="21" t="str">
        <f t="shared" si="135"/>
        <v>A</v>
      </c>
      <c r="L1239" s="5">
        <f t="shared" si="136"/>
        <v>0</v>
      </c>
      <c r="M1239" s="22">
        <f t="shared" si="137"/>
        <v>1.8059999999999998</v>
      </c>
      <c r="N1239" s="22">
        <f t="shared" si="138"/>
        <v>0.21599999999999997</v>
      </c>
      <c r="O1239" s="22" t="s">
        <v>2290</v>
      </c>
      <c r="P1239" s="5">
        <f>L1239*pricing!$O$3</f>
        <v>0</v>
      </c>
      <c r="Q1239" s="5">
        <f>M1239*pricing!$O$4</f>
        <v>1.3544999999999998</v>
      </c>
      <c r="R1239" s="5">
        <f>N1239*pricing!$O$5</f>
        <v>0.13823999999999997</v>
      </c>
      <c r="S1239" s="23"/>
      <c r="T1239" s="5">
        <f>P1239*pricing!$L$3</f>
        <v>0</v>
      </c>
      <c r="U1239" s="5">
        <f>Q1239*pricing!$L$4</f>
        <v>53.821767660719246</v>
      </c>
      <c r="V1239" s="5">
        <f>R1239*pricing!$L$5</f>
        <v>27.689150760754497</v>
      </c>
      <c r="W1239" s="5" t="s">
        <v>2290</v>
      </c>
      <c r="X1239" s="5">
        <f t="shared" si="139"/>
        <v>81.510918421473747</v>
      </c>
      <c r="Y1239" s="6" t="s">
        <v>32</v>
      </c>
      <c r="Z1239" s="7" t="s">
        <v>33</v>
      </c>
      <c r="AA1239" s="7" t="s">
        <v>34</v>
      </c>
      <c r="AB1239" s="7" t="s">
        <v>35</v>
      </c>
      <c r="AC1239" s="7" t="s">
        <v>36</v>
      </c>
    </row>
    <row r="1240" spans="1:29" ht="17.25" customHeight="1" thickTop="1" thickBot="1" x14ac:dyDescent="0.25">
      <c r="A1240" s="15">
        <v>959</v>
      </c>
      <c r="B1240" s="16" t="s">
        <v>2339</v>
      </c>
      <c r="C1240" s="15" t="s">
        <v>2340</v>
      </c>
      <c r="D1240" s="17"/>
      <c r="E1240" s="18">
        <v>0.8</v>
      </c>
      <c r="F1240" s="19">
        <v>0.183</v>
      </c>
      <c r="G1240" s="19">
        <v>0</v>
      </c>
      <c r="H1240" s="20">
        <v>3.4000000000000002E-2</v>
      </c>
      <c r="I1240" s="21">
        <f t="shared" si="133"/>
        <v>88.993200122172738</v>
      </c>
      <c r="J1240" s="21">
        <f t="shared" si="134"/>
        <v>71.19456009773819</v>
      </c>
      <c r="K1240" s="21" t="str">
        <f t="shared" si="135"/>
        <v>A</v>
      </c>
      <c r="L1240" s="5">
        <f t="shared" si="136"/>
        <v>1.464</v>
      </c>
      <c r="M1240" s="22">
        <f t="shared" si="137"/>
        <v>0</v>
      </c>
      <c r="N1240" s="22">
        <f t="shared" si="138"/>
        <v>0.27200000000000002</v>
      </c>
      <c r="O1240" s="22" t="s">
        <v>2290</v>
      </c>
      <c r="P1240" s="5">
        <f>L1240*pricing!$O$3</f>
        <v>1.18584</v>
      </c>
      <c r="Q1240" s="5">
        <f>M1240*pricing!$O$4</f>
        <v>0</v>
      </c>
      <c r="R1240" s="5">
        <f>N1240*pricing!$O$5</f>
        <v>0.17408000000000001</v>
      </c>
      <c r="S1240" s="23"/>
      <c r="T1240" s="5">
        <f>P1240*pricing!$L$3</f>
        <v>36.326740621232524</v>
      </c>
      <c r="U1240" s="5">
        <f>Q1240*pricing!$L$4</f>
        <v>0</v>
      </c>
      <c r="V1240" s="5">
        <f>R1240*pricing!$L$5</f>
        <v>34.867819476505673</v>
      </c>
      <c r="W1240" s="5" t="s">
        <v>2290</v>
      </c>
      <c r="X1240" s="5">
        <f t="shared" si="139"/>
        <v>71.19456009773819</v>
      </c>
      <c r="Y1240" s="6" t="s">
        <v>32</v>
      </c>
      <c r="Z1240" s="7" t="s">
        <v>33</v>
      </c>
      <c r="AA1240" s="7" t="s">
        <v>34</v>
      </c>
      <c r="AB1240" s="7" t="s">
        <v>35</v>
      </c>
      <c r="AC1240" s="7" t="s">
        <v>36</v>
      </c>
    </row>
    <row r="1241" spans="1:29" ht="17.25" customHeight="1" thickTop="1" thickBot="1" x14ac:dyDescent="0.25">
      <c r="A1241" s="15">
        <v>960</v>
      </c>
      <c r="B1241" s="16" t="s">
        <v>2341</v>
      </c>
      <c r="C1241" s="15" t="s">
        <v>2342</v>
      </c>
      <c r="D1241" s="17"/>
      <c r="E1241" s="18">
        <v>0.9</v>
      </c>
      <c r="F1241" s="19">
        <v>0</v>
      </c>
      <c r="G1241" s="19">
        <v>0.45</v>
      </c>
      <c r="H1241" s="20">
        <v>0.04</v>
      </c>
      <c r="I1241" s="21">
        <f t="shared" si="133"/>
        <v>185.38359961596169</v>
      </c>
      <c r="J1241" s="21">
        <f t="shared" si="134"/>
        <v>166.84523965436551</v>
      </c>
      <c r="K1241" s="21" t="str">
        <f t="shared" si="135"/>
        <v>A</v>
      </c>
      <c r="L1241" s="5">
        <f t="shared" si="136"/>
        <v>0</v>
      </c>
      <c r="M1241" s="22">
        <f t="shared" si="137"/>
        <v>4.0500000000000007</v>
      </c>
      <c r="N1241" s="22">
        <f t="shared" si="138"/>
        <v>0.36000000000000004</v>
      </c>
      <c r="O1241" s="22" t="s">
        <v>2290</v>
      </c>
      <c r="P1241" s="5">
        <f>L1241*pricing!$O$3</f>
        <v>0</v>
      </c>
      <c r="Q1241" s="5">
        <f>M1241*pricing!$O$4</f>
        <v>3.0375000000000005</v>
      </c>
      <c r="R1241" s="5">
        <f>N1241*pricing!$O$5</f>
        <v>0.23040000000000002</v>
      </c>
      <c r="S1241" s="23"/>
      <c r="T1241" s="5">
        <f>P1241*pricing!$L$3</f>
        <v>0</v>
      </c>
      <c r="U1241" s="5">
        <f>Q1241*pricing!$L$4</f>
        <v>120.69665505310799</v>
      </c>
      <c r="V1241" s="5">
        <f>R1241*pricing!$L$5</f>
        <v>46.148584601257511</v>
      </c>
      <c r="W1241" s="5" t="s">
        <v>2290</v>
      </c>
      <c r="X1241" s="5">
        <f t="shared" si="139"/>
        <v>166.84523965436551</v>
      </c>
      <c r="Y1241" s="6" t="s">
        <v>32</v>
      </c>
      <c r="Z1241" s="7" t="s">
        <v>33</v>
      </c>
      <c r="AA1241" s="7" t="s">
        <v>34</v>
      </c>
      <c r="AB1241" s="7" t="s">
        <v>35</v>
      </c>
      <c r="AC1241" s="7" t="s">
        <v>36</v>
      </c>
    </row>
    <row r="1242" spans="1:29" ht="17.25" customHeight="1" thickTop="1" thickBot="1" x14ac:dyDescent="0.25">
      <c r="A1242" s="15">
        <v>911</v>
      </c>
      <c r="B1242" s="16" t="s">
        <v>2343</v>
      </c>
      <c r="C1242" s="15" t="s">
        <v>2344</v>
      </c>
      <c r="D1242" s="17"/>
      <c r="E1242" s="18">
        <v>1.2</v>
      </c>
      <c r="F1242" s="19">
        <v>0.25900000000000001</v>
      </c>
      <c r="G1242" s="19">
        <v>0</v>
      </c>
      <c r="H1242" s="20">
        <v>3.5999999999999997E-2</v>
      </c>
      <c r="I1242" s="21">
        <f t="shared" si="133"/>
        <v>110.41515441614293</v>
      </c>
      <c r="J1242" s="21">
        <f t="shared" si="134"/>
        <v>132.4981852993715</v>
      </c>
      <c r="K1242" s="21" t="str">
        <f t="shared" si="135"/>
        <v>A</v>
      </c>
      <c r="L1242" s="5">
        <f t="shared" si="136"/>
        <v>3.1080000000000001</v>
      </c>
      <c r="M1242" s="22">
        <f t="shared" si="137"/>
        <v>0</v>
      </c>
      <c r="N1242" s="22">
        <f t="shared" si="138"/>
        <v>0.43199999999999994</v>
      </c>
      <c r="O1242" s="22" t="s">
        <v>2290</v>
      </c>
      <c r="P1242" s="5">
        <f>L1242*pricing!$O$3</f>
        <v>2.5174800000000004</v>
      </c>
      <c r="Q1242" s="5">
        <f>M1242*pricing!$O$4</f>
        <v>0</v>
      </c>
      <c r="R1242" s="5">
        <f>N1242*pricing!$O$5</f>
        <v>0.27647999999999995</v>
      </c>
      <c r="S1242" s="23"/>
      <c r="T1242" s="5">
        <f>P1242*pricing!$L$3</f>
        <v>77.119883777862512</v>
      </c>
      <c r="U1242" s="5">
        <f>Q1242*pricing!$L$4</f>
        <v>0</v>
      </c>
      <c r="V1242" s="5">
        <f>R1242*pricing!$L$5</f>
        <v>55.378301521508995</v>
      </c>
      <c r="W1242" s="5" t="s">
        <v>2290</v>
      </c>
      <c r="X1242" s="5">
        <f t="shared" si="139"/>
        <v>132.4981852993715</v>
      </c>
      <c r="Y1242" s="6" t="s">
        <v>32</v>
      </c>
      <c r="Z1242" s="7" t="s">
        <v>33</v>
      </c>
      <c r="AA1242" s="7" t="s">
        <v>34</v>
      </c>
      <c r="AB1242" s="7" t="s">
        <v>35</v>
      </c>
      <c r="AC1242" s="7" t="s">
        <v>36</v>
      </c>
    </row>
    <row r="1243" spans="1:29" ht="17.25" customHeight="1" thickTop="1" thickBot="1" x14ac:dyDescent="0.25">
      <c r="A1243" s="15">
        <v>961</v>
      </c>
      <c r="B1243" s="16" t="s">
        <v>2345</v>
      </c>
      <c r="C1243" s="15" t="s">
        <v>2346</v>
      </c>
      <c r="D1243" s="17"/>
      <c r="E1243" s="18">
        <v>1.4</v>
      </c>
      <c r="F1243" s="19">
        <v>0</v>
      </c>
      <c r="G1243" s="19">
        <v>0.247</v>
      </c>
      <c r="H1243" s="20">
        <v>2.4E-2</v>
      </c>
      <c r="I1243" s="21">
        <f t="shared" si="133"/>
        <v>104.37578182828938</v>
      </c>
      <c r="J1243" s="21">
        <f t="shared" si="134"/>
        <v>146.12609455960512</v>
      </c>
      <c r="K1243" s="21" t="str">
        <f t="shared" si="135"/>
        <v>A</v>
      </c>
      <c r="L1243" s="5">
        <f t="shared" si="136"/>
        <v>0</v>
      </c>
      <c r="M1243" s="22">
        <f t="shared" si="137"/>
        <v>3.4580000000000002</v>
      </c>
      <c r="N1243" s="22">
        <f t="shared" si="138"/>
        <v>0.33599999999999997</v>
      </c>
      <c r="O1243" s="22" t="s">
        <v>2290</v>
      </c>
      <c r="P1243" s="5">
        <f>L1243*pricing!$O$3</f>
        <v>0</v>
      </c>
      <c r="Q1243" s="5">
        <f>M1243*pricing!$O$4</f>
        <v>2.5935000000000001</v>
      </c>
      <c r="R1243" s="5">
        <f>N1243*pricing!$O$5</f>
        <v>0.21503999999999998</v>
      </c>
      <c r="S1243" s="23"/>
      <c r="T1243" s="5">
        <f>P1243*pricing!$L$3</f>
        <v>0</v>
      </c>
      <c r="U1243" s="5">
        <f>Q1243*pricing!$L$4</f>
        <v>103.05408226509812</v>
      </c>
      <c r="V1243" s="5">
        <f>R1243*pricing!$L$5</f>
        <v>43.072012294506997</v>
      </c>
      <c r="W1243" s="5" t="s">
        <v>2290</v>
      </c>
      <c r="X1243" s="5">
        <f t="shared" si="139"/>
        <v>146.12609455960512</v>
      </c>
      <c r="Y1243" s="6" t="s">
        <v>32</v>
      </c>
      <c r="Z1243" s="7" t="s">
        <v>33</v>
      </c>
      <c r="AA1243" s="7" t="s">
        <v>34</v>
      </c>
      <c r="AB1243" s="7" t="s">
        <v>35</v>
      </c>
      <c r="AC1243" s="7" t="s">
        <v>36</v>
      </c>
    </row>
    <row r="1244" spans="1:29" ht="17.25" customHeight="1" thickTop="1" thickBot="1" x14ac:dyDescent="0.25">
      <c r="A1244" s="15">
        <v>930</v>
      </c>
      <c r="B1244" s="16" t="s">
        <v>2347</v>
      </c>
      <c r="C1244" s="15" t="s">
        <v>2348</v>
      </c>
      <c r="D1244" s="17"/>
      <c r="E1244" s="18">
        <v>0.8</v>
      </c>
      <c r="F1244" s="19">
        <v>0.749</v>
      </c>
      <c r="G1244" s="19">
        <v>0.16600000000000001</v>
      </c>
      <c r="H1244" s="20">
        <v>0</v>
      </c>
      <c r="I1244" s="21">
        <f t="shared" si="133"/>
        <v>235.32269991753415</v>
      </c>
      <c r="J1244" s="21">
        <f t="shared" si="134"/>
        <v>188.25815993402733</v>
      </c>
      <c r="K1244" s="21" t="str">
        <f t="shared" si="135"/>
        <v>A</v>
      </c>
      <c r="L1244" s="5">
        <f t="shared" si="136"/>
        <v>5.9920000000000009</v>
      </c>
      <c r="M1244" s="22">
        <f t="shared" si="137"/>
        <v>1.3280000000000001</v>
      </c>
      <c r="N1244" s="22">
        <f t="shared" si="138"/>
        <v>0</v>
      </c>
      <c r="O1244" s="22" t="s">
        <v>2290</v>
      </c>
      <c r="P1244" s="5">
        <f>L1244*pricing!$O$3</f>
        <v>4.8535200000000014</v>
      </c>
      <c r="Q1244" s="5">
        <f>M1244*pricing!$O$4</f>
        <v>0.996</v>
      </c>
      <c r="R1244" s="5">
        <f>N1244*pricing!$O$5</f>
        <v>0</v>
      </c>
      <c r="S1244" s="23"/>
      <c r="T1244" s="5">
        <f>P1244*pricing!$L$3</f>
        <v>148.68157773389711</v>
      </c>
      <c r="U1244" s="5">
        <f>Q1244*pricing!$L$4</f>
        <v>39.576582200130218</v>
      </c>
      <c r="V1244" s="5">
        <f>R1244*pricing!$L$5</f>
        <v>0</v>
      </c>
      <c r="W1244" s="5" t="s">
        <v>2290</v>
      </c>
      <c r="X1244" s="5">
        <f t="shared" si="139"/>
        <v>188.25815993402733</v>
      </c>
      <c r="Y1244" s="6" t="s">
        <v>32</v>
      </c>
      <c r="Z1244" s="7" t="s">
        <v>33</v>
      </c>
      <c r="AA1244" s="7" t="s">
        <v>34</v>
      </c>
      <c r="AB1244" s="7" t="s">
        <v>35</v>
      </c>
      <c r="AC1244" s="7" t="s">
        <v>36</v>
      </c>
    </row>
    <row r="1245" spans="1:29" ht="17.25" customHeight="1" thickTop="1" thickBot="1" x14ac:dyDescent="0.25">
      <c r="B1245" s="16" t="s">
        <v>2349</v>
      </c>
      <c r="C1245" s="25" t="s">
        <v>2350</v>
      </c>
      <c r="D1245" s="17"/>
      <c r="E1245" s="18">
        <v>0.75</v>
      </c>
      <c r="F1245" s="19">
        <v>0</v>
      </c>
      <c r="G1245" s="19">
        <v>0.29699999999999999</v>
      </c>
      <c r="H1245" s="20">
        <v>5.8000000000000003E-2</v>
      </c>
      <c r="I1245" s="21">
        <f t="shared" si="133"/>
        <v>162.86137778541627</v>
      </c>
      <c r="J1245" s="21">
        <f t="shared" si="134"/>
        <v>122.1460333390622</v>
      </c>
      <c r="K1245" s="21" t="str">
        <f t="shared" si="135"/>
        <v>A</v>
      </c>
      <c r="L1245" s="5">
        <f t="shared" si="136"/>
        <v>0</v>
      </c>
      <c r="M1245" s="22">
        <f t="shared" si="137"/>
        <v>2.2275</v>
      </c>
      <c r="N1245" s="22">
        <f t="shared" si="138"/>
        <v>0.43500000000000005</v>
      </c>
      <c r="O1245" s="22" t="s">
        <v>2290</v>
      </c>
      <c r="P1245" s="5">
        <f>L1245*pricing!$O$3</f>
        <v>0</v>
      </c>
      <c r="Q1245" s="5">
        <f>M1245*pricing!$O$4</f>
        <v>1.670625</v>
      </c>
      <c r="R1245" s="5">
        <f>N1245*pricing!$O$5</f>
        <v>0.27840000000000004</v>
      </c>
      <c r="S1245" s="23"/>
      <c r="T1245" s="5">
        <f>P1245*pricing!$L$3</f>
        <v>0</v>
      </c>
      <c r="U1245" s="5">
        <f>Q1245*pricing!$L$4</f>
        <v>66.383160279209378</v>
      </c>
      <c r="V1245" s="5">
        <f>R1245*pricing!$L$5</f>
        <v>55.762873059852822</v>
      </c>
      <c r="W1245" s="5" t="s">
        <v>2290</v>
      </c>
      <c r="X1245" s="5">
        <f t="shared" si="139"/>
        <v>122.1460333390622</v>
      </c>
      <c r="Y1245" s="6" t="s">
        <v>32</v>
      </c>
      <c r="Z1245" s="7" t="s">
        <v>33</v>
      </c>
      <c r="AA1245" s="7" t="s">
        <v>34</v>
      </c>
      <c r="AB1245" s="7" t="s">
        <v>35</v>
      </c>
      <c r="AC1245" s="7" t="s">
        <v>36</v>
      </c>
    </row>
    <row r="1246" spans="1:29" ht="17.25" customHeight="1" thickTop="1" thickBot="1" x14ac:dyDescent="0.25">
      <c r="B1246" s="16" t="s">
        <v>2351</v>
      </c>
      <c r="C1246" s="25" t="s">
        <v>2352</v>
      </c>
      <c r="D1246" s="17"/>
      <c r="E1246" s="18">
        <v>0.8</v>
      </c>
      <c r="F1246" s="19">
        <v>0.28899999999999998</v>
      </c>
      <c r="G1246" s="19">
        <v>8.4000000000000005E-2</v>
      </c>
      <c r="H1246" s="20">
        <v>0</v>
      </c>
      <c r="I1246" s="21">
        <f t="shared" si="133"/>
        <v>96.743954347859088</v>
      </c>
      <c r="J1246" s="21">
        <f t="shared" si="134"/>
        <v>77.395163478287273</v>
      </c>
      <c r="K1246" s="21" t="str">
        <f t="shared" si="135"/>
        <v>A</v>
      </c>
      <c r="L1246" s="5">
        <f t="shared" si="136"/>
        <v>2.3119999999999998</v>
      </c>
      <c r="M1246" s="22">
        <f t="shared" si="137"/>
        <v>0.67200000000000015</v>
      </c>
      <c r="N1246" s="22">
        <f t="shared" si="138"/>
        <v>0</v>
      </c>
      <c r="O1246" s="22" t="s">
        <v>2290</v>
      </c>
      <c r="P1246" s="5">
        <f>L1246*pricing!$O$3</f>
        <v>1.8727199999999999</v>
      </c>
      <c r="Q1246" s="5">
        <f>M1246*pricing!$O$4</f>
        <v>0.50400000000000011</v>
      </c>
      <c r="R1246" s="5">
        <f>N1246*pricing!$O$5</f>
        <v>0</v>
      </c>
      <c r="S1246" s="23"/>
      <c r="T1246" s="5">
        <f>P1246*pricing!$L$3</f>
        <v>57.368459232438248</v>
      </c>
      <c r="U1246" s="5">
        <f>Q1246*pricing!$L$4</f>
        <v>20.026704245849029</v>
      </c>
      <c r="V1246" s="5">
        <f>R1246*pricing!$L$5</f>
        <v>0</v>
      </c>
      <c r="W1246" s="5" t="s">
        <v>2290</v>
      </c>
      <c r="X1246" s="5">
        <f t="shared" si="139"/>
        <v>77.395163478287273</v>
      </c>
      <c r="Y1246" s="6" t="s">
        <v>32</v>
      </c>
      <c r="Z1246" s="7" t="s">
        <v>33</v>
      </c>
      <c r="AA1246" s="7" t="s">
        <v>34</v>
      </c>
      <c r="AB1246" s="7" t="s">
        <v>35</v>
      </c>
      <c r="AC1246" s="7" t="s">
        <v>36</v>
      </c>
    </row>
    <row r="1247" spans="1:29" ht="17.25" customHeight="1" thickTop="1" thickBot="1" x14ac:dyDescent="0.25">
      <c r="A1247" s="15">
        <v>962</v>
      </c>
      <c r="B1247" s="16" t="s">
        <v>2353</v>
      </c>
      <c r="C1247" s="15" t="s">
        <v>2354</v>
      </c>
      <c r="D1247" s="17"/>
      <c r="E1247" s="18">
        <v>1.1000000000000001</v>
      </c>
      <c r="F1247" s="19">
        <v>0</v>
      </c>
      <c r="G1247" s="19">
        <v>0.43</v>
      </c>
      <c r="H1247" s="20">
        <v>4.3999999999999997E-2</v>
      </c>
      <c r="I1247" s="21">
        <f t="shared" si="133"/>
        <v>184.55089148261453</v>
      </c>
      <c r="J1247" s="21">
        <f t="shared" si="134"/>
        <v>203.005980630876</v>
      </c>
      <c r="K1247" s="21" t="str">
        <f t="shared" si="135"/>
        <v>A</v>
      </c>
      <c r="L1247" s="5">
        <f t="shared" si="136"/>
        <v>0</v>
      </c>
      <c r="M1247" s="22">
        <f t="shared" si="137"/>
        <v>4.7300000000000004</v>
      </c>
      <c r="N1247" s="22">
        <f t="shared" si="138"/>
        <v>0.48399999999999999</v>
      </c>
      <c r="O1247" s="22" t="s">
        <v>2290</v>
      </c>
      <c r="P1247" s="5">
        <f>L1247*pricing!$O$3</f>
        <v>0</v>
      </c>
      <c r="Q1247" s="5">
        <f>M1247*pricing!$O$4</f>
        <v>3.5475000000000003</v>
      </c>
      <c r="R1247" s="5">
        <f>N1247*pricing!$O$5</f>
        <v>0.30975999999999998</v>
      </c>
      <c r="S1247" s="23"/>
      <c r="T1247" s="5">
        <f>P1247*pricing!$L$3</f>
        <v>0</v>
      </c>
      <c r="U1247" s="5">
        <f>Q1247*pricing!$L$4</f>
        <v>140.96177244474092</v>
      </c>
      <c r="V1247" s="5">
        <f>R1247*pricing!$L$5</f>
        <v>62.044208186135087</v>
      </c>
      <c r="W1247" s="5" t="s">
        <v>2290</v>
      </c>
      <c r="X1247" s="5">
        <f t="shared" si="139"/>
        <v>203.005980630876</v>
      </c>
      <c r="Y1247" s="6" t="s">
        <v>32</v>
      </c>
      <c r="Z1247" s="7" t="s">
        <v>33</v>
      </c>
      <c r="AA1247" s="7" t="s">
        <v>34</v>
      </c>
      <c r="AB1247" s="7" t="s">
        <v>35</v>
      </c>
      <c r="AC1247" s="7" t="s">
        <v>36</v>
      </c>
    </row>
    <row r="1248" spans="1:29" ht="17.25" customHeight="1" thickTop="1" thickBot="1" x14ac:dyDescent="0.25">
      <c r="A1248" s="15">
        <v>963</v>
      </c>
      <c r="B1248" s="16" t="s">
        <v>2355</v>
      </c>
      <c r="C1248" s="15" t="s">
        <v>2356</v>
      </c>
      <c r="D1248" s="17"/>
      <c r="E1248" s="18">
        <v>0.85</v>
      </c>
      <c r="F1248" s="19">
        <v>0</v>
      </c>
      <c r="G1248" s="19">
        <v>9.4E-2</v>
      </c>
      <c r="H1248" s="20">
        <v>4.1000000000000002E-2</v>
      </c>
      <c r="I1248" s="21">
        <f t="shared" si="133"/>
        <v>80.571654869931294</v>
      </c>
      <c r="J1248" s="21">
        <f t="shared" si="134"/>
        <v>68.485906639441595</v>
      </c>
      <c r="K1248" s="21" t="str">
        <f t="shared" si="135"/>
        <v>A</v>
      </c>
      <c r="L1248" s="5">
        <f t="shared" si="136"/>
        <v>0</v>
      </c>
      <c r="M1248" s="22">
        <f t="shared" si="137"/>
        <v>0.79899999999999993</v>
      </c>
      <c r="N1248" s="22">
        <f t="shared" si="138"/>
        <v>0.34849999999999998</v>
      </c>
      <c r="O1248" s="22" t="s">
        <v>2290</v>
      </c>
      <c r="P1248" s="5">
        <f>L1248*pricing!$O$3</f>
        <v>0</v>
      </c>
      <c r="Q1248" s="5">
        <f>M1248*pricing!$O$4</f>
        <v>0.59924999999999995</v>
      </c>
      <c r="R1248" s="5">
        <f>N1248*pricing!$O$5</f>
        <v>0.22303999999999999</v>
      </c>
      <c r="S1248" s="23"/>
      <c r="T1248" s="5">
        <f>P1248*pricing!$L$3</f>
        <v>0</v>
      </c>
      <c r="U1248" s="5">
        <f>Q1248*pricing!$L$4</f>
        <v>23.811512935168704</v>
      </c>
      <c r="V1248" s="5">
        <f>R1248*pricing!$L$5</f>
        <v>44.674393704272887</v>
      </c>
      <c r="W1248" s="5" t="s">
        <v>2290</v>
      </c>
      <c r="X1248" s="5">
        <f t="shared" si="139"/>
        <v>68.485906639441595</v>
      </c>
      <c r="Y1248" s="6" t="s">
        <v>32</v>
      </c>
      <c r="Z1248" s="7" t="s">
        <v>33</v>
      </c>
      <c r="AA1248" s="7" t="s">
        <v>34</v>
      </c>
      <c r="AB1248" s="7" t="s">
        <v>35</v>
      </c>
      <c r="AC1248" s="7" t="s">
        <v>36</v>
      </c>
    </row>
    <row r="1249" spans="1:29" ht="17.25" customHeight="1" thickTop="1" thickBot="1" x14ac:dyDescent="0.25">
      <c r="A1249" s="15">
        <v>964</v>
      </c>
      <c r="B1249" s="16" t="s">
        <v>2357</v>
      </c>
      <c r="C1249" s="15" t="s">
        <v>2358</v>
      </c>
      <c r="D1249" s="17"/>
      <c r="E1249" s="18">
        <v>0.4</v>
      </c>
      <c r="F1249" s="19">
        <v>0</v>
      </c>
      <c r="G1249" s="19">
        <v>0.114</v>
      </c>
      <c r="H1249" s="20">
        <v>4.8000000000000001E-2</v>
      </c>
      <c r="I1249" s="21">
        <f t="shared" si="133"/>
        <v>95.505319409218174</v>
      </c>
      <c r="J1249" s="21">
        <f t="shared" si="134"/>
        <v>38.202127763687272</v>
      </c>
      <c r="K1249" s="21" t="str">
        <f t="shared" si="135"/>
        <v>A</v>
      </c>
      <c r="L1249" s="5">
        <f t="shared" si="136"/>
        <v>0</v>
      </c>
      <c r="M1249" s="22">
        <f t="shared" si="137"/>
        <v>0.45600000000000002</v>
      </c>
      <c r="N1249" s="22">
        <f t="shared" si="138"/>
        <v>0.192</v>
      </c>
      <c r="O1249" s="22" t="s">
        <v>2290</v>
      </c>
      <c r="P1249" s="5">
        <f>L1249*pricing!$O$3</f>
        <v>0</v>
      </c>
      <c r="Q1249" s="5">
        <f>M1249*pricing!$O$4</f>
        <v>0.34200000000000003</v>
      </c>
      <c r="R1249" s="5">
        <f>N1249*pricing!$O$5</f>
        <v>0.12288</v>
      </c>
      <c r="S1249" s="23"/>
      <c r="T1249" s="5">
        <f>P1249*pricing!$L$3</f>
        <v>0</v>
      </c>
      <c r="U1249" s="5">
        <f>Q1249*pricing!$L$4</f>
        <v>13.589549309683267</v>
      </c>
      <c r="V1249" s="5">
        <f>R1249*pricing!$L$5</f>
        <v>24.612578454004002</v>
      </c>
      <c r="W1249" s="5" t="s">
        <v>2290</v>
      </c>
      <c r="X1249" s="5">
        <f t="shared" si="139"/>
        <v>38.202127763687272</v>
      </c>
      <c r="Y1249" s="6" t="s">
        <v>32</v>
      </c>
      <c r="Z1249" s="7" t="s">
        <v>33</v>
      </c>
      <c r="AA1249" s="7" t="s">
        <v>34</v>
      </c>
      <c r="AB1249" s="7" t="s">
        <v>35</v>
      </c>
      <c r="AC1249" s="7" t="s">
        <v>36</v>
      </c>
    </row>
    <row r="1250" spans="1:29" ht="17.25" customHeight="1" thickTop="1" thickBot="1" x14ac:dyDescent="0.25">
      <c r="A1250" s="15">
        <v>965</v>
      </c>
      <c r="B1250" s="16" t="s">
        <v>2359</v>
      </c>
      <c r="C1250" s="15" t="s">
        <v>2360</v>
      </c>
      <c r="D1250" s="17"/>
      <c r="E1250" s="18">
        <v>0.95</v>
      </c>
      <c r="F1250" s="19">
        <v>0</v>
      </c>
      <c r="G1250" s="19">
        <v>0.24099999999999999</v>
      </c>
      <c r="H1250" s="20">
        <v>7.4999999999999997E-2</v>
      </c>
      <c r="I1250" s="21">
        <f t="shared" si="133"/>
        <v>167.96484475335811</v>
      </c>
      <c r="J1250" s="21">
        <f t="shared" si="134"/>
        <v>159.56660251569019</v>
      </c>
      <c r="K1250" s="21" t="str">
        <f t="shared" si="135"/>
        <v>A</v>
      </c>
      <c r="L1250" s="5">
        <f t="shared" si="136"/>
        <v>0</v>
      </c>
      <c r="M1250" s="22">
        <f t="shared" si="137"/>
        <v>2.2894999999999999</v>
      </c>
      <c r="N1250" s="22">
        <f t="shared" si="138"/>
        <v>0.71249999999999991</v>
      </c>
      <c r="O1250" s="22" t="s">
        <v>2290</v>
      </c>
      <c r="P1250" s="5">
        <f>L1250*pricing!$O$3</f>
        <v>0</v>
      </c>
      <c r="Q1250" s="5">
        <f>M1250*pricing!$O$4</f>
        <v>1.7171249999999998</v>
      </c>
      <c r="R1250" s="5">
        <f>N1250*pricing!$O$5</f>
        <v>0.45599999999999996</v>
      </c>
      <c r="S1250" s="23"/>
      <c r="T1250" s="5">
        <f>P1250*pricing!$L$3</f>
        <v>0</v>
      </c>
      <c r="U1250" s="5">
        <f>Q1250*pricing!$L$4</f>
        <v>68.230862159034729</v>
      </c>
      <c r="V1250" s="5">
        <f>R1250*pricing!$L$5</f>
        <v>91.335740356655464</v>
      </c>
      <c r="W1250" s="5" t="s">
        <v>2290</v>
      </c>
      <c r="X1250" s="5">
        <f t="shared" si="139"/>
        <v>159.56660251569019</v>
      </c>
      <c r="Y1250" s="6" t="s">
        <v>32</v>
      </c>
      <c r="Z1250" s="7" t="s">
        <v>33</v>
      </c>
      <c r="AA1250" s="7" t="s">
        <v>34</v>
      </c>
      <c r="AB1250" s="7" t="s">
        <v>35</v>
      </c>
      <c r="AC1250" s="7" t="s">
        <v>36</v>
      </c>
    </row>
    <row r="1251" spans="1:29" ht="17.25" customHeight="1" thickTop="1" thickBot="1" x14ac:dyDescent="0.25">
      <c r="A1251" s="15">
        <v>966</v>
      </c>
      <c r="B1251" s="16" t="s">
        <v>2361</v>
      </c>
      <c r="C1251" s="15" t="s">
        <v>2362</v>
      </c>
      <c r="D1251" s="17"/>
      <c r="E1251" s="18">
        <v>0.95</v>
      </c>
      <c r="F1251" s="19">
        <v>0.10299999999999999</v>
      </c>
      <c r="G1251" s="19">
        <v>0</v>
      </c>
      <c r="H1251" s="20">
        <v>0.02</v>
      </c>
      <c r="I1251" s="21">
        <f t="shared" si="133"/>
        <v>51.195850397695089</v>
      </c>
      <c r="J1251" s="21">
        <f t="shared" si="134"/>
        <v>48.63605787781033</v>
      </c>
      <c r="K1251" s="21" t="str">
        <f t="shared" si="135"/>
        <v>Γ</v>
      </c>
      <c r="L1251" s="5">
        <f t="shared" si="136"/>
        <v>0.97849999999999993</v>
      </c>
      <c r="M1251" s="22">
        <f t="shared" si="137"/>
        <v>0</v>
      </c>
      <c r="N1251" s="22">
        <f t="shared" si="138"/>
        <v>0.19</v>
      </c>
      <c r="O1251" s="22" t="s">
        <v>2290</v>
      </c>
      <c r="P1251" s="5">
        <f>L1251*pricing!$O$3</f>
        <v>0.79258499999999998</v>
      </c>
      <c r="Q1251" s="5">
        <f>M1251*pricing!$O$4</f>
        <v>0</v>
      </c>
      <c r="R1251" s="5">
        <f>N1251*pricing!$O$5</f>
        <v>0.1216</v>
      </c>
      <c r="S1251" s="23"/>
      <c r="T1251" s="5">
        <f>P1251*pricing!$L$3</f>
        <v>24.279860449368869</v>
      </c>
      <c r="U1251" s="5">
        <f>Q1251*pricing!$L$4</f>
        <v>0</v>
      </c>
      <c r="V1251" s="5">
        <f>R1251*pricing!$L$5</f>
        <v>24.356197428441462</v>
      </c>
      <c r="W1251" s="5" t="s">
        <v>2290</v>
      </c>
      <c r="X1251" s="5">
        <f t="shared" si="139"/>
        <v>48.63605787781033</v>
      </c>
      <c r="Y1251" s="6" t="s">
        <v>32</v>
      </c>
      <c r="Z1251" s="7" t="s">
        <v>33</v>
      </c>
      <c r="AA1251" s="7" t="s">
        <v>34</v>
      </c>
      <c r="AB1251" s="7" t="s">
        <v>35</v>
      </c>
      <c r="AC1251" s="7" t="s">
        <v>36</v>
      </c>
    </row>
    <row r="1252" spans="1:29" ht="17.25" customHeight="1" thickTop="1" thickBot="1" x14ac:dyDescent="0.25">
      <c r="A1252" s="15">
        <v>967</v>
      </c>
      <c r="B1252" s="16" t="s">
        <v>2363</v>
      </c>
      <c r="C1252" s="15" t="s">
        <v>2364</v>
      </c>
      <c r="D1252" s="17"/>
      <c r="E1252" s="18">
        <v>0.8</v>
      </c>
      <c r="F1252" s="19">
        <v>0.14899999999999999</v>
      </c>
      <c r="G1252" s="19">
        <v>0</v>
      </c>
      <c r="H1252" s="20">
        <v>0.03</v>
      </c>
      <c r="I1252" s="21">
        <f t="shared" si="133"/>
        <v>75.42904148850451</v>
      </c>
      <c r="J1252" s="21">
        <f t="shared" si="134"/>
        <v>60.343233190803609</v>
      </c>
      <c r="K1252" s="21" t="str">
        <f t="shared" si="135"/>
        <v>B</v>
      </c>
      <c r="L1252" s="5">
        <f t="shared" si="136"/>
        <v>1.1919999999999999</v>
      </c>
      <c r="M1252" s="22">
        <f t="shared" si="137"/>
        <v>0</v>
      </c>
      <c r="N1252" s="22">
        <f t="shared" si="138"/>
        <v>0.24</v>
      </c>
      <c r="O1252" s="22" t="s">
        <v>2290</v>
      </c>
      <c r="P1252" s="5">
        <f>L1252*pricing!$O$3</f>
        <v>0.96552000000000004</v>
      </c>
      <c r="Q1252" s="5">
        <f>M1252*pricing!$O$4</f>
        <v>0</v>
      </c>
      <c r="R1252" s="5">
        <f>N1252*pricing!$O$5</f>
        <v>0.15359999999999999</v>
      </c>
      <c r="S1252" s="23"/>
      <c r="T1252" s="5">
        <f>P1252*pricing!$L$3</f>
        <v>29.577510123298616</v>
      </c>
      <c r="U1252" s="5">
        <f>Q1252*pricing!$L$4</f>
        <v>0</v>
      </c>
      <c r="V1252" s="5">
        <f>R1252*pricing!$L$5</f>
        <v>30.765723067505</v>
      </c>
      <c r="W1252" s="5" t="s">
        <v>2290</v>
      </c>
      <c r="X1252" s="5">
        <f t="shared" si="139"/>
        <v>60.343233190803616</v>
      </c>
      <c r="Y1252" s="6" t="s">
        <v>32</v>
      </c>
      <c r="Z1252" s="7" t="s">
        <v>33</v>
      </c>
      <c r="AA1252" s="7" t="s">
        <v>34</v>
      </c>
      <c r="AB1252" s="7" t="s">
        <v>35</v>
      </c>
      <c r="AC1252" s="7" t="s">
        <v>36</v>
      </c>
    </row>
    <row r="1253" spans="1:29" ht="17.25" customHeight="1" thickTop="1" thickBot="1" x14ac:dyDescent="0.25">
      <c r="A1253" s="15">
        <v>968</v>
      </c>
      <c r="B1253" s="16" t="s">
        <v>2365</v>
      </c>
      <c r="C1253" s="15" t="s">
        <v>2366</v>
      </c>
      <c r="D1253" s="17"/>
      <c r="E1253" s="18">
        <v>0.9</v>
      </c>
      <c r="F1253" s="19">
        <v>0.14299999999999999</v>
      </c>
      <c r="G1253" s="19">
        <v>0</v>
      </c>
      <c r="H1253" s="20">
        <v>2.9000000000000001E-2</v>
      </c>
      <c r="I1253" s="21">
        <f t="shared" si="133"/>
        <v>72.65833551555933</v>
      </c>
      <c r="J1253" s="21">
        <f t="shared" si="134"/>
        <v>65.392501964003401</v>
      </c>
      <c r="K1253" s="21" t="str">
        <f t="shared" si="135"/>
        <v>B</v>
      </c>
      <c r="L1253" s="5">
        <f t="shared" si="136"/>
        <v>1.2869999999999999</v>
      </c>
      <c r="M1253" s="22">
        <f t="shared" si="137"/>
        <v>0</v>
      </c>
      <c r="N1253" s="22">
        <f t="shared" si="138"/>
        <v>0.26100000000000001</v>
      </c>
      <c r="O1253" s="22" t="s">
        <v>2290</v>
      </c>
      <c r="P1253" s="5">
        <f>L1253*pricing!$O$3</f>
        <v>1.04247</v>
      </c>
      <c r="Q1253" s="5">
        <f>M1253*pricing!$O$4</f>
        <v>0</v>
      </c>
      <c r="R1253" s="5">
        <f>N1253*pricing!$O$5</f>
        <v>0.16704000000000002</v>
      </c>
      <c r="S1253" s="23"/>
      <c r="T1253" s="5">
        <f>P1253*pricing!$L$3</f>
        <v>31.934778128091708</v>
      </c>
      <c r="U1253" s="5">
        <f>Q1253*pricing!$L$4</f>
        <v>0</v>
      </c>
      <c r="V1253" s="5">
        <f>R1253*pricing!$L$5</f>
        <v>33.457723835911693</v>
      </c>
      <c r="W1253" s="5" t="s">
        <v>2290</v>
      </c>
      <c r="X1253" s="5">
        <f t="shared" si="139"/>
        <v>65.392501964003401</v>
      </c>
      <c r="Y1253" s="6" t="s">
        <v>32</v>
      </c>
      <c r="Z1253" s="7" t="s">
        <v>33</v>
      </c>
      <c r="AA1253" s="7" t="s">
        <v>34</v>
      </c>
      <c r="AB1253" s="7" t="s">
        <v>35</v>
      </c>
      <c r="AC1253" s="7" t="s">
        <v>36</v>
      </c>
    </row>
    <row r="1254" spans="1:29" ht="17.25" customHeight="1" thickTop="1" thickBot="1" x14ac:dyDescent="0.25">
      <c r="A1254" s="15">
        <v>969</v>
      </c>
      <c r="B1254" s="16" t="s">
        <v>2367</v>
      </c>
      <c r="C1254" s="15" t="s">
        <v>2368</v>
      </c>
      <c r="D1254" s="17"/>
      <c r="E1254" s="18">
        <v>0.8</v>
      </c>
      <c r="F1254" s="19">
        <v>0.17299999999999999</v>
      </c>
      <c r="G1254" s="19">
        <v>0</v>
      </c>
      <c r="H1254" s="20">
        <v>3.3000000000000002E-2</v>
      </c>
      <c r="I1254" s="21">
        <f t="shared" si="133"/>
        <v>85.229960252472551</v>
      </c>
      <c r="J1254" s="21">
        <f t="shared" si="134"/>
        <v>68.183968201978047</v>
      </c>
      <c r="K1254" s="21" t="str">
        <f t="shared" si="135"/>
        <v>A</v>
      </c>
      <c r="L1254" s="5">
        <f t="shared" si="136"/>
        <v>1.3839999999999999</v>
      </c>
      <c r="M1254" s="22">
        <f t="shared" si="137"/>
        <v>0</v>
      </c>
      <c r="N1254" s="22">
        <f t="shared" si="138"/>
        <v>0.26400000000000001</v>
      </c>
      <c r="O1254" s="22" t="s">
        <v>2290</v>
      </c>
      <c r="P1254" s="5">
        <f>L1254*pricing!$O$3</f>
        <v>1.12104</v>
      </c>
      <c r="Q1254" s="5">
        <f>M1254*pricing!$O$4</f>
        <v>0</v>
      </c>
      <c r="R1254" s="5">
        <f>N1254*pricing!$O$5</f>
        <v>0.16896</v>
      </c>
      <c r="S1254" s="23"/>
      <c r="T1254" s="5">
        <f>P1254*pricing!$L$3</f>
        <v>34.341672827722554</v>
      </c>
      <c r="U1254" s="5">
        <f>Q1254*pricing!$L$4</f>
        <v>0</v>
      </c>
      <c r="V1254" s="5">
        <f>R1254*pricing!$L$5</f>
        <v>33.842295374255499</v>
      </c>
      <c r="W1254" s="5" t="s">
        <v>2290</v>
      </c>
      <c r="X1254" s="5">
        <f t="shared" si="139"/>
        <v>68.183968201978047</v>
      </c>
      <c r="Y1254" s="6" t="s">
        <v>32</v>
      </c>
      <c r="Z1254" s="7" t="s">
        <v>33</v>
      </c>
      <c r="AA1254" s="7" t="s">
        <v>34</v>
      </c>
      <c r="AB1254" s="7" t="s">
        <v>35</v>
      </c>
      <c r="AC1254" s="7" t="s">
        <v>36</v>
      </c>
    </row>
    <row r="1255" spans="1:29" ht="17.25" customHeight="1" thickTop="1" thickBot="1" x14ac:dyDescent="0.25">
      <c r="A1255" s="15">
        <v>970</v>
      </c>
      <c r="B1255" s="16" t="s">
        <v>2369</v>
      </c>
      <c r="C1255" s="15" t="s">
        <v>2370</v>
      </c>
      <c r="D1255" s="17"/>
      <c r="E1255" s="18">
        <v>0.75</v>
      </c>
      <c r="F1255" s="19">
        <v>0</v>
      </c>
      <c r="G1255" s="19">
        <v>0.14599999999999999</v>
      </c>
      <c r="H1255" s="20">
        <v>2.9000000000000001E-2</v>
      </c>
      <c r="I1255" s="21">
        <f t="shared" si="133"/>
        <v>80.685647812133382</v>
      </c>
      <c r="J1255" s="21">
        <f t="shared" si="134"/>
        <v>60.51423585910004</v>
      </c>
      <c r="K1255" s="21" t="str">
        <f t="shared" si="135"/>
        <v>A</v>
      </c>
      <c r="L1255" s="5">
        <f t="shared" si="136"/>
        <v>0</v>
      </c>
      <c r="M1255" s="22">
        <f t="shared" si="137"/>
        <v>1.0949999999999998</v>
      </c>
      <c r="N1255" s="22">
        <f t="shared" si="138"/>
        <v>0.21750000000000003</v>
      </c>
      <c r="O1255" s="22" t="s">
        <v>2290</v>
      </c>
      <c r="P1255" s="5">
        <f>L1255*pricing!$O$3</f>
        <v>0</v>
      </c>
      <c r="Q1255" s="5">
        <f>M1255*pricing!$O$4</f>
        <v>0.82124999999999981</v>
      </c>
      <c r="R1255" s="5">
        <f>N1255*pricing!$O$5</f>
        <v>0.13920000000000002</v>
      </c>
      <c r="S1255" s="23"/>
      <c r="T1255" s="5">
        <f>P1255*pricing!$L$3</f>
        <v>0</v>
      </c>
      <c r="U1255" s="5">
        <f>Q1255*pricing!$L$4</f>
        <v>32.632799329173629</v>
      </c>
      <c r="V1255" s="5">
        <f>R1255*pricing!$L$5</f>
        <v>27.881436529926411</v>
      </c>
      <c r="W1255" s="5" t="s">
        <v>2290</v>
      </c>
      <c r="X1255" s="5">
        <f t="shared" si="139"/>
        <v>60.51423585910004</v>
      </c>
      <c r="Y1255" s="6" t="s">
        <v>32</v>
      </c>
      <c r="Z1255" s="7" t="s">
        <v>33</v>
      </c>
      <c r="AA1255" s="7" t="s">
        <v>34</v>
      </c>
      <c r="AB1255" s="7" t="s">
        <v>35</v>
      </c>
      <c r="AC1255" s="7" t="s">
        <v>36</v>
      </c>
    </row>
    <row r="1256" spans="1:29" ht="17.25" customHeight="1" thickTop="1" thickBot="1" x14ac:dyDescent="0.25">
      <c r="A1256" s="15">
        <v>971</v>
      </c>
      <c r="B1256" s="16" t="s">
        <v>2371</v>
      </c>
      <c r="C1256" s="15" t="s">
        <v>2372</v>
      </c>
      <c r="D1256" s="17"/>
      <c r="E1256" s="18">
        <v>0.95</v>
      </c>
      <c r="F1256" s="19">
        <v>0.08</v>
      </c>
      <c r="G1256" s="19">
        <v>6.5000000000000002E-2</v>
      </c>
      <c r="H1256" s="20">
        <v>2.5999999999999999E-2</v>
      </c>
      <c r="I1256" s="21">
        <f t="shared" si="133"/>
        <v>72.551279353173413</v>
      </c>
      <c r="J1256" s="21">
        <f t="shared" si="134"/>
        <v>68.92371538551474</v>
      </c>
      <c r="K1256" s="21" t="str">
        <f t="shared" si="135"/>
        <v>B</v>
      </c>
      <c r="L1256" s="5">
        <f t="shared" si="136"/>
        <v>0.76</v>
      </c>
      <c r="M1256" s="22">
        <f t="shared" si="137"/>
        <v>0.61749999999999994</v>
      </c>
      <c r="N1256" s="22">
        <f t="shared" si="138"/>
        <v>0.24699999999999997</v>
      </c>
      <c r="O1256" s="22" t="s">
        <v>2290</v>
      </c>
      <c r="P1256" s="5">
        <f>L1256*pricing!$O$3</f>
        <v>0.61560000000000004</v>
      </c>
      <c r="Q1256" s="5">
        <f>M1256*pricing!$O$4</f>
        <v>0.46312499999999995</v>
      </c>
      <c r="R1256" s="5">
        <f>N1256*pricing!$O$5</f>
        <v>0.15807999999999997</v>
      </c>
      <c r="S1256" s="23"/>
      <c r="T1256" s="5">
        <f>P1256*pricing!$L$3</f>
        <v>18.858144038344754</v>
      </c>
      <c r="U1256" s="5">
        <f>Q1256*pricing!$L$4</f>
        <v>18.402514690196089</v>
      </c>
      <c r="V1256" s="5">
        <f>R1256*pricing!$L$5</f>
        <v>31.663056656973893</v>
      </c>
      <c r="W1256" s="5" t="s">
        <v>2290</v>
      </c>
      <c r="X1256" s="5">
        <f t="shared" si="139"/>
        <v>68.92371538551474</v>
      </c>
      <c r="Y1256" s="6" t="s">
        <v>32</v>
      </c>
      <c r="Z1256" s="7" t="s">
        <v>33</v>
      </c>
      <c r="AA1256" s="7" t="s">
        <v>34</v>
      </c>
      <c r="AB1256" s="7" t="s">
        <v>35</v>
      </c>
      <c r="AC1256" s="7" t="s">
        <v>36</v>
      </c>
    </row>
    <row r="1257" spans="1:29" ht="17.25" customHeight="1" thickTop="1" thickBot="1" x14ac:dyDescent="0.25">
      <c r="A1257" s="15">
        <v>972</v>
      </c>
      <c r="B1257" s="16" t="s">
        <v>2373</v>
      </c>
      <c r="C1257" s="15" t="s">
        <v>2374</v>
      </c>
      <c r="D1257" s="17"/>
      <c r="E1257" s="18">
        <v>1</v>
      </c>
      <c r="F1257" s="19">
        <v>0.18</v>
      </c>
      <c r="G1257" s="19">
        <v>0</v>
      </c>
      <c r="H1257" s="20">
        <v>3.3000000000000002E-2</v>
      </c>
      <c r="I1257" s="21">
        <f t="shared" si="133"/>
        <v>86.966894571793802</v>
      </c>
      <c r="J1257" s="21">
        <f t="shared" si="134"/>
        <v>86.966894571793802</v>
      </c>
      <c r="K1257" s="21" t="str">
        <f t="shared" si="135"/>
        <v>A</v>
      </c>
      <c r="L1257" s="5">
        <f t="shared" si="136"/>
        <v>1.7999999999999998</v>
      </c>
      <c r="M1257" s="22">
        <f t="shared" si="137"/>
        <v>0</v>
      </c>
      <c r="N1257" s="22">
        <f t="shared" si="138"/>
        <v>0.33</v>
      </c>
      <c r="O1257" s="22" t="s">
        <v>2290</v>
      </c>
      <c r="P1257" s="5">
        <f>L1257*pricing!$O$3</f>
        <v>1.458</v>
      </c>
      <c r="Q1257" s="5">
        <f>M1257*pricing!$O$4</f>
        <v>0</v>
      </c>
      <c r="R1257" s="5">
        <f>N1257*pricing!$O$5</f>
        <v>0.21120000000000003</v>
      </c>
      <c r="S1257" s="23"/>
      <c r="T1257" s="5">
        <f>P1257*pricing!$L$3</f>
        <v>44.664025353974417</v>
      </c>
      <c r="U1257" s="5">
        <f>Q1257*pricing!$L$4</f>
        <v>0</v>
      </c>
      <c r="V1257" s="5">
        <f>R1257*pricing!$L$5</f>
        <v>42.302869217819385</v>
      </c>
      <c r="W1257" s="5" t="s">
        <v>2290</v>
      </c>
      <c r="X1257" s="5">
        <f t="shared" si="139"/>
        <v>86.966894571793802</v>
      </c>
      <c r="Y1257" s="6" t="s">
        <v>32</v>
      </c>
      <c r="Z1257" s="7" t="s">
        <v>33</v>
      </c>
      <c r="AA1257" s="7" t="s">
        <v>34</v>
      </c>
      <c r="AB1257" s="7" t="s">
        <v>35</v>
      </c>
      <c r="AC1257" s="7" t="s">
        <v>36</v>
      </c>
    </row>
    <row r="1258" spans="1:29" ht="17.25" customHeight="1" thickTop="1" thickBot="1" x14ac:dyDescent="0.25">
      <c r="A1258" s="15">
        <v>973</v>
      </c>
      <c r="B1258" s="16" t="s">
        <v>2375</v>
      </c>
      <c r="C1258" s="15" t="s">
        <v>2376</v>
      </c>
      <c r="D1258" s="17"/>
      <c r="E1258" s="18">
        <v>0.5</v>
      </c>
      <c r="F1258" s="19">
        <v>0</v>
      </c>
      <c r="G1258" s="19">
        <v>0.106</v>
      </c>
      <c r="H1258" s="20">
        <v>2.5000000000000001E-2</v>
      </c>
      <c r="I1258" s="21">
        <f t="shared" si="133"/>
        <v>63.637370011686713</v>
      </c>
      <c r="J1258" s="21">
        <f t="shared" si="134"/>
        <v>31.818685005843356</v>
      </c>
      <c r="K1258" s="21" t="str">
        <f t="shared" si="135"/>
        <v>B</v>
      </c>
      <c r="L1258" s="5">
        <f t="shared" si="136"/>
        <v>0</v>
      </c>
      <c r="M1258" s="22">
        <f t="shared" si="137"/>
        <v>0.53</v>
      </c>
      <c r="N1258" s="22">
        <f t="shared" si="138"/>
        <v>0.125</v>
      </c>
      <c r="O1258" s="22" t="s">
        <v>2290</v>
      </c>
      <c r="P1258" s="5">
        <f>L1258*pricing!$O$3</f>
        <v>0</v>
      </c>
      <c r="Q1258" s="5">
        <f>M1258*pricing!$O$4</f>
        <v>0.39750000000000002</v>
      </c>
      <c r="R1258" s="5">
        <f>N1258*pricing!$O$5</f>
        <v>0.08</v>
      </c>
      <c r="S1258" s="23"/>
      <c r="T1258" s="5">
        <f>P1258*pricing!$L$3</f>
        <v>0</v>
      </c>
      <c r="U1258" s="5">
        <f>Q1258*pricing!$L$4</f>
        <v>15.7948709081845</v>
      </c>
      <c r="V1258" s="5">
        <f>R1258*pricing!$L$5</f>
        <v>16.023814097658857</v>
      </c>
      <c r="W1258" s="5" t="s">
        <v>2290</v>
      </c>
      <c r="X1258" s="5">
        <f t="shared" si="139"/>
        <v>31.818685005843356</v>
      </c>
      <c r="Y1258" s="6" t="s">
        <v>32</v>
      </c>
      <c r="Z1258" s="7" t="s">
        <v>33</v>
      </c>
      <c r="AA1258" s="7" t="s">
        <v>34</v>
      </c>
      <c r="AB1258" s="7" t="s">
        <v>35</v>
      </c>
      <c r="AC1258" s="7" t="s">
        <v>36</v>
      </c>
    </row>
    <row r="1259" spans="1:29" ht="17.25" customHeight="1" thickTop="1" thickBot="1" x14ac:dyDescent="0.25">
      <c r="A1259" s="15">
        <v>974</v>
      </c>
      <c r="B1259" s="16" t="s">
        <v>2377</v>
      </c>
      <c r="C1259" s="15" t="s">
        <v>2378</v>
      </c>
      <c r="D1259" s="17"/>
      <c r="E1259" s="18">
        <v>0.8</v>
      </c>
      <c r="F1259" s="19">
        <v>0</v>
      </c>
      <c r="G1259" s="19">
        <v>8.8999999999999996E-2</v>
      </c>
      <c r="H1259" s="20">
        <v>1.7000000000000001E-2</v>
      </c>
      <c r="I1259" s="21">
        <f t="shared" si="133"/>
        <v>48.315849641276799</v>
      </c>
      <c r="J1259" s="21">
        <f t="shared" si="134"/>
        <v>38.652679713021442</v>
      </c>
      <c r="K1259" s="21" t="str">
        <f t="shared" si="135"/>
        <v>Γ</v>
      </c>
      <c r="L1259" s="5">
        <f t="shared" si="136"/>
        <v>0</v>
      </c>
      <c r="M1259" s="22">
        <f t="shared" si="137"/>
        <v>0.71199999999999997</v>
      </c>
      <c r="N1259" s="22">
        <f t="shared" si="138"/>
        <v>0.13600000000000001</v>
      </c>
      <c r="O1259" s="22" t="s">
        <v>2290</v>
      </c>
      <c r="P1259" s="5">
        <f>L1259*pricing!$O$3</f>
        <v>0</v>
      </c>
      <c r="Q1259" s="5">
        <f>M1259*pricing!$O$4</f>
        <v>0.53400000000000003</v>
      </c>
      <c r="R1259" s="5">
        <f>N1259*pricing!$O$5</f>
        <v>8.7040000000000006E-2</v>
      </c>
      <c r="S1259" s="23"/>
      <c r="T1259" s="5">
        <f>P1259*pricing!$L$3</f>
        <v>0</v>
      </c>
      <c r="U1259" s="5">
        <f>Q1259*pricing!$L$4</f>
        <v>21.218769974768609</v>
      </c>
      <c r="V1259" s="5">
        <f>R1259*pricing!$L$5</f>
        <v>17.433909738252837</v>
      </c>
      <c r="W1259" s="5" t="s">
        <v>2290</v>
      </c>
      <c r="X1259" s="5">
        <f t="shared" si="139"/>
        <v>38.652679713021442</v>
      </c>
      <c r="Y1259" s="6" t="s">
        <v>32</v>
      </c>
      <c r="Z1259" s="7" t="s">
        <v>33</v>
      </c>
      <c r="AA1259" s="7" t="s">
        <v>34</v>
      </c>
      <c r="AB1259" s="7" t="s">
        <v>35</v>
      </c>
      <c r="AC1259" s="7" t="s">
        <v>36</v>
      </c>
    </row>
    <row r="1260" spans="1:29" ht="17.25" customHeight="1" thickTop="1" thickBot="1" x14ac:dyDescent="0.25">
      <c r="A1260" s="15">
        <v>975</v>
      </c>
      <c r="B1260" s="16" t="s">
        <v>2379</v>
      </c>
      <c r="C1260" s="15">
        <v>99111341204</v>
      </c>
      <c r="D1260" s="17"/>
      <c r="E1260" s="18">
        <v>0.8</v>
      </c>
      <c r="F1260" s="19">
        <v>0</v>
      </c>
      <c r="G1260" s="19">
        <v>0.42599999999999999</v>
      </c>
      <c r="H1260" s="20">
        <v>2.9000000000000001E-2</v>
      </c>
      <c r="I1260" s="21">
        <f t="shared" si="133"/>
        <v>164.13024883650431</v>
      </c>
      <c r="J1260" s="21">
        <f t="shared" si="134"/>
        <v>131.30419906920346</v>
      </c>
      <c r="K1260" s="21" t="str">
        <f t="shared" si="135"/>
        <v>A</v>
      </c>
      <c r="L1260" s="5">
        <f t="shared" si="136"/>
        <v>0</v>
      </c>
      <c r="M1260" s="22">
        <f t="shared" si="137"/>
        <v>3.4079999999999999</v>
      </c>
      <c r="N1260" s="22">
        <f t="shared" si="138"/>
        <v>0.23200000000000001</v>
      </c>
      <c r="O1260" s="22" t="s">
        <v>2380</v>
      </c>
      <c r="P1260" s="5">
        <f>L1260*pricing!$O$3</f>
        <v>0</v>
      </c>
      <c r="Q1260" s="5">
        <f>M1260*pricing!$O$4</f>
        <v>2.556</v>
      </c>
      <c r="R1260" s="5">
        <f>N1260*pricing!$O$5</f>
        <v>0.14848</v>
      </c>
      <c r="S1260" s="23"/>
      <c r="T1260" s="5">
        <f>P1260*pricing!$L$3</f>
        <v>0</v>
      </c>
      <c r="U1260" s="5">
        <f>Q1260*pricing!$L$4</f>
        <v>101.56400010394863</v>
      </c>
      <c r="V1260" s="5">
        <f>R1260*pricing!$L$5</f>
        <v>29.740198965254837</v>
      </c>
      <c r="W1260" s="5" t="s">
        <v>2380</v>
      </c>
      <c r="X1260" s="5">
        <f t="shared" si="139"/>
        <v>131.30419906920346</v>
      </c>
      <c r="Y1260" s="6" t="s">
        <v>32</v>
      </c>
      <c r="Z1260" s="7" t="s">
        <v>33</v>
      </c>
      <c r="AA1260" s="7" t="s">
        <v>34</v>
      </c>
      <c r="AB1260" s="7" t="s">
        <v>35</v>
      </c>
      <c r="AC1260" s="7" t="s">
        <v>36</v>
      </c>
    </row>
    <row r="1261" spans="1:29" ht="17.25" customHeight="1" thickTop="1" thickBot="1" x14ac:dyDescent="0.25">
      <c r="A1261" s="15">
        <v>976</v>
      </c>
      <c r="B1261" s="16" t="s">
        <v>2381</v>
      </c>
      <c r="C1261" s="15">
        <v>99111341104</v>
      </c>
      <c r="D1261" s="17"/>
      <c r="E1261" s="18">
        <v>0.8</v>
      </c>
      <c r="F1261" s="19">
        <v>0</v>
      </c>
      <c r="G1261" s="19">
        <v>0.45</v>
      </c>
      <c r="H1261" s="20">
        <v>2.8000000000000001E-2</v>
      </c>
      <c r="I1261" s="21">
        <f t="shared" si="133"/>
        <v>170.00073808220912</v>
      </c>
      <c r="J1261" s="21">
        <f t="shared" si="134"/>
        <v>136.00059046576732</v>
      </c>
      <c r="K1261" s="21" t="str">
        <f t="shared" si="135"/>
        <v>A</v>
      </c>
      <c r="L1261" s="5">
        <f t="shared" si="136"/>
        <v>0</v>
      </c>
      <c r="M1261" s="22">
        <f t="shared" si="137"/>
        <v>3.6000000000000005</v>
      </c>
      <c r="N1261" s="22">
        <f t="shared" si="138"/>
        <v>0.22400000000000003</v>
      </c>
      <c r="O1261" s="22" t="s">
        <v>2380</v>
      </c>
      <c r="P1261" s="5">
        <f>L1261*pricing!$O$3</f>
        <v>0</v>
      </c>
      <c r="Q1261" s="5">
        <f>M1261*pricing!$O$4</f>
        <v>2.7</v>
      </c>
      <c r="R1261" s="5">
        <f>N1261*pricing!$O$5</f>
        <v>0.14336000000000002</v>
      </c>
      <c r="S1261" s="23"/>
      <c r="T1261" s="5">
        <f>P1261*pricing!$L$3</f>
        <v>0</v>
      </c>
      <c r="U1261" s="5">
        <f>Q1261*pricing!$L$4</f>
        <v>107.28591560276264</v>
      </c>
      <c r="V1261" s="5">
        <f>R1261*pricing!$L$5</f>
        <v>28.714674863004671</v>
      </c>
      <c r="W1261" s="5" t="s">
        <v>2380</v>
      </c>
      <c r="X1261" s="5">
        <f t="shared" si="139"/>
        <v>136.00059046576732</v>
      </c>
      <c r="Y1261" s="6" t="s">
        <v>32</v>
      </c>
      <c r="Z1261" s="7" t="s">
        <v>33</v>
      </c>
      <c r="AA1261" s="7" t="s">
        <v>34</v>
      </c>
      <c r="AB1261" s="7" t="s">
        <v>35</v>
      </c>
      <c r="AC1261" s="7" t="s">
        <v>36</v>
      </c>
    </row>
    <row r="1262" spans="1:29" ht="17.25" customHeight="1" thickTop="1" thickBot="1" x14ac:dyDescent="0.25">
      <c r="A1262" s="15">
        <v>977</v>
      </c>
      <c r="B1262" s="16" t="s">
        <v>2382</v>
      </c>
      <c r="C1262" s="15" t="s">
        <v>2383</v>
      </c>
      <c r="D1262" s="17"/>
      <c r="E1262" s="18">
        <v>0.45</v>
      </c>
      <c r="F1262" s="19">
        <v>0.26700000000000002</v>
      </c>
      <c r="G1262" s="19">
        <v>8.0000000000000002E-3</v>
      </c>
      <c r="H1262" s="20">
        <v>3.5000000000000003E-2</v>
      </c>
      <c r="I1262" s="21">
        <f t="shared" si="133"/>
        <v>113.50244853967935</v>
      </c>
      <c r="J1262" s="21">
        <f t="shared" si="134"/>
        <v>51.076101842855707</v>
      </c>
      <c r="K1262" s="21" t="str">
        <f t="shared" si="135"/>
        <v>A</v>
      </c>
      <c r="L1262" s="5">
        <f t="shared" si="136"/>
        <v>1.2015</v>
      </c>
      <c r="M1262" s="22">
        <f t="shared" si="137"/>
        <v>3.6000000000000004E-2</v>
      </c>
      <c r="N1262" s="22">
        <f t="shared" si="138"/>
        <v>0.15750000000000003</v>
      </c>
      <c r="O1262" s="22" t="s">
        <v>2380</v>
      </c>
      <c r="P1262" s="5">
        <f>L1262*pricing!$O$3</f>
        <v>0.97321500000000005</v>
      </c>
      <c r="Q1262" s="5">
        <f>M1262*pricing!$O$4</f>
        <v>2.7000000000000003E-2</v>
      </c>
      <c r="R1262" s="5">
        <f>N1262*pricing!$O$5</f>
        <v>0.10080000000000001</v>
      </c>
      <c r="S1262" s="23"/>
      <c r="T1262" s="5">
        <f>P1262*pricing!$L$3</f>
        <v>29.813236923777925</v>
      </c>
      <c r="U1262" s="5">
        <f>Q1262*pricing!$L$4</f>
        <v>1.0728591560276264</v>
      </c>
      <c r="V1262" s="5">
        <f>R1262*pricing!$L$5</f>
        <v>20.190005763050159</v>
      </c>
      <c r="W1262" s="5" t="s">
        <v>2380</v>
      </c>
      <c r="X1262" s="5">
        <f t="shared" si="139"/>
        <v>51.076101842855707</v>
      </c>
      <c r="Y1262" s="6" t="s">
        <v>32</v>
      </c>
      <c r="Z1262" s="7" t="s">
        <v>33</v>
      </c>
      <c r="AA1262" s="7" t="s">
        <v>34</v>
      </c>
      <c r="AB1262" s="7" t="s">
        <v>35</v>
      </c>
      <c r="AC1262" s="7" t="s">
        <v>36</v>
      </c>
    </row>
    <row r="1263" spans="1:29" ht="17.25" customHeight="1" thickTop="1" thickBot="1" x14ac:dyDescent="0.25">
      <c r="A1263" s="15">
        <v>978</v>
      </c>
      <c r="B1263" s="16" t="s">
        <v>2384</v>
      </c>
      <c r="C1263" s="15" t="s">
        <v>2385</v>
      </c>
      <c r="D1263" s="17"/>
      <c r="E1263" s="18">
        <v>0.85</v>
      </c>
      <c r="F1263" s="19">
        <v>0.151</v>
      </c>
      <c r="G1263" s="19">
        <v>0.17100000000000001</v>
      </c>
      <c r="H1263" s="20">
        <v>3.7999999999999999E-2</v>
      </c>
      <c r="I1263" s="21">
        <f t="shared" si="133"/>
        <v>137.14135937069591</v>
      </c>
      <c r="J1263" s="21">
        <f t="shared" si="134"/>
        <v>116.57015546509152</v>
      </c>
      <c r="K1263" s="21" t="str">
        <f t="shared" si="135"/>
        <v>A</v>
      </c>
      <c r="L1263" s="5">
        <f t="shared" si="136"/>
        <v>1.2834999999999999</v>
      </c>
      <c r="M1263" s="22">
        <f t="shared" si="137"/>
        <v>1.4535</v>
      </c>
      <c r="N1263" s="22">
        <f t="shared" si="138"/>
        <v>0.32299999999999995</v>
      </c>
      <c r="O1263" s="22" t="s">
        <v>2380</v>
      </c>
      <c r="P1263" s="5">
        <f>L1263*pricing!$O$3</f>
        <v>1.0396349999999999</v>
      </c>
      <c r="Q1263" s="5">
        <f>M1263*pricing!$O$4</f>
        <v>1.090125</v>
      </c>
      <c r="R1263" s="5">
        <f>N1263*pricing!$O$5</f>
        <v>0.20671999999999999</v>
      </c>
      <c r="S1263" s="23"/>
      <c r="T1263" s="5">
        <f>P1263*pricing!$L$3</f>
        <v>31.847931412125643</v>
      </c>
      <c r="U1263" s="5">
        <f>Q1263*pricing!$L$4</f>
        <v>43.316688424615414</v>
      </c>
      <c r="V1263" s="5">
        <f>R1263*pricing!$L$5</f>
        <v>41.405535628350478</v>
      </c>
      <c r="W1263" s="5" t="s">
        <v>2380</v>
      </c>
      <c r="X1263" s="5">
        <f t="shared" si="139"/>
        <v>116.57015546509153</v>
      </c>
      <c r="Y1263" s="6" t="s">
        <v>32</v>
      </c>
      <c r="Z1263" s="7" t="s">
        <v>33</v>
      </c>
      <c r="AA1263" s="7" t="s">
        <v>34</v>
      </c>
      <c r="AB1263" s="7" t="s">
        <v>35</v>
      </c>
      <c r="AC1263" s="7" t="s">
        <v>36</v>
      </c>
    </row>
    <row r="1264" spans="1:29" ht="17.25" customHeight="1" thickTop="1" thickBot="1" x14ac:dyDescent="0.25">
      <c r="A1264" s="15">
        <v>979</v>
      </c>
      <c r="B1264" s="16" t="s">
        <v>2386</v>
      </c>
      <c r="C1264" s="15" t="s">
        <v>2387</v>
      </c>
      <c r="D1264" s="17"/>
      <c r="E1264" s="18">
        <v>0.8</v>
      </c>
      <c r="F1264" s="19">
        <v>0.159</v>
      </c>
      <c r="G1264" s="19">
        <v>0.16800000000000001</v>
      </c>
      <c r="H1264" s="20">
        <v>3.7999999999999999E-2</v>
      </c>
      <c r="I1264" s="21">
        <f t="shared" si="133"/>
        <v>138.23237786751622</v>
      </c>
      <c r="J1264" s="21">
        <f t="shared" si="134"/>
        <v>110.58590229401298</v>
      </c>
      <c r="K1264" s="21" t="str">
        <f t="shared" si="135"/>
        <v>A</v>
      </c>
      <c r="L1264" s="5">
        <f t="shared" si="136"/>
        <v>1.272</v>
      </c>
      <c r="M1264" s="22">
        <f t="shared" si="137"/>
        <v>1.3440000000000003</v>
      </c>
      <c r="N1264" s="22">
        <f t="shared" si="138"/>
        <v>0.30399999999999999</v>
      </c>
      <c r="O1264" s="22" t="s">
        <v>2380</v>
      </c>
      <c r="P1264" s="5">
        <f>L1264*pricing!$O$3</f>
        <v>1.0303200000000001</v>
      </c>
      <c r="Q1264" s="5">
        <f>M1264*pricing!$O$4</f>
        <v>1.0080000000000002</v>
      </c>
      <c r="R1264" s="5">
        <f>N1264*pricing!$O$5</f>
        <v>0.19456000000000001</v>
      </c>
      <c r="S1264" s="23"/>
      <c r="T1264" s="5">
        <f>P1264*pricing!$L$3</f>
        <v>31.562577916808593</v>
      </c>
      <c r="U1264" s="5">
        <f>Q1264*pricing!$L$4</f>
        <v>40.053408491698058</v>
      </c>
      <c r="V1264" s="5">
        <f>R1264*pricing!$L$5</f>
        <v>38.969915885506339</v>
      </c>
      <c r="W1264" s="5" t="s">
        <v>2380</v>
      </c>
      <c r="X1264" s="5">
        <f t="shared" si="139"/>
        <v>110.58590229401298</v>
      </c>
      <c r="Y1264" s="6" t="s">
        <v>32</v>
      </c>
      <c r="Z1264" s="7" t="s">
        <v>33</v>
      </c>
      <c r="AA1264" s="7" t="s">
        <v>34</v>
      </c>
      <c r="AB1264" s="7" t="s">
        <v>35</v>
      </c>
      <c r="AC1264" s="7" t="s">
        <v>36</v>
      </c>
    </row>
    <row r="1265" spans="1:29" ht="17.25" customHeight="1" thickTop="1" thickBot="1" x14ac:dyDescent="0.25">
      <c r="A1265" s="15">
        <v>980</v>
      </c>
      <c r="B1265" s="16" t="s">
        <v>2388</v>
      </c>
      <c r="C1265" s="15" t="s">
        <v>2389</v>
      </c>
      <c r="D1265" s="17"/>
      <c r="E1265" s="18">
        <v>1.3</v>
      </c>
      <c r="F1265" s="19">
        <v>0.17399999999999999</v>
      </c>
      <c r="G1265" s="19">
        <v>0</v>
      </c>
      <c r="H1265" s="20">
        <v>2.9000000000000001E-2</v>
      </c>
      <c r="I1265" s="21">
        <f t="shared" si="133"/>
        <v>80.350473215410489</v>
      </c>
      <c r="J1265" s="21">
        <f t="shared" si="134"/>
        <v>104.45561518003363</v>
      </c>
      <c r="K1265" s="21" t="str">
        <f t="shared" si="135"/>
        <v>A</v>
      </c>
      <c r="L1265" s="5">
        <f t="shared" si="136"/>
        <v>2.262</v>
      </c>
      <c r="M1265" s="22">
        <f t="shared" si="137"/>
        <v>0</v>
      </c>
      <c r="N1265" s="22">
        <f t="shared" si="138"/>
        <v>0.37700000000000006</v>
      </c>
      <c r="O1265" s="22" t="s">
        <v>2390</v>
      </c>
      <c r="P1265" s="5">
        <f>L1265*pricing!$O$3</f>
        <v>1.8322200000000002</v>
      </c>
      <c r="Q1265" s="5">
        <f>M1265*pricing!$O$4</f>
        <v>0</v>
      </c>
      <c r="R1265" s="5">
        <f>N1265*pricing!$O$5</f>
        <v>0.24128000000000005</v>
      </c>
      <c r="S1265" s="23"/>
      <c r="T1265" s="5">
        <f>P1265*pricing!$L$3</f>
        <v>56.127791861494522</v>
      </c>
      <c r="U1265" s="5">
        <f>Q1265*pricing!$L$4</f>
        <v>0</v>
      </c>
      <c r="V1265" s="5">
        <f>R1265*pricing!$L$5</f>
        <v>48.327823318539117</v>
      </c>
      <c r="W1265" s="5" t="s">
        <v>2390</v>
      </c>
      <c r="X1265" s="5">
        <f t="shared" si="139"/>
        <v>104.45561518003365</v>
      </c>
      <c r="Y1265" s="6" t="s">
        <v>32</v>
      </c>
      <c r="Z1265" s="7" t="s">
        <v>33</v>
      </c>
      <c r="AA1265" s="7" t="s">
        <v>34</v>
      </c>
      <c r="AB1265" s="7" t="s">
        <v>35</v>
      </c>
      <c r="AC1265" s="7" t="s">
        <v>36</v>
      </c>
    </row>
    <row r="1266" spans="1:29" ht="17.25" customHeight="1" thickTop="1" thickBot="1" x14ac:dyDescent="0.25">
      <c r="A1266" s="15">
        <v>981</v>
      </c>
      <c r="B1266" s="16" t="s">
        <v>2391</v>
      </c>
      <c r="C1266" s="15" t="s">
        <v>2392</v>
      </c>
      <c r="D1266" s="17"/>
      <c r="E1266" s="18">
        <v>1.25</v>
      </c>
      <c r="F1266" s="19">
        <v>0.11600000000000001</v>
      </c>
      <c r="G1266" s="19">
        <v>0</v>
      </c>
      <c r="H1266" s="20">
        <v>2.4E-2</v>
      </c>
      <c r="I1266" s="21">
        <f t="shared" si="133"/>
        <v>59.549206073399638</v>
      </c>
      <c r="J1266" s="21">
        <f t="shared" si="134"/>
        <v>74.436507591749546</v>
      </c>
      <c r="K1266" s="21" t="str">
        <f t="shared" si="135"/>
        <v>Γ</v>
      </c>
      <c r="L1266" s="5">
        <f t="shared" si="136"/>
        <v>1.4500000000000002</v>
      </c>
      <c r="M1266" s="22">
        <f t="shared" si="137"/>
        <v>0</v>
      </c>
      <c r="N1266" s="22">
        <f t="shared" si="138"/>
        <v>0.3</v>
      </c>
      <c r="O1266" s="22" t="s">
        <v>2390</v>
      </c>
      <c r="P1266" s="5">
        <f>L1266*pricing!$O$3</f>
        <v>1.1745000000000003</v>
      </c>
      <c r="Q1266" s="5">
        <f>M1266*pricing!$O$4</f>
        <v>0</v>
      </c>
      <c r="R1266" s="5">
        <f>N1266*pricing!$O$5</f>
        <v>0.192</v>
      </c>
      <c r="S1266" s="23"/>
      <c r="T1266" s="5">
        <f>P1266*pricing!$L$3</f>
        <v>35.979353757368287</v>
      </c>
      <c r="U1266" s="5">
        <f>Q1266*pricing!$L$4</f>
        <v>0</v>
      </c>
      <c r="V1266" s="5">
        <f>R1266*pricing!$L$5</f>
        <v>38.457153834381252</v>
      </c>
      <c r="W1266" s="5" t="s">
        <v>2390</v>
      </c>
      <c r="X1266" s="5">
        <f t="shared" si="139"/>
        <v>74.436507591749546</v>
      </c>
      <c r="Y1266" s="6" t="s">
        <v>32</v>
      </c>
      <c r="Z1266" s="7" t="s">
        <v>33</v>
      </c>
      <c r="AA1266" s="7" t="s">
        <v>34</v>
      </c>
      <c r="AB1266" s="7" t="s">
        <v>35</v>
      </c>
      <c r="AC1266" s="7" t="s">
        <v>36</v>
      </c>
    </row>
    <row r="1267" spans="1:29" ht="17.25" customHeight="1" thickTop="1" thickBot="1" x14ac:dyDescent="0.25">
      <c r="A1267" s="15">
        <v>982</v>
      </c>
      <c r="B1267" s="16" t="s">
        <v>2393</v>
      </c>
      <c r="C1267" s="15" t="s">
        <v>2394</v>
      </c>
      <c r="D1267" s="17"/>
      <c r="E1267" s="18">
        <v>1.4</v>
      </c>
      <c r="F1267" s="19">
        <v>1.7000000000000001E-2</v>
      </c>
      <c r="G1267" s="19">
        <v>0.73099999999999998</v>
      </c>
      <c r="H1267" s="20">
        <v>5.2999999999999999E-2</v>
      </c>
      <c r="I1267" s="21">
        <f t="shared" si="133"/>
        <v>290.00925279533629</v>
      </c>
      <c r="J1267" s="21">
        <f t="shared" si="134"/>
        <v>406.01295391347077</v>
      </c>
      <c r="K1267" s="21" t="str">
        <f t="shared" si="135"/>
        <v>A</v>
      </c>
      <c r="L1267" s="5">
        <f t="shared" si="136"/>
        <v>0.23800000000000002</v>
      </c>
      <c r="M1267" s="22">
        <f t="shared" si="137"/>
        <v>10.233999999999998</v>
      </c>
      <c r="N1267" s="22">
        <f t="shared" si="138"/>
        <v>0.74199999999999988</v>
      </c>
      <c r="O1267" s="22" t="s">
        <v>2390</v>
      </c>
      <c r="P1267" s="5">
        <f>L1267*pricing!$O$3</f>
        <v>0.19278000000000003</v>
      </c>
      <c r="Q1267" s="5">
        <f>M1267*pricing!$O$4</f>
        <v>7.6754999999999987</v>
      </c>
      <c r="R1267" s="5">
        <f>N1267*pricing!$O$5</f>
        <v>0.47487999999999991</v>
      </c>
      <c r="S1267" s="23"/>
      <c r="T1267" s="5">
        <f>P1267*pricing!$L$3</f>
        <v>5.9055766856921741</v>
      </c>
      <c r="U1267" s="5">
        <f>Q1267*pricing!$L$4</f>
        <v>304.99001674407572</v>
      </c>
      <c r="V1267" s="5">
        <f>R1267*pricing!$L$5</f>
        <v>95.117360483702953</v>
      </c>
      <c r="W1267" s="5" t="s">
        <v>2390</v>
      </c>
      <c r="X1267" s="5">
        <f t="shared" si="139"/>
        <v>406.01295391347082</v>
      </c>
      <c r="Y1267" s="6" t="s">
        <v>32</v>
      </c>
      <c r="Z1267" s="7" t="s">
        <v>33</v>
      </c>
      <c r="AA1267" s="7" t="s">
        <v>34</v>
      </c>
      <c r="AB1267" s="7" t="s">
        <v>35</v>
      </c>
      <c r="AC1267" s="7" t="s">
        <v>36</v>
      </c>
    </row>
    <row r="1268" spans="1:29" ht="17.25" customHeight="1" thickTop="1" thickBot="1" x14ac:dyDescent="0.25">
      <c r="A1268" s="15">
        <v>983</v>
      </c>
      <c r="B1268" s="16" t="s">
        <v>2395</v>
      </c>
      <c r="C1268" s="15" t="s">
        <v>2396</v>
      </c>
      <c r="D1268" s="17"/>
      <c r="E1268" s="18">
        <v>0.7</v>
      </c>
      <c r="F1268" s="19">
        <v>0.441</v>
      </c>
      <c r="G1268" s="19">
        <v>0.19500000000000001</v>
      </c>
      <c r="H1268" s="20">
        <v>0</v>
      </c>
      <c r="I1268" s="21">
        <f t="shared" si="133"/>
        <v>167.54006640206708</v>
      </c>
      <c r="J1268" s="21">
        <f t="shared" si="134"/>
        <v>117.27804648144695</v>
      </c>
      <c r="K1268" s="21" t="str">
        <f t="shared" si="135"/>
        <v>A</v>
      </c>
      <c r="L1268" s="5">
        <f t="shared" si="136"/>
        <v>3.0869999999999997</v>
      </c>
      <c r="M1268" s="22">
        <f t="shared" si="137"/>
        <v>1.3649999999999998</v>
      </c>
      <c r="N1268" s="22">
        <f t="shared" si="138"/>
        <v>0</v>
      </c>
      <c r="O1268" s="22" t="s">
        <v>2390</v>
      </c>
      <c r="P1268" s="5">
        <f>L1268*pricing!$O$3</f>
        <v>2.50047</v>
      </c>
      <c r="Q1268" s="5">
        <f>M1268*pricing!$O$4</f>
        <v>1.0237499999999997</v>
      </c>
      <c r="R1268" s="5">
        <f>N1268*pricing!$O$5</f>
        <v>0</v>
      </c>
      <c r="S1268" s="23"/>
      <c r="T1268" s="5">
        <f>P1268*pricing!$L$3</f>
        <v>76.598803482066131</v>
      </c>
      <c r="U1268" s="5">
        <f>Q1268*pricing!$L$4</f>
        <v>40.679242999380818</v>
      </c>
      <c r="V1268" s="5">
        <f>R1268*pricing!$L$5</f>
        <v>0</v>
      </c>
      <c r="W1268" s="5" t="s">
        <v>2390</v>
      </c>
      <c r="X1268" s="5">
        <f t="shared" si="139"/>
        <v>117.27804648144695</v>
      </c>
      <c r="Y1268" s="6" t="s">
        <v>32</v>
      </c>
      <c r="Z1268" s="7" t="s">
        <v>33</v>
      </c>
      <c r="AA1268" s="7" t="s">
        <v>34</v>
      </c>
      <c r="AB1268" s="7" t="s">
        <v>35</v>
      </c>
      <c r="AC1268" s="7" t="s">
        <v>36</v>
      </c>
    </row>
    <row r="1269" spans="1:29" ht="17.25" customHeight="1" thickTop="1" thickBot="1" x14ac:dyDescent="0.25">
      <c r="A1269" s="15">
        <v>984</v>
      </c>
      <c r="B1269" s="16" t="s">
        <v>2397</v>
      </c>
      <c r="C1269" s="15" t="s">
        <v>2398</v>
      </c>
      <c r="D1269" s="17"/>
      <c r="E1269" s="18">
        <v>1.05</v>
      </c>
      <c r="F1269" s="19">
        <v>0</v>
      </c>
      <c r="G1269" s="19">
        <v>0.114</v>
      </c>
      <c r="H1269" s="20">
        <v>2.5999999999999999E-2</v>
      </c>
      <c r="I1269" s="21">
        <f t="shared" si="133"/>
        <v>67.303406597338594</v>
      </c>
      <c r="J1269" s="21">
        <f t="shared" si="134"/>
        <v>70.668576927205521</v>
      </c>
      <c r="K1269" s="21" t="str">
        <f t="shared" si="135"/>
        <v>B</v>
      </c>
      <c r="L1269" s="5">
        <f t="shared" si="136"/>
        <v>0</v>
      </c>
      <c r="M1269" s="22">
        <f t="shared" si="137"/>
        <v>1.1970000000000001</v>
      </c>
      <c r="N1269" s="22">
        <f t="shared" si="138"/>
        <v>0.27300000000000002</v>
      </c>
      <c r="O1269" s="22" t="s">
        <v>2390</v>
      </c>
      <c r="P1269" s="5">
        <f>L1269*pricing!$O$3</f>
        <v>0</v>
      </c>
      <c r="Q1269" s="5">
        <f>M1269*pricing!$O$4</f>
        <v>0.89775000000000005</v>
      </c>
      <c r="R1269" s="5">
        <f>N1269*pricing!$O$5</f>
        <v>0.17472000000000001</v>
      </c>
      <c r="S1269" s="23"/>
      <c r="T1269" s="5">
        <f>P1269*pricing!$L$3</f>
        <v>0</v>
      </c>
      <c r="U1269" s="5">
        <f>Q1269*pricing!$L$4</f>
        <v>35.672566937918575</v>
      </c>
      <c r="V1269" s="5">
        <f>R1269*pricing!$L$5</f>
        <v>34.996009989286947</v>
      </c>
      <c r="W1269" s="5" t="s">
        <v>2390</v>
      </c>
      <c r="X1269" s="5">
        <f t="shared" si="139"/>
        <v>70.668576927205521</v>
      </c>
      <c r="Y1269" s="6" t="s">
        <v>32</v>
      </c>
      <c r="Z1269" s="7" t="s">
        <v>33</v>
      </c>
      <c r="AA1269" s="7" t="s">
        <v>34</v>
      </c>
      <c r="AB1269" s="7" t="s">
        <v>35</v>
      </c>
      <c r="AC1269" s="7" t="s">
        <v>36</v>
      </c>
    </row>
    <row r="1270" spans="1:29" ht="17.25" customHeight="1" thickTop="1" thickBot="1" x14ac:dyDescent="0.25">
      <c r="A1270" s="15">
        <v>985</v>
      </c>
      <c r="B1270" s="16" t="s">
        <v>2399</v>
      </c>
      <c r="C1270" s="15" t="s">
        <v>2400</v>
      </c>
      <c r="D1270" s="17"/>
      <c r="E1270" s="18">
        <v>0.65</v>
      </c>
      <c r="F1270" s="19">
        <v>0</v>
      </c>
      <c r="G1270" s="19">
        <v>0.26</v>
      </c>
      <c r="H1270" s="20">
        <v>3.4000000000000002E-2</v>
      </c>
      <c r="I1270" s="21">
        <f t="shared" si="133"/>
        <v>121.0690467254051</v>
      </c>
      <c r="J1270" s="21">
        <f t="shared" si="134"/>
        <v>78.694880371513321</v>
      </c>
      <c r="K1270" s="21" t="str">
        <f t="shared" si="135"/>
        <v>A</v>
      </c>
      <c r="L1270" s="5">
        <f t="shared" si="136"/>
        <v>0</v>
      </c>
      <c r="M1270" s="22">
        <f t="shared" si="137"/>
        <v>1.6900000000000002</v>
      </c>
      <c r="N1270" s="22">
        <f t="shared" si="138"/>
        <v>0.22100000000000003</v>
      </c>
      <c r="O1270" s="22" t="s">
        <v>2390</v>
      </c>
      <c r="P1270" s="5">
        <f>L1270*pricing!$O$3</f>
        <v>0</v>
      </c>
      <c r="Q1270" s="5">
        <f>M1270*pricing!$O$4</f>
        <v>1.2675000000000001</v>
      </c>
      <c r="R1270" s="5">
        <f>N1270*pricing!$O$5</f>
        <v>0.14144000000000001</v>
      </c>
      <c r="S1270" s="23"/>
      <c r="T1270" s="5">
        <f>P1270*pricing!$L$3</f>
        <v>0</v>
      </c>
      <c r="U1270" s="5">
        <f>Q1270*pricing!$L$4</f>
        <v>50.36477704685246</v>
      </c>
      <c r="V1270" s="5">
        <f>R1270*pricing!$L$5</f>
        <v>28.330103324660858</v>
      </c>
      <c r="W1270" s="5" t="s">
        <v>2390</v>
      </c>
      <c r="X1270" s="5">
        <f t="shared" si="139"/>
        <v>78.694880371513321</v>
      </c>
      <c r="Y1270" s="6" t="s">
        <v>32</v>
      </c>
      <c r="Z1270" s="7" t="s">
        <v>33</v>
      </c>
      <c r="AA1270" s="7" t="s">
        <v>34</v>
      </c>
      <c r="AB1270" s="7" t="s">
        <v>35</v>
      </c>
      <c r="AC1270" s="7" t="s">
        <v>36</v>
      </c>
    </row>
    <row r="1271" spans="1:29" ht="17.25" customHeight="1" thickTop="1" thickBot="1" x14ac:dyDescent="0.25">
      <c r="A1271" s="15">
        <v>986</v>
      </c>
      <c r="B1271" s="16" t="s">
        <v>2401</v>
      </c>
      <c r="C1271" s="15" t="s">
        <v>2402</v>
      </c>
      <c r="D1271" s="17"/>
      <c r="E1271" s="18">
        <v>0.85</v>
      </c>
      <c r="F1271" s="19">
        <v>0</v>
      </c>
      <c r="G1271" s="19">
        <v>0.34499999999999997</v>
      </c>
      <c r="H1271" s="20">
        <v>2.9000000000000001E-2</v>
      </c>
      <c r="I1271" s="21">
        <f t="shared" si="133"/>
        <v>139.99091782588272</v>
      </c>
      <c r="J1271" s="21">
        <f t="shared" si="134"/>
        <v>118.9922801520003</v>
      </c>
      <c r="K1271" s="21" t="str">
        <f t="shared" si="135"/>
        <v>A</v>
      </c>
      <c r="L1271" s="5">
        <f t="shared" si="136"/>
        <v>0</v>
      </c>
      <c r="M1271" s="22">
        <f t="shared" si="137"/>
        <v>2.9324999999999997</v>
      </c>
      <c r="N1271" s="22">
        <f t="shared" si="138"/>
        <v>0.24650000000000002</v>
      </c>
      <c r="O1271" s="22" t="s">
        <v>2390</v>
      </c>
      <c r="P1271" s="5">
        <f>L1271*pricing!$O$3</f>
        <v>0</v>
      </c>
      <c r="Q1271" s="5">
        <f>M1271*pricing!$O$4</f>
        <v>2.1993749999999999</v>
      </c>
      <c r="R1271" s="5">
        <f>N1271*pricing!$O$5</f>
        <v>0.15776000000000001</v>
      </c>
      <c r="S1271" s="23"/>
      <c r="T1271" s="5">
        <f>P1271*pricing!$L$3</f>
        <v>0</v>
      </c>
      <c r="U1271" s="5">
        <f>Q1271*pricing!$L$4</f>
        <v>87.393318751417056</v>
      </c>
      <c r="V1271" s="5">
        <f>R1271*pricing!$L$5</f>
        <v>31.598961400583267</v>
      </c>
      <c r="W1271" s="5" t="s">
        <v>2390</v>
      </c>
      <c r="X1271" s="5">
        <f t="shared" si="139"/>
        <v>118.99228015200032</v>
      </c>
      <c r="Y1271" s="6" t="s">
        <v>32</v>
      </c>
      <c r="Z1271" s="7" t="s">
        <v>33</v>
      </c>
      <c r="AA1271" s="7" t="s">
        <v>34</v>
      </c>
      <c r="AB1271" s="7" t="s">
        <v>35</v>
      </c>
      <c r="AC1271" s="7" t="s">
        <v>36</v>
      </c>
    </row>
    <row r="1272" spans="1:29" ht="17.25" customHeight="1" thickTop="1" thickBot="1" x14ac:dyDescent="0.25">
      <c r="A1272" s="15">
        <v>987</v>
      </c>
      <c r="B1272" s="16" t="s">
        <v>2403</v>
      </c>
      <c r="C1272" s="15" t="s">
        <v>2404</v>
      </c>
      <c r="D1272" s="17"/>
      <c r="E1272" s="18">
        <v>1.55</v>
      </c>
      <c r="F1272" s="19">
        <v>0</v>
      </c>
      <c r="G1272" s="19">
        <v>0.28000000000000003</v>
      </c>
      <c r="H1272" s="20">
        <v>4.3999999999999997E-2</v>
      </c>
      <c r="I1272" s="21">
        <f t="shared" si="133"/>
        <v>139.84842664813013</v>
      </c>
      <c r="J1272" s="21">
        <f t="shared" si="134"/>
        <v>216.76506130460172</v>
      </c>
      <c r="K1272" s="21" t="str">
        <f t="shared" si="135"/>
        <v>A</v>
      </c>
      <c r="L1272" s="5">
        <f t="shared" si="136"/>
        <v>0</v>
      </c>
      <c r="M1272" s="22">
        <f t="shared" si="137"/>
        <v>4.3400000000000007</v>
      </c>
      <c r="N1272" s="22">
        <f t="shared" si="138"/>
        <v>0.68199999999999994</v>
      </c>
      <c r="O1272" s="22" t="s">
        <v>2390</v>
      </c>
      <c r="P1272" s="5">
        <f>L1272*pricing!$O$3</f>
        <v>0</v>
      </c>
      <c r="Q1272" s="5">
        <f>M1272*pricing!$O$4</f>
        <v>3.2550000000000008</v>
      </c>
      <c r="R1272" s="5">
        <f>N1272*pricing!$O$5</f>
        <v>0.43647999999999998</v>
      </c>
      <c r="S1272" s="23"/>
      <c r="T1272" s="5">
        <f>P1272*pricing!$L$3</f>
        <v>0</v>
      </c>
      <c r="U1272" s="5">
        <f>Q1272*pricing!$L$4</f>
        <v>129.33913158777497</v>
      </c>
      <c r="V1272" s="5">
        <f>R1272*pricing!$L$5</f>
        <v>87.425929716826715</v>
      </c>
      <c r="W1272" s="5" t="s">
        <v>2390</v>
      </c>
      <c r="X1272" s="5">
        <f t="shared" si="139"/>
        <v>216.76506130460169</v>
      </c>
      <c r="Y1272" s="6" t="s">
        <v>32</v>
      </c>
      <c r="Z1272" s="7" t="s">
        <v>33</v>
      </c>
      <c r="AA1272" s="7" t="s">
        <v>34</v>
      </c>
      <c r="AB1272" s="7" t="s">
        <v>35</v>
      </c>
      <c r="AC1272" s="7" t="s">
        <v>36</v>
      </c>
    </row>
    <row r="1273" spans="1:29" ht="17.25" customHeight="1" thickTop="1" thickBot="1" x14ac:dyDescent="0.25">
      <c r="A1273" s="15">
        <v>988</v>
      </c>
      <c r="B1273" s="16" t="s">
        <v>2405</v>
      </c>
      <c r="C1273" s="15" t="s">
        <v>2406</v>
      </c>
      <c r="D1273" s="17"/>
      <c r="E1273" s="18">
        <v>0.75</v>
      </c>
      <c r="F1273" s="19">
        <v>0</v>
      </c>
      <c r="G1273" s="19">
        <v>0.36599999999999999</v>
      </c>
      <c r="H1273" s="20">
        <v>2.8000000000000001E-2</v>
      </c>
      <c r="I1273" s="21">
        <f t="shared" si="133"/>
        <v>144.96735777489786</v>
      </c>
      <c r="J1273" s="21">
        <f t="shared" si="134"/>
        <v>108.72551833117339</v>
      </c>
      <c r="K1273" s="21" t="str">
        <f t="shared" si="135"/>
        <v>A</v>
      </c>
      <c r="L1273" s="5">
        <f t="shared" si="136"/>
        <v>0</v>
      </c>
      <c r="M1273" s="22">
        <f t="shared" si="137"/>
        <v>2.7449999999999997</v>
      </c>
      <c r="N1273" s="22">
        <f t="shared" si="138"/>
        <v>0.21000000000000002</v>
      </c>
      <c r="O1273" s="22" t="s">
        <v>2390</v>
      </c>
      <c r="P1273" s="5">
        <f>L1273*pricing!$O$3</f>
        <v>0</v>
      </c>
      <c r="Q1273" s="5">
        <f>M1273*pricing!$O$4</f>
        <v>2.0587499999999999</v>
      </c>
      <c r="R1273" s="5">
        <f>N1273*pricing!$O$5</f>
        <v>0.13440000000000002</v>
      </c>
      <c r="S1273" s="23"/>
      <c r="T1273" s="5">
        <f>P1273*pricing!$L$3</f>
        <v>0</v>
      </c>
      <c r="U1273" s="5">
        <f>Q1273*pricing!$L$4</f>
        <v>81.805510647106502</v>
      </c>
      <c r="V1273" s="5">
        <f>R1273*pricing!$L$5</f>
        <v>26.920007684066881</v>
      </c>
      <c r="W1273" s="5" t="s">
        <v>2390</v>
      </c>
      <c r="X1273" s="5">
        <f t="shared" si="139"/>
        <v>108.72551833117339</v>
      </c>
      <c r="Y1273" s="6" t="s">
        <v>32</v>
      </c>
      <c r="Z1273" s="7" t="s">
        <v>33</v>
      </c>
      <c r="AA1273" s="7" t="s">
        <v>34</v>
      </c>
      <c r="AB1273" s="7" t="s">
        <v>35</v>
      </c>
      <c r="AC1273" s="7" t="s">
        <v>36</v>
      </c>
    </row>
    <row r="1274" spans="1:29" ht="17.25" customHeight="1" thickTop="1" thickBot="1" x14ac:dyDescent="0.25">
      <c r="A1274" s="15">
        <v>989</v>
      </c>
      <c r="B1274" s="16" t="s">
        <v>2407</v>
      </c>
      <c r="C1274" s="15" t="s">
        <v>2408</v>
      </c>
      <c r="D1274" s="17"/>
      <c r="E1274" s="18">
        <v>3.2</v>
      </c>
      <c r="F1274" s="19">
        <v>8.1000000000000003E-2</v>
      </c>
      <c r="G1274" s="19">
        <v>6.3E-2</v>
      </c>
      <c r="H1274" s="20">
        <v>0</v>
      </c>
      <c r="I1274" s="21">
        <f t="shared" si="133"/>
        <v>38.873846639771948</v>
      </c>
      <c r="J1274" s="21">
        <f t="shared" si="134"/>
        <v>124.39630924727024</v>
      </c>
      <c r="K1274" s="21" t="str">
        <f t="shared" si="135"/>
        <v>Δ</v>
      </c>
      <c r="L1274" s="5">
        <f t="shared" si="136"/>
        <v>2.5920000000000005</v>
      </c>
      <c r="M1274" s="22">
        <f t="shared" si="137"/>
        <v>2.016</v>
      </c>
      <c r="N1274" s="22">
        <f t="shared" si="138"/>
        <v>0</v>
      </c>
      <c r="O1274" s="22" t="s">
        <v>2390</v>
      </c>
      <c r="P1274" s="5">
        <f>L1274*pricing!$O$3</f>
        <v>2.0995200000000005</v>
      </c>
      <c r="Q1274" s="5">
        <f>M1274*pricing!$O$4</f>
        <v>1.512</v>
      </c>
      <c r="R1274" s="5">
        <f>N1274*pricing!$O$5</f>
        <v>0</v>
      </c>
      <c r="S1274" s="23"/>
      <c r="T1274" s="5">
        <f>P1274*pricing!$L$3</f>
        <v>64.31619650972317</v>
      </c>
      <c r="U1274" s="5">
        <f>Q1274*pricing!$L$4</f>
        <v>60.080112737547076</v>
      </c>
      <c r="V1274" s="5">
        <f>R1274*pricing!$L$5</f>
        <v>0</v>
      </c>
      <c r="W1274" s="5" t="s">
        <v>2390</v>
      </c>
      <c r="X1274" s="5">
        <f t="shared" si="139"/>
        <v>124.39630924727024</v>
      </c>
      <c r="Y1274" s="6" t="s">
        <v>32</v>
      </c>
      <c r="Z1274" s="7" t="s">
        <v>33</v>
      </c>
      <c r="AA1274" s="7" t="s">
        <v>34</v>
      </c>
      <c r="AB1274" s="7" t="s">
        <v>35</v>
      </c>
      <c r="AC1274" s="7" t="s">
        <v>36</v>
      </c>
    </row>
    <row r="1275" spans="1:29" ht="17.25" customHeight="1" thickTop="1" thickBot="1" x14ac:dyDescent="0.25">
      <c r="A1275" s="15">
        <v>990</v>
      </c>
      <c r="B1275" s="16" t="s">
        <v>2409</v>
      </c>
      <c r="C1275" s="15" t="s">
        <v>2410</v>
      </c>
      <c r="D1275" s="17"/>
      <c r="E1275" s="18">
        <v>0.9</v>
      </c>
      <c r="F1275" s="19">
        <v>0</v>
      </c>
      <c r="G1275" s="19">
        <v>0.52900000000000003</v>
      </c>
      <c r="H1275" s="20">
        <v>5.6000000000000001E-2</v>
      </c>
      <c r="I1275" s="21">
        <f t="shared" si="133"/>
        <v>229.43737980712677</v>
      </c>
      <c r="J1275" s="21">
        <f t="shared" si="134"/>
        <v>206.49364182641409</v>
      </c>
      <c r="K1275" s="21" t="str">
        <f t="shared" si="135"/>
        <v>A</v>
      </c>
      <c r="L1275" s="5">
        <f t="shared" si="136"/>
        <v>0</v>
      </c>
      <c r="M1275" s="22">
        <f t="shared" si="137"/>
        <v>4.7610000000000001</v>
      </c>
      <c r="N1275" s="22">
        <f t="shared" si="138"/>
        <v>0.504</v>
      </c>
      <c r="O1275" s="22" t="s">
        <v>2390</v>
      </c>
      <c r="P1275" s="5">
        <f>L1275*pricing!$O$3</f>
        <v>0</v>
      </c>
      <c r="Q1275" s="5">
        <f>M1275*pricing!$O$4</f>
        <v>3.5707500000000003</v>
      </c>
      <c r="R1275" s="5">
        <f>N1275*pricing!$O$5</f>
        <v>0.32256000000000001</v>
      </c>
      <c r="S1275" s="23"/>
      <c r="T1275" s="5">
        <f>P1275*pricing!$L$3</f>
        <v>0</v>
      </c>
      <c r="U1275" s="5">
        <f>Q1275*pricing!$L$4</f>
        <v>141.8856233846536</v>
      </c>
      <c r="V1275" s="5">
        <f>R1275*pricing!$L$5</f>
        <v>64.608018441760507</v>
      </c>
      <c r="W1275" s="5" t="s">
        <v>2390</v>
      </c>
      <c r="X1275" s="5">
        <f t="shared" si="139"/>
        <v>206.49364182641409</v>
      </c>
      <c r="Y1275" s="6" t="s">
        <v>32</v>
      </c>
      <c r="Z1275" s="7" t="s">
        <v>33</v>
      </c>
      <c r="AA1275" s="7" t="s">
        <v>34</v>
      </c>
      <c r="AB1275" s="7" t="s">
        <v>35</v>
      </c>
      <c r="AC1275" s="7" t="s">
        <v>36</v>
      </c>
    </row>
    <row r="1276" spans="1:29" ht="17.25" customHeight="1" thickTop="1" thickBot="1" x14ac:dyDescent="0.25">
      <c r="A1276" s="15">
        <v>991</v>
      </c>
      <c r="B1276" s="16" t="s">
        <v>2411</v>
      </c>
      <c r="C1276" s="15" t="s">
        <v>2412</v>
      </c>
      <c r="D1276" s="17"/>
      <c r="E1276" s="18">
        <v>3.35</v>
      </c>
      <c r="F1276" s="19">
        <v>0.217</v>
      </c>
      <c r="G1276" s="19">
        <v>4.2999999999999997E-2</v>
      </c>
      <c r="H1276" s="20">
        <v>0.01</v>
      </c>
      <c r="I1276" s="21">
        <f t="shared" si="133"/>
        <v>79.478721762970679</v>
      </c>
      <c r="J1276" s="21">
        <f t="shared" si="134"/>
        <v>266.25371790595176</v>
      </c>
      <c r="K1276" s="21" t="str">
        <f t="shared" si="135"/>
        <v>B</v>
      </c>
      <c r="L1276" s="5">
        <f t="shared" si="136"/>
        <v>7.2694999999999999</v>
      </c>
      <c r="M1276" s="22">
        <f t="shared" si="137"/>
        <v>1.4404999999999999</v>
      </c>
      <c r="N1276" s="22">
        <f t="shared" si="138"/>
        <v>0.33500000000000002</v>
      </c>
      <c r="O1276" s="22" t="s">
        <v>2390</v>
      </c>
      <c r="P1276" s="5">
        <f>L1276*pricing!$O$3</f>
        <v>5.8882950000000003</v>
      </c>
      <c r="Q1276" s="5">
        <f>M1276*pricing!$O$4</f>
        <v>1.0803749999999999</v>
      </c>
      <c r="R1276" s="5">
        <f>N1276*pricing!$O$5</f>
        <v>0.21440000000000001</v>
      </c>
      <c r="S1276" s="23"/>
      <c r="T1276" s="5">
        <f>P1276*pricing!$L$3</f>
        <v>180.38062906150947</v>
      </c>
      <c r="U1276" s="5">
        <f>Q1276*pricing!$L$4</f>
        <v>42.929267062716541</v>
      </c>
      <c r="V1276" s="5">
        <f>R1276*pricing!$L$5</f>
        <v>42.943821781725731</v>
      </c>
      <c r="W1276" s="5" t="s">
        <v>2390</v>
      </c>
      <c r="X1276" s="5">
        <f t="shared" si="139"/>
        <v>266.25371790595176</v>
      </c>
      <c r="Y1276" s="6" t="s">
        <v>32</v>
      </c>
      <c r="Z1276" s="7" t="s">
        <v>33</v>
      </c>
      <c r="AA1276" s="7" t="s">
        <v>34</v>
      </c>
      <c r="AB1276" s="7" t="s">
        <v>35</v>
      </c>
      <c r="AC1276" s="7" t="s">
        <v>36</v>
      </c>
    </row>
    <row r="1277" spans="1:29" ht="17.25" customHeight="1" thickTop="1" thickBot="1" x14ac:dyDescent="0.25">
      <c r="A1277" s="15">
        <v>992</v>
      </c>
      <c r="B1277" s="16" t="s">
        <v>2413</v>
      </c>
      <c r="C1277" s="15" t="s">
        <v>2414</v>
      </c>
      <c r="D1277" s="17"/>
      <c r="E1277" s="18">
        <v>3.3</v>
      </c>
      <c r="F1277" s="19">
        <v>0.17299999999999999</v>
      </c>
      <c r="G1277" s="19">
        <v>3.5999999999999997E-2</v>
      </c>
      <c r="H1277" s="20">
        <v>8.9999999999999993E-3</v>
      </c>
      <c r="I1277" s="21">
        <f t="shared" si="133"/>
        <v>65.19282874524383</v>
      </c>
      <c r="J1277" s="21">
        <f t="shared" si="134"/>
        <v>215.13633485930464</v>
      </c>
      <c r="K1277" s="21" t="str">
        <f t="shared" si="135"/>
        <v>B</v>
      </c>
      <c r="L1277" s="5">
        <f t="shared" si="136"/>
        <v>5.7089999999999996</v>
      </c>
      <c r="M1277" s="22">
        <f t="shared" si="137"/>
        <v>1.1879999999999999</v>
      </c>
      <c r="N1277" s="22">
        <f t="shared" si="138"/>
        <v>0.29699999999999999</v>
      </c>
      <c r="O1277" s="22" t="s">
        <v>2390</v>
      </c>
      <c r="P1277" s="5">
        <f>L1277*pricing!$O$3</f>
        <v>4.6242900000000002</v>
      </c>
      <c r="Q1277" s="5">
        <f>M1277*pricing!$O$4</f>
        <v>0.89100000000000001</v>
      </c>
      <c r="R1277" s="5">
        <f>N1277*pricing!$O$5</f>
        <v>0.19008</v>
      </c>
      <c r="S1277" s="23"/>
      <c r="T1277" s="5">
        <f>P1277*pricing!$L$3</f>
        <v>141.65940041435553</v>
      </c>
      <c r="U1277" s="5">
        <f>Q1277*pricing!$L$4</f>
        <v>35.40435214891167</v>
      </c>
      <c r="V1277" s="5">
        <f>R1277*pricing!$L$5</f>
        <v>38.072582296037439</v>
      </c>
      <c r="W1277" s="5" t="s">
        <v>2390</v>
      </c>
      <c r="X1277" s="5">
        <f t="shared" si="139"/>
        <v>215.13633485930464</v>
      </c>
      <c r="Y1277" s="6" t="s">
        <v>32</v>
      </c>
      <c r="Z1277" s="7" t="s">
        <v>33</v>
      </c>
      <c r="AA1277" s="7" t="s">
        <v>34</v>
      </c>
      <c r="AB1277" s="7" t="s">
        <v>35</v>
      </c>
      <c r="AC1277" s="7" t="s">
        <v>36</v>
      </c>
    </row>
    <row r="1278" spans="1:29" ht="17.25" customHeight="1" thickTop="1" thickBot="1" x14ac:dyDescent="0.25">
      <c r="A1278" s="15">
        <v>993</v>
      </c>
      <c r="B1278" s="16" t="s">
        <v>2415</v>
      </c>
      <c r="C1278" s="25" t="s">
        <v>2416</v>
      </c>
      <c r="D1278" s="26"/>
      <c r="E1278" s="18">
        <v>1.1000000000000001</v>
      </c>
      <c r="F1278" s="19">
        <v>0.214</v>
      </c>
      <c r="G1278" s="19">
        <v>0</v>
      </c>
      <c r="H1278" s="20">
        <v>4.2999999999999997E-2</v>
      </c>
      <c r="I1278" s="21">
        <f t="shared" si="133"/>
        <v>108.22248397233827</v>
      </c>
      <c r="J1278" s="21">
        <f t="shared" si="134"/>
        <v>119.0447323695721</v>
      </c>
      <c r="K1278" s="21" t="str">
        <f t="shared" si="135"/>
        <v>A</v>
      </c>
      <c r="L1278" s="5">
        <f t="shared" si="136"/>
        <v>2.3540000000000001</v>
      </c>
      <c r="M1278" s="22">
        <f t="shared" si="137"/>
        <v>0</v>
      </c>
      <c r="N1278" s="22">
        <f t="shared" si="138"/>
        <v>0.47300000000000003</v>
      </c>
      <c r="O1278" s="22" t="s">
        <v>2390</v>
      </c>
      <c r="P1278" s="5">
        <f>L1278*pricing!$O$3</f>
        <v>1.9067400000000001</v>
      </c>
      <c r="Q1278" s="5">
        <f>M1278*pricing!$O$4</f>
        <v>0</v>
      </c>
      <c r="R1278" s="5">
        <f>N1278*pricing!$O$5</f>
        <v>0.30272000000000004</v>
      </c>
      <c r="S1278" s="23"/>
      <c r="T1278" s="5">
        <f>P1278*pricing!$L$3</f>
        <v>58.410619824030988</v>
      </c>
      <c r="U1278" s="5">
        <f>Q1278*pricing!$L$4</f>
        <v>0</v>
      </c>
      <c r="V1278" s="5">
        <f>R1278*pricing!$L$5</f>
        <v>60.634112545541122</v>
      </c>
      <c r="W1278" s="5" t="s">
        <v>2390</v>
      </c>
      <c r="X1278" s="5">
        <f t="shared" si="139"/>
        <v>119.0447323695721</v>
      </c>
      <c r="Y1278" s="6" t="s">
        <v>32</v>
      </c>
      <c r="Z1278" s="7" t="s">
        <v>33</v>
      </c>
      <c r="AA1278" s="7" t="s">
        <v>34</v>
      </c>
      <c r="AB1278" s="7" t="s">
        <v>35</v>
      </c>
      <c r="AC1278" s="7" t="s">
        <v>36</v>
      </c>
    </row>
    <row r="1279" spans="1:29" ht="17.25" customHeight="1" thickTop="1" thickBot="1" x14ac:dyDescent="0.25">
      <c r="A1279" s="15">
        <v>994</v>
      </c>
      <c r="B1279" s="16" t="s">
        <v>2417</v>
      </c>
      <c r="C1279" s="15" t="s">
        <v>2418</v>
      </c>
      <c r="D1279" s="17"/>
      <c r="E1279" s="18">
        <v>0.9</v>
      </c>
      <c r="F1279" s="19">
        <v>0</v>
      </c>
      <c r="G1279" s="19">
        <v>0.16400000000000001</v>
      </c>
      <c r="H1279" s="20">
        <v>3.1E-2</v>
      </c>
      <c r="I1279" s="21">
        <f t="shared" si="133"/>
        <v>88.613753847896945</v>
      </c>
      <c r="J1279" s="21">
        <f t="shared" si="134"/>
        <v>79.752378463107249</v>
      </c>
      <c r="K1279" s="21" t="str">
        <f t="shared" si="135"/>
        <v>A</v>
      </c>
      <c r="L1279" s="5">
        <f t="shared" si="136"/>
        <v>0</v>
      </c>
      <c r="M1279" s="22">
        <f t="shared" si="137"/>
        <v>1.476</v>
      </c>
      <c r="N1279" s="22">
        <f t="shared" si="138"/>
        <v>0.27900000000000003</v>
      </c>
      <c r="O1279" s="22" t="s">
        <v>2390</v>
      </c>
      <c r="P1279" s="5">
        <f>L1279*pricing!$O$3</f>
        <v>0</v>
      </c>
      <c r="Q1279" s="5">
        <f>M1279*pricing!$O$4</f>
        <v>1.107</v>
      </c>
      <c r="R1279" s="5">
        <f>N1279*pricing!$O$5</f>
        <v>0.17856000000000002</v>
      </c>
      <c r="S1279" s="23"/>
      <c r="T1279" s="5">
        <f>P1279*pricing!$L$3</f>
        <v>0</v>
      </c>
      <c r="U1279" s="5">
        <f>Q1279*pricing!$L$4</f>
        <v>43.987225397132676</v>
      </c>
      <c r="V1279" s="5">
        <f>R1279*pricing!$L$5</f>
        <v>35.765153065974573</v>
      </c>
      <c r="W1279" s="5" t="s">
        <v>2390</v>
      </c>
      <c r="X1279" s="5">
        <f t="shared" si="139"/>
        <v>79.752378463107249</v>
      </c>
      <c r="Y1279" s="6" t="s">
        <v>32</v>
      </c>
      <c r="Z1279" s="7" t="s">
        <v>33</v>
      </c>
      <c r="AA1279" s="7" t="s">
        <v>34</v>
      </c>
      <c r="AB1279" s="7" t="s">
        <v>35</v>
      </c>
      <c r="AC1279" s="7" t="s">
        <v>36</v>
      </c>
    </row>
    <row r="1280" spans="1:29" ht="17.25" customHeight="1" thickTop="1" thickBot="1" x14ac:dyDescent="0.25">
      <c r="A1280" s="15">
        <v>995</v>
      </c>
      <c r="B1280" s="16" t="s">
        <v>2419</v>
      </c>
      <c r="C1280" s="15" t="s">
        <v>2420</v>
      </c>
      <c r="D1280" s="17"/>
      <c r="E1280" s="18">
        <v>1.45</v>
      </c>
      <c r="F1280" s="19">
        <v>0</v>
      </c>
      <c r="G1280" s="19">
        <v>0.23699999999999999</v>
      </c>
      <c r="H1280" s="20">
        <v>3.1E-2</v>
      </c>
      <c r="I1280" s="21">
        <f t="shared" si="133"/>
        <v>110.36895340067937</v>
      </c>
      <c r="J1280" s="21">
        <f t="shared" si="134"/>
        <v>160.03498243098508</v>
      </c>
      <c r="K1280" s="21" t="str">
        <f t="shared" si="135"/>
        <v>A</v>
      </c>
      <c r="L1280" s="5">
        <f t="shared" si="136"/>
        <v>0</v>
      </c>
      <c r="M1280" s="22">
        <f t="shared" si="137"/>
        <v>3.4364999999999997</v>
      </c>
      <c r="N1280" s="22">
        <f t="shared" si="138"/>
        <v>0.44949999999999996</v>
      </c>
      <c r="O1280" s="22" t="s">
        <v>2390</v>
      </c>
      <c r="P1280" s="5">
        <f>L1280*pricing!$O$3</f>
        <v>0</v>
      </c>
      <c r="Q1280" s="5">
        <f>M1280*pricing!$O$4</f>
        <v>2.577375</v>
      </c>
      <c r="R1280" s="5">
        <f>N1280*pricing!$O$5</f>
        <v>0.28767999999999999</v>
      </c>
      <c r="S1280" s="23"/>
      <c r="T1280" s="5">
        <f>P1280*pricing!$L$3</f>
        <v>0</v>
      </c>
      <c r="U1280" s="5">
        <f>Q1280*pricing!$L$4</f>
        <v>102.41334693580383</v>
      </c>
      <c r="V1280" s="5">
        <f>R1280*pricing!$L$5</f>
        <v>57.621635495181245</v>
      </c>
      <c r="W1280" s="5" t="s">
        <v>2390</v>
      </c>
      <c r="X1280" s="5">
        <f t="shared" si="139"/>
        <v>160.03498243098508</v>
      </c>
      <c r="Y1280" s="6" t="s">
        <v>32</v>
      </c>
      <c r="Z1280" s="7" t="s">
        <v>33</v>
      </c>
      <c r="AA1280" s="7" t="s">
        <v>34</v>
      </c>
      <c r="AB1280" s="7" t="s">
        <v>35</v>
      </c>
      <c r="AC1280" s="7" t="s">
        <v>36</v>
      </c>
    </row>
    <row r="1281" spans="1:29" ht="17.25" customHeight="1" thickTop="1" thickBot="1" x14ac:dyDescent="0.25">
      <c r="A1281" s="15">
        <v>996</v>
      </c>
      <c r="B1281" s="16" t="s">
        <v>2421</v>
      </c>
      <c r="C1281" s="15" t="s">
        <v>2422</v>
      </c>
      <c r="D1281" s="17"/>
      <c r="E1281" s="18">
        <v>0.9</v>
      </c>
      <c r="F1281" s="19">
        <v>0</v>
      </c>
      <c r="G1281" s="19">
        <v>0.376</v>
      </c>
      <c r="H1281" s="20">
        <v>2.5999999999999999E-2</v>
      </c>
      <c r="I1281" s="21">
        <f t="shared" si="133"/>
        <v>145.3837118415714</v>
      </c>
      <c r="J1281" s="21">
        <f t="shared" si="134"/>
        <v>130.84534065741425</v>
      </c>
      <c r="K1281" s="21" t="str">
        <f t="shared" si="135"/>
        <v>A</v>
      </c>
      <c r="L1281" s="5">
        <f t="shared" si="136"/>
        <v>0</v>
      </c>
      <c r="M1281" s="22">
        <f t="shared" si="137"/>
        <v>3.3840000000000003</v>
      </c>
      <c r="N1281" s="22">
        <f t="shared" si="138"/>
        <v>0.23400000000000001</v>
      </c>
      <c r="O1281" s="22" t="s">
        <v>2390</v>
      </c>
      <c r="P1281" s="5">
        <f>L1281*pricing!$O$3</f>
        <v>0</v>
      </c>
      <c r="Q1281" s="5">
        <f>M1281*pricing!$O$4</f>
        <v>2.5380000000000003</v>
      </c>
      <c r="R1281" s="5">
        <f>N1281*pricing!$O$5</f>
        <v>0.14976</v>
      </c>
      <c r="S1281" s="23"/>
      <c r="T1281" s="5">
        <f>P1281*pricing!$L$3</f>
        <v>0</v>
      </c>
      <c r="U1281" s="5">
        <f>Q1281*pricing!$L$4</f>
        <v>100.84876066659689</v>
      </c>
      <c r="V1281" s="5">
        <f>R1281*pricing!$L$5</f>
        <v>29.996579990817377</v>
      </c>
      <c r="W1281" s="5" t="s">
        <v>2390</v>
      </c>
      <c r="X1281" s="5">
        <f t="shared" si="139"/>
        <v>130.84534065741425</v>
      </c>
      <c r="Y1281" s="6" t="s">
        <v>32</v>
      </c>
      <c r="Z1281" s="7" t="s">
        <v>33</v>
      </c>
      <c r="AA1281" s="7" t="s">
        <v>34</v>
      </c>
      <c r="AB1281" s="7" t="s">
        <v>35</v>
      </c>
      <c r="AC1281" s="7" t="s">
        <v>36</v>
      </c>
    </row>
    <row r="1282" spans="1:29" ht="17.25" customHeight="1" thickTop="1" thickBot="1" x14ac:dyDescent="0.25">
      <c r="A1282" s="15">
        <v>997</v>
      </c>
      <c r="B1282" s="16" t="s">
        <v>2423</v>
      </c>
      <c r="C1282" s="15" t="s">
        <v>2424</v>
      </c>
      <c r="D1282" s="17"/>
      <c r="E1282" s="18">
        <v>1.25</v>
      </c>
      <c r="F1282" s="19">
        <v>0.23100000000000001</v>
      </c>
      <c r="G1282" s="19">
        <v>0</v>
      </c>
      <c r="H1282" s="20">
        <v>0</v>
      </c>
      <c r="I1282" s="21">
        <f t="shared" ref="I1282:I1345" si="140">IF(X1282&gt;0,X1282/E1282,0)</f>
        <v>57.318832537600507</v>
      </c>
      <c r="J1282" s="21">
        <f t="shared" ref="J1282:J1345" si="141">I1282*E1282</f>
        <v>71.648540672000635</v>
      </c>
      <c r="K1282" s="21" t="str">
        <f t="shared" ref="K1282:K1345" si="142">IF(I1282&lt;25,"Ε",IF(I1282&lt;40,"Δ",IF(I1282&lt;60,"Γ",IF(I1282&lt;80,"B","A"))))</f>
        <v>Γ</v>
      </c>
      <c r="L1282" s="5">
        <f t="shared" ref="L1282:L1345" si="143">E1282*F1282*10</f>
        <v>2.8875000000000002</v>
      </c>
      <c r="M1282" s="22">
        <f t="shared" ref="M1282:M1345" si="144">E1282*G1282*10</f>
        <v>0</v>
      </c>
      <c r="N1282" s="22">
        <f t="shared" ref="N1282:N1345" si="145">E1282*H1282*10</f>
        <v>0</v>
      </c>
      <c r="O1282" s="22" t="s">
        <v>2390</v>
      </c>
      <c r="P1282" s="5">
        <f>L1282*pricing!$O$3</f>
        <v>2.3388750000000003</v>
      </c>
      <c r="Q1282" s="5">
        <f>M1282*pricing!$O$4</f>
        <v>0</v>
      </c>
      <c r="R1282" s="5">
        <f>N1282*pricing!$O$5</f>
        <v>0</v>
      </c>
      <c r="S1282" s="23"/>
      <c r="T1282" s="5">
        <f>P1282*pricing!$L$3</f>
        <v>71.648540672000635</v>
      </c>
      <c r="U1282" s="5">
        <f>Q1282*pricing!$L$4</f>
        <v>0</v>
      </c>
      <c r="V1282" s="5">
        <f>R1282*pricing!$L$5</f>
        <v>0</v>
      </c>
      <c r="W1282" s="5" t="s">
        <v>2390</v>
      </c>
      <c r="X1282" s="5">
        <f t="shared" ref="X1282:X1345" si="146">SUM(T1282:V1282)</f>
        <v>71.648540672000635</v>
      </c>
      <c r="Y1282" s="6" t="s">
        <v>32</v>
      </c>
      <c r="Z1282" s="7" t="s">
        <v>33</v>
      </c>
      <c r="AA1282" s="7" t="s">
        <v>34</v>
      </c>
      <c r="AB1282" s="7" t="s">
        <v>35</v>
      </c>
      <c r="AC1282" s="7" t="s">
        <v>36</v>
      </c>
    </row>
    <row r="1283" spans="1:29" ht="17.25" customHeight="1" thickTop="1" thickBot="1" x14ac:dyDescent="0.25">
      <c r="A1283" s="15">
        <v>998</v>
      </c>
      <c r="B1283" s="16" t="s">
        <v>2425</v>
      </c>
      <c r="C1283" s="15" t="s">
        <v>2426</v>
      </c>
      <c r="D1283" s="17"/>
      <c r="E1283" s="18">
        <v>0.3</v>
      </c>
      <c r="F1283" s="19">
        <v>0</v>
      </c>
      <c r="G1283" s="19">
        <v>0.45100000000000001</v>
      </c>
      <c r="H1283" s="20">
        <v>5.3999999999999999E-2</v>
      </c>
      <c r="I1283" s="21">
        <f t="shared" si="140"/>
        <v>203.62828783756945</v>
      </c>
      <c r="J1283" s="21">
        <f t="shared" si="141"/>
        <v>61.088486351270831</v>
      </c>
      <c r="K1283" s="21" t="str">
        <f t="shared" si="142"/>
        <v>A</v>
      </c>
      <c r="L1283" s="5">
        <f t="shared" si="143"/>
        <v>0</v>
      </c>
      <c r="M1283" s="22">
        <f t="shared" si="144"/>
        <v>1.353</v>
      </c>
      <c r="N1283" s="22">
        <f t="shared" si="145"/>
        <v>0.16199999999999998</v>
      </c>
      <c r="O1283" s="22" t="s">
        <v>2390</v>
      </c>
      <c r="P1283" s="5">
        <f>L1283*pricing!$O$3</f>
        <v>0</v>
      </c>
      <c r="Q1283" s="5">
        <f>M1283*pricing!$O$4</f>
        <v>1.01475</v>
      </c>
      <c r="R1283" s="5">
        <f>N1283*pricing!$O$5</f>
        <v>0.10367999999999999</v>
      </c>
      <c r="S1283" s="23"/>
      <c r="T1283" s="5">
        <f>P1283*pricing!$L$3</f>
        <v>0</v>
      </c>
      <c r="U1283" s="5">
        <f>Q1283*pricing!$L$4</f>
        <v>40.321623280704955</v>
      </c>
      <c r="V1283" s="5">
        <f>R1283*pricing!$L$5</f>
        <v>20.766863070565876</v>
      </c>
      <c r="W1283" s="5" t="s">
        <v>2390</v>
      </c>
      <c r="X1283" s="5">
        <f t="shared" si="146"/>
        <v>61.088486351270831</v>
      </c>
      <c r="Y1283" s="6" t="s">
        <v>32</v>
      </c>
      <c r="Z1283" s="7" t="s">
        <v>33</v>
      </c>
      <c r="AA1283" s="7" t="s">
        <v>34</v>
      </c>
      <c r="AB1283" s="7" t="s">
        <v>35</v>
      </c>
      <c r="AC1283" s="7" t="s">
        <v>36</v>
      </c>
    </row>
    <row r="1284" spans="1:29" ht="17.25" customHeight="1" thickTop="1" thickBot="1" x14ac:dyDescent="0.25">
      <c r="A1284" s="15">
        <v>999</v>
      </c>
      <c r="B1284" s="16" t="s">
        <v>2427</v>
      </c>
      <c r="C1284" s="15" t="s">
        <v>2428</v>
      </c>
      <c r="D1284" s="17"/>
      <c r="E1284" s="18">
        <v>1</v>
      </c>
      <c r="F1284" s="19">
        <v>0</v>
      </c>
      <c r="G1284" s="19">
        <v>0.30099999999999999</v>
      </c>
      <c r="H1284" s="20">
        <v>3.6999999999999998E-2</v>
      </c>
      <c r="I1284" s="21">
        <f t="shared" si="140"/>
        <v>137.13343583026898</v>
      </c>
      <c r="J1284" s="21">
        <f t="shared" si="141"/>
        <v>137.13343583026898</v>
      </c>
      <c r="K1284" s="21" t="str">
        <f t="shared" si="142"/>
        <v>A</v>
      </c>
      <c r="L1284" s="5">
        <f t="shared" si="143"/>
        <v>0</v>
      </c>
      <c r="M1284" s="22">
        <f t="shared" si="144"/>
        <v>3.01</v>
      </c>
      <c r="N1284" s="22">
        <f t="shared" si="145"/>
        <v>0.37</v>
      </c>
      <c r="O1284" s="22" t="s">
        <v>2390</v>
      </c>
      <c r="P1284" s="5">
        <f>L1284*pricing!$O$3</f>
        <v>0</v>
      </c>
      <c r="Q1284" s="5">
        <f>M1284*pricing!$O$4</f>
        <v>2.2574999999999998</v>
      </c>
      <c r="R1284" s="5">
        <f>N1284*pricing!$O$5</f>
        <v>0.23680000000000001</v>
      </c>
      <c r="S1284" s="23"/>
      <c r="T1284" s="5">
        <f>P1284*pricing!$L$3</f>
        <v>0</v>
      </c>
      <c r="U1284" s="5">
        <f>Q1284*pricing!$L$4</f>
        <v>89.702946101198748</v>
      </c>
      <c r="V1284" s="5">
        <f>R1284*pricing!$L$5</f>
        <v>47.430489729070217</v>
      </c>
      <c r="W1284" s="5" t="s">
        <v>2390</v>
      </c>
      <c r="X1284" s="5">
        <f t="shared" si="146"/>
        <v>137.13343583026898</v>
      </c>
      <c r="Y1284" s="6" t="s">
        <v>32</v>
      </c>
      <c r="Z1284" s="7" t="s">
        <v>33</v>
      </c>
      <c r="AA1284" s="7" t="s">
        <v>34</v>
      </c>
      <c r="AB1284" s="7" t="s">
        <v>35</v>
      </c>
      <c r="AC1284" s="7" t="s">
        <v>36</v>
      </c>
    </row>
    <row r="1285" spans="1:29" ht="17.25" customHeight="1" thickTop="1" thickBot="1" x14ac:dyDescent="0.25">
      <c r="A1285" s="36"/>
      <c r="B1285" s="16" t="s">
        <v>2429</v>
      </c>
      <c r="C1285" s="15" t="s">
        <v>2430</v>
      </c>
      <c r="D1285" s="17"/>
      <c r="E1285" s="18">
        <v>0.65</v>
      </c>
      <c r="F1285" s="19">
        <v>0</v>
      </c>
      <c r="G1285" s="19">
        <v>0.29599999999999999</v>
      </c>
      <c r="H1285" s="20">
        <v>2.1000000000000001E-2</v>
      </c>
      <c r="I1285" s="21">
        <f t="shared" si="140"/>
        <v>115.13287162411616</v>
      </c>
      <c r="J1285" s="21">
        <f t="shared" si="141"/>
        <v>74.836366555675511</v>
      </c>
      <c r="K1285" s="21" t="str">
        <f t="shared" si="142"/>
        <v>A</v>
      </c>
      <c r="L1285" s="5">
        <f t="shared" si="143"/>
        <v>0</v>
      </c>
      <c r="M1285" s="22">
        <f t="shared" si="144"/>
        <v>1.9239999999999999</v>
      </c>
      <c r="N1285" s="22">
        <f t="shared" si="145"/>
        <v>0.13650000000000001</v>
      </c>
      <c r="O1285" s="22" t="s">
        <v>2390</v>
      </c>
      <c r="P1285" s="5">
        <f>L1285*pricing!$O$3</f>
        <v>0</v>
      </c>
      <c r="Q1285" s="5">
        <f>M1285*pricing!$O$4</f>
        <v>1.4430000000000001</v>
      </c>
      <c r="R1285" s="5">
        <f>N1285*pricing!$O$5</f>
        <v>8.7360000000000007E-2</v>
      </c>
      <c r="S1285" s="23"/>
      <c r="T1285" s="5">
        <f>P1285*pricing!$L$3</f>
        <v>0</v>
      </c>
      <c r="U1285" s="5">
        <f>Q1285*pricing!$L$4</f>
        <v>57.338361561032031</v>
      </c>
      <c r="V1285" s="5">
        <f>R1285*pricing!$L$5</f>
        <v>17.498004994643473</v>
      </c>
      <c r="W1285" s="5" t="s">
        <v>2390</v>
      </c>
      <c r="X1285" s="5">
        <f t="shared" si="146"/>
        <v>74.836366555675511</v>
      </c>
      <c r="Y1285" s="6" t="s">
        <v>32</v>
      </c>
      <c r="Z1285" s="7" t="s">
        <v>33</v>
      </c>
      <c r="AA1285" s="7" t="s">
        <v>34</v>
      </c>
      <c r="AB1285" s="7" t="s">
        <v>35</v>
      </c>
      <c r="AC1285" s="7" t="s">
        <v>36</v>
      </c>
    </row>
    <row r="1286" spans="1:29" ht="17.25" customHeight="1" thickTop="1" thickBot="1" x14ac:dyDescent="0.25">
      <c r="B1286" s="16" t="s">
        <v>2431</v>
      </c>
      <c r="C1286" s="15" t="s">
        <v>2432</v>
      </c>
      <c r="D1286" s="17"/>
      <c r="E1286" s="18">
        <v>0.7</v>
      </c>
      <c r="F1286" s="19">
        <v>0.79400000000000004</v>
      </c>
      <c r="G1286" s="19">
        <v>0.24199999999999999</v>
      </c>
      <c r="H1286" s="20">
        <v>0</v>
      </c>
      <c r="I1286" s="21">
        <f t="shared" si="140"/>
        <v>269.13795510549983</v>
      </c>
      <c r="J1286" s="21">
        <f t="shared" si="141"/>
        <v>188.39656857384986</v>
      </c>
      <c r="K1286" s="21" t="str">
        <f t="shared" si="142"/>
        <v>A</v>
      </c>
      <c r="L1286" s="5">
        <f t="shared" si="143"/>
        <v>5.5579999999999998</v>
      </c>
      <c r="M1286" s="22">
        <f t="shared" si="144"/>
        <v>1.694</v>
      </c>
      <c r="N1286" s="22">
        <f t="shared" si="145"/>
        <v>0</v>
      </c>
      <c r="O1286" s="22" t="s">
        <v>2390</v>
      </c>
      <c r="P1286" s="5">
        <f>L1286*pricing!$O$3</f>
        <v>4.5019800000000005</v>
      </c>
      <c r="Q1286" s="5">
        <f>M1286*pricing!$O$4</f>
        <v>1.2705</v>
      </c>
      <c r="R1286" s="5">
        <f>N1286*pricing!$O$5</f>
        <v>0</v>
      </c>
      <c r="S1286" s="23"/>
      <c r="T1286" s="5">
        <f>P1286*pricing!$L$3</f>
        <v>137.91258495410545</v>
      </c>
      <c r="U1286" s="5">
        <f>Q1286*pricing!$L$4</f>
        <v>50.483983619744414</v>
      </c>
      <c r="V1286" s="5">
        <f>R1286*pricing!$L$5</f>
        <v>0</v>
      </c>
      <c r="W1286" s="5" t="s">
        <v>2390</v>
      </c>
      <c r="X1286" s="5">
        <f t="shared" si="146"/>
        <v>188.39656857384986</v>
      </c>
      <c r="Y1286" s="6" t="s">
        <v>32</v>
      </c>
      <c r="Z1286" s="7" t="s">
        <v>33</v>
      </c>
      <c r="AA1286" s="7" t="s">
        <v>34</v>
      </c>
      <c r="AB1286" s="7" t="s">
        <v>35</v>
      </c>
      <c r="AC1286" s="7" t="s">
        <v>36</v>
      </c>
    </row>
    <row r="1287" spans="1:29" ht="17.25" customHeight="1" thickTop="1" thickBot="1" x14ac:dyDescent="0.25">
      <c r="B1287" s="16" t="s">
        <v>2433</v>
      </c>
      <c r="C1287" s="15" t="s">
        <v>2434</v>
      </c>
      <c r="D1287" s="17"/>
      <c r="E1287" s="18">
        <v>0.85</v>
      </c>
      <c r="F1287" s="19">
        <v>0.13</v>
      </c>
      <c r="G1287" s="19">
        <v>0</v>
      </c>
      <c r="H1287" s="20">
        <v>2.7E-2</v>
      </c>
      <c r="I1287" s="21">
        <f t="shared" si="140"/>
        <v>66.868790095480207</v>
      </c>
      <c r="J1287" s="21">
        <f t="shared" si="141"/>
        <v>56.838471581158174</v>
      </c>
      <c r="K1287" s="21" t="str">
        <f t="shared" si="142"/>
        <v>B</v>
      </c>
      <c r="L1287" s="5">
        <f t="shared" si="143"/>
        <v>1.105</v>
      </c>
      <c r="M1287" s="22">
        <f t="shared" si="144"/>
        <v>0</v>
      </c>
      <c r="N1287" s="22">
        <f t="shared" si="145"/>
        <v>0.22949999999999998</v>
      </c>
      <c r="O1287" s="22" t="s">
        <v>2390</v>
      </c>
      <c r="P1287" s="5">
        <f>L1287*pricing!$O$3</f>
        <v>0.89505000000000001</v>
      </c>
      <c r="Q1287" s="5">
        <f>M1287*pricing!$O$4</f>
        <v>0</v>
      </c>
      <c r="R1287" s="5">
        <f>N1287*pricing!$O$5</f>
        <v>0.14687999999999998</v>
      </c>
      <c r="S1287" s="23"/>
      <c r="T1287" s="5">
        <f>P1287*pricing!$L$3</f>
        <v>27.418748897856517</v>
      </c>
      <c r="U1287" s="5">
        <f>Q1287*pricing!$L$4</f>
        <v>0</v>
      </c>
      <c r="V1287" s="5">
        <f>R1287*pricing!$L$5</f>
        <v>29.419722683301657</v>
      </c>
      <c r="W1287" s="5" t="s">
        <v>2390</v>
      </c>
      <c r="X1287" s="5">
        <f t="shared" si="146"/>
        <v>56.838471581158174</v>
      </c>
      <c r="Y1287" s="6" t="s">
        <v>32</v>
      </c>
      <c r="Z1287" s="7" t="s">
        <v>33</v>
      </c>
      <c r="AA1287" s="7" t="s">
        <v>34</v>
      </c>
      <c r="AB1287" s="7" t="s">
        <v>35</v>
      </c>
      <c r="AC1287" s="7" t="s">
        <v>36</v>
      </c>
    </row>
    <row r="1288" spans="1:29" ht="17.25" customHeight="1" thickTop="1" thickBot="1" x14ac:dyDescent="0.25">
      <c r="B1288" s="16" t="s">
        <v>2435</v>
      </c>
      <c r="C1288" s="15" t="s">
        <v>2436</v>
      </c>
      <c r="D1288" s="17"/>
      <c r="E1288" s="18">
        <v>1</v>
      </c>
      <c r="F1288" s="19">
        <v>0</v>
      </c>
      <c r="G1288" s="19">
        <v>0.17899999999999999</v>
      </c>
      <c r="H1288" s="20">
        <v>3.4000000000000002E-2</v>
      </c>
      <c r="I1288" s="21">
        <f t="shared" si="140"/>
        <v>96.929715714783512</v>
      </c>
      <c r="J1288" s="21">
        <f t="shared" si="141"/>
        <v>96.929715714783512</v>
      </c>
      <c r="K1288" s="21" t="str">
        <f t="shared" si="142"/>
        <v>A</v>
      </c>
      <c r="L1288" s="5">
        <f t="shared" si="143"/>
        <v>0</v>
      </c>
      <c r="M1288" s="22">
        <f t="shared" si="144"/>
        <v>1.79</v>
      </c>
      <c r="N1288" s="22">
        <f t="shared" si="145"/>
        <v>0.34</v>
      </c>
      <c r="O1288" s="22" t="s">
        <v>2390</v>
      </c>
      <c r="P1288" s="5">
        <f>L1288*pricing!$O$3</f>
        <v>0</v>
      </c>
      <c r="Q1288" s="5">
        <f>M1288*pricing!$O$4</f>
        <v>1.3425</v>
      </c>
      <c r="R1288" s="5">
        <f>N1288*pricing!$O$5</f>
        <v>0.21760000000000002</v>
      </c>
      <c r="S1288" s="23"/>
      <c r="T1288" s="5">
        <f>P1288*pricing!$L$3</f>
        <v>0</v>
      </c>
      <c r="U1288" s="5">
        <f>Q1288*pricing!$L$4</f>
        <v>53.344941369151421</v>
      </c>
      <c r="V1288" s="5">
        <f>R1288*pricing!$L$5</f>
        <v>43.584774345632091</v>
      </c>
      <c r="W1288" s="5" t="s">
        <v>2390</v>
      </c>
      <c r="X1288" s="5">
        <f t="shared" si="146"/>
        <v>96.929715714783512</v>
      </c>
      <c r="Y1288" s="6" t="s">
        <v>32</v>
      </c>
      <c r="Z1288" s="7" t="s">
        <v>33</v>
      </c>
      <c r="AA1288" s="7" t="s">
        <v>34</v>
      </c>
      <c r="AB1288" s="7" t="s">
        <v>35</v>
      </c>
      <c r="AC1288" s="7" t="s">
        <v>36</v>
      </c>
    </row>
    <row r="1289" spans="1:29" ht="17.25" customHeight="1" thickTop="1" thickBot="1" x14ac:dyDescent="0.25">
      <c r="B1289" s="16" t="s">
        <v>2437</v>
      </c>
      <c r="C1289" s="25" t="s">
        <v>2438</v>
      </c>
      <c r="D1289" s="17"/>
      <c r="E1289" s="18">
        <v>1.2</v>
      </c>
      <c r="F1289" s="19">
        <v>0</v>
      </c>
      <c r="G1289" s="19">
        <v>0.51100000000000001</v>
      </c>
      <c r="H1289" s="20">
        <v>4.4999999999999998E-2</v>
      </c>
      <c r="I1289" s="21">
        <f t="shared" si="140"/>
        <v>209.97212762104886</v>
      </c>
      <c r="J1289" s="21">
        <f t="shared" si="141"/>
        <v>251.96655314525862</v>
      </c>
      <c r="K1289" s="21" t="str">
        <f t="shared" si="142"/>
        <v>A</v>
      </c>
      <c r="L1289" s="5">
        <f t="shared" si="143"/>
        <v>0</v>
      </c>
      <c r="M1289" s="22">
        <f t="shared" si="144"/>
        <v>6.1319999999999997</v>
      </c>
      <c r="N1289" s="22">
        <f t="shared" si="145"/>
        <v>0.54</v>
      </c>
      <c r="O1289" s="22" t="s">
        <v>2390</v>
      </c>
      <c r="P1289" s="5">
        <f>L1289*pricing!$O$3</f>
        <v>0</v>
      </c>
      <c r="Q1289" s="5">
        <f>M1289*pricing!$O$4</f>
        <v>4.5990000000000002</v>
      </c>
      <c r="R1289" s="5">
        <f>N1289*pricing!$O$5</f>
        <v>0.34560000000000002</v>
      </c>
      <c r="S1289" s="23"/>
      <c r="T1289" s="5">
        <f>P1289*pricing!$L$3</f>
        <v>0</v>
      </c>
      <c r="U1289" s="5">
        <f>Q1289*pricing!$L$4</f>
        <v>182.74367624337236</v>
      </c>
      <c r="V1289" s="5">
        <f>R1289*pricing!$L$5</f>
        <v>69.222876901886266</v>
      </c>
      <c r="W1289" s="5" t="s">
        <v>2390</v>
      </c>
      <c r="X1289" s="5">
        <f t="shared" si="146"/>
        <v>251.96655314525862</v>
      </c>
      <c r="Y1289" s="6" t="s">
        <v>32</v>
      </c>
      <c r="Z1289" s="7" t="s">
        <v>33</v>
      </c>
      <c r="AA1289" s="7" t="s">
        <v>34</v>
      </c>
      <c r="AB1289" s="7" t="s">
        <v>35</v>
      </c>
      <c r="AC1289" s="7" t="s">
        <v>36</v>
      </c>
    </row>
    <row r="1290" spans="1:29" ht="17.25" customHeight="1" thickTop="1" thickBot="1" x14ac:dyDescent="0.25">
      <c r="B1290" s="16" t="s">
        <v>2439</v>
      </c>
      <c r="C1290" s="15" t="s">
        <v>2440</v>
      </c>
      <c r="D1290" s="17"/>
      <c r="E1290" s="18">
        <v>3.2</v>
      </c>
      <c r="F1290" s="19">
        <v>0.16900000000000001</v>
      </c>
      <c r="G1290" s="19">
        <v>3.1E-2</v>
      </c>
      <c r="H1290" s="20">
        <v>0.01</v>
      </c>
      <c r="I1290" s="21">
        <f t="shared" si="140"/>
        <v>63.992117815152071</v>
      </c>
      <c r="J1290" s="21">
        <f t="shared" si="141"/>
        <v>204.77477700848664</v>
      </c>
      <c r="K1290" s="21" t="str">
        <f t="shared" si="142"/>
        <v>B</v>
      </c>
      <c r="L1290" s="5">
        <f t="shared" si="143"/>
        <v>5.4080000000000004</v>
      </c>
      <c r="M1290" s="22">
        <f t="shared" si="144"/>
        <v>0.9920000000000001</v>
      </c>
      <c r="N1290" s="22">
        <f t="shared" si="145"/>
        <v>0.32</v>
      </c>
      <c r="O1290" s="22" t="s">
        <v>2390</v>
      </c>
      <c r="P1290" s="5">
        <f>L1290*pricing!$O$3</f>
        <v>4.3804800000000004</v>
      </c>
      <c r="Q1290" s="5">
        <f>M1290*pricing!$O$4</f>
        <v>0.74400000000000011</v>
      </c>
      <c r="R1290" s="5">
        <f>N1290*pricing!$O$5</f>
        <v>0.20480000000000001</v>
      </c>
      <c r="S1290" s="23"/>
      <c r="T1290" s="5">
        <f>P1290*pricing!$L$3</f>
        <v>134.19058284127425</v>
      </c>
      <c r="U1290" s="5">
        <f>Q1290*pricing!$L$4</f>
        <v>29.563230077205706</v>
      </c>
      <c r="V1290" s="5">
        <f>R1290*pricing!$L$5</f>
        <v>41.020964090006672</v>
      </c>
      <c r="W1290" s="5" t="s">
        <v>2390</v>
      </c>
      <c r="X1290" s="5">
        <f t="shared" si="146"/>
        <v>204.77477700848664</v>
      </c>
      <c r="Y1290" s="6" t="s">
        <v>32</v>
      </c>
      <c r="Z1290" s="7" t="s">
        <v>33</v>
      </c>
      <c r="AA1290" s="7" t="s">
        <v>34</v>
      </c>
      <c r="AB1290" s="7" t="s">
        <v>35</v>
      </c>
      <c r="AC1290" s="7" t="s">
        <v>36</v>
      </c>
    </row>
    <row r="1291" spans="1:29" ht="17.25" customHeight="1" thickTop="1" thickBot="1" x14ac:dyDescent="0.25">
      <c r="B1291" s="16" t="s">
        <v>2441</v>
      </c>
      <c r="C1291" s="15" t="s">
        <v>2442</v>
      </c>
      <c r="D1291" s="17"/>
      <c r="E1291" s="18">
        <v>0.9</v>
      </c>
      <c r="F1291" s="19">
        <v>5.2999999999999999E-2</v>
      </c>
      <c r="G1291" s="19">
        <v>7.5999999999999998E-2</v>
      </c>
      <c r="H1291" s="20">
        <v>2.4E-2</v>
      </c>
      <c r="I1291" s="21">
        <f t="shared" si="140"/>
        <v>66.566046048980695</v>
      </c>
      <c r="J1291" s="21">
        <f t="shared" si="141"/>
        <v>59.909441444082624</v>
      </c>
      <c r="K1291" s="21" t="str">
        <f t="shared" si="142"/>
        <v>B</v>
      </c>
      <c r="L1291" s="5">
        <f t="shared" si="143"/>
        <v>0.47699999999999998</v>
      </c>
      <c r="M1291" s="22">
        <f t="shared" si="144"/>
        <v>0.68400000000000005</v>
      </c>
      <c r="N1291" s="22">
        <f t="shared" si="145"/>
        <v>0.21600000000000003</v>
      </c>
      <c r="O1291" s="22" t="s">
        <v>2390</v>
      </c>
      <c r="P1291" s="5">
        <f>L1291*pricing!$O$3</f>
        <v>0.38636999999999999</v>
      </c>
      <c r="Q1291" s="5">
        <f>M1291*pricing!$O$4</f>
        <v>0.51300000000000001</v>
      </c>
      <c r="R1291" s="5">
        <f>N1291*pricing!$O$5</f>
        <v>0.13824000000000003</v>
      </c>
      <c r="S1291" s="23"/>
      <c r="T1291" s="5">
        <f>P1291*pricing!$L$3</f>
        <v>11.83596671880322</v>
      </c>
      <c r="U1291" s="5">
        <f>Q1291*pricing!$L$4</f>
        <v>20.384323964524899</v>
      </c>
      <c r="V1291" s="5">
        <f>R1291*pricing!$L$5</f>
        <v>27.689150760754508</v>
      </c>
      <c r="W1291" s="5" t="s">
        <v>2390</v>
      </c>
      <c r="X1291" s="5">
        <f t="shared" si="146"/>
        <v>59.909441444082624</v>
      </c>
      <c r="Y1291" s="6" t="s">
        <v>32</v>
      </c>
      <c r="Z1291" s="7" t="s">
        <v>33</v>
      </c>
      <c r="AA1291" s="7" t="s">
        <v>34</v>
      </c>
      <c r="AB1291" s="7" t="s">
        <v>35</v>
      </c>
      <c r="AC1291" s="7" t="s">
        <v>36</v>
      </c>
    </row>
    <row r="1292" spans="1:29" ht="17.25" customHeight="1" thickTop="1" thickBot="1" x14ac:dyDescent="0.25">
      <c r="B1292" s="16" t="s">
        <v>2443</v>
      </c>
      <c r="C1292" s="15" t="s">
        <v>2444</v>
      </c>
      <c r="D1292" s="17"/>
      <c r="E1292" s="18">
        <v>0.7</v>
      </c>
      <c r="F1292" s="19">
        <v>0</v>
      </c>
      <c r="G1292" s="19">
        <v>0.189</v>
      </c>
      <c r="H1292" s="20">
        <v>0.02</v>
      </c>
      <c r="I1292" s="21">
        <f t="shared" si="140"/>
        <v>81.963208247704557</v>
      </c>
      <c r="J1292" s="21">
        <f t="shared" si="141"/>
        <v>57.374245773393184</v>
      </c>
      <c r="K1292" s="21" t="str">
        <f t="shared" si="142"/>
        <v>A</v>
      </c>
      <c r="L1292" s="5">
        <f t="shared" si="143"/>
        <v>0</v>
      </c>
      <c r="M1292" s="22">
        <f t="shared" si="144"/>
        <v>1.323</v>
      </c>
      <c r="N1292" s="22">
        <f t="shared" si="145"/>
        <v>0.13999999999999999</v>
      </c>
      <c r="O1292" s="22" t="s">
        <v>2390</v>
      </c>
      <c r="P1292" s="5">
        <f>L1292*pricing!$O$3</f>
        <v>0</v>
      </c>
      <c r="Q1292" s="5">
        <f>M1292*pricing!$O$4</f>
        <v>0.99224999999999997</v>
      </c>
      <c r="R1292" s="5">
        <f>N1292*pricing!$O$5</f>
        <v>8.9599999999999999E-2</v>
      </c>
      <c r="S1292" s="23"/>
      <c r="T1292" s="5">
        <f>P1292*pricing!$L$3</f>
        <v>0</v>
      </c>
      <c r="U1292" s="5">
        <f>Q1292*pricing!$L$4</f>
        <v>39.427573984015268</v>
      </c>
      <c r="V1292" s="5">
        <f>R1292*pricing!$L$5</f>
        <v>17.94667178937792</v>
      </c>
      <c r="W1292" s="5" t="s">
        <v>2390</v>
      </c>
      <c r="X1292" s="5">
        <f t="shared" si="146"/>
        <v>57.374245773393184</v>
      </c>
      <c r="Y1292" s="6" t="s">
        <v>32</v>
      </c>
      <c r="Z1292" s="7" t="s">
        <v>33</v>
      </c>
      <c r="AA1292" s="7" t="s">
        <v>34</v>
      </c>
      <c r="AB1292" s="7" t="s">
        <v>35</v>
      </c>
      <c r="AC1292" s="7" t="s">
        <v>36</v>
      </c>
    </row>
    <row r="1293" spans="1:29" ht="17.25" customHeight="1" thickTop="1" thickBot="1" x14ac:dyDescent="0.25">
      <c r="B1293" s="16" t="s">
        <v>2445</v>
      </c>
      <c r="C1293" s="15" t="s">
        <v>2446</v>
      </c>
      <c r="D1293" s="17"/>
      <c r="E1293" s="18">
        <v>0.75</v>
      </c>
      <c r="F1293" s="19">
        <v>0.30599999999999999</v>
      </c>
      <c r="G1293" s="19">
        <v>0.13</v>
      </c>
      <c r="H1293" s="20">
        <v>0</v>
      </c>
      <c r="I1293" s="21">
        <f t="shared" si="140"/>
        <v>114.67097929164304</v>
      </c>
      <c r="J1293" s="21">
        <f t="shared" si="141"/>
        <v>86.003234468732273</v>
      </c>
      <c r="K1293" s="21" t="str">
        <f t="shared" si="142"/>
        <v>A</v>
      </c>
      <c r="L1293" s="5">
        <f t="shared" si="143"/>
        <v>2.2949999999999999</v>
      </c>
      <c r="M1293" s="22">
        <f t="shared" si="144"/>
        <v>0.97500000000000009</v>
      </c>
      <c r="N1293" s="22">
        <f t="shared" si="145"/>
        <v>0</v>
      </c>
      <c r="O1293" s="22" t="s">
        <v>2390</v>
      </c>
      <c r="P1293" s="5">
        <f>L1293*pricing!$O$3</f>
        <v>1.8589500000000001</v>
      </c>
      <c r="Q1293" s="5">
        <f>M1293*pricing!$O$4</f>
        <v>0.73125000000000007</v>
      </c>
      <c r="R1293" s="5">
        <f>N1293*pricing!$O$5</f>
        <v>0</v>
      </c>
      <c r="S1293" s="23"/>
      <c r="T1293" s="5">
        <f>P1293*pricing!$L$3</f>
        <v>56.946632326317385</v>
      </c>
      <c r="U1293" s="5">
        <f>Q1293*pricing!$L$4</f>
        <v>29.056602142414881</v>
      </c>
      <c r="V1293" s="5">
        <f>R1293*pricing!$L$5</f>
        <v>0</v>
      </c>
      <c r="W1293" s="5" t="s">
        <v>2390</v>
      </c>
      <c r="X1293" s="5">
        <f t="shared" si="146"/>
        <v>86.003234468732273</v>
      </c>
      <c r="Y1293" s="6" t="s">
        <v>32</v>
      </c>
      <c r="Z1293" s="7" t="s">
        <v>33</v>
      </c>
      <c r="AA1293" s="7" t="s">
        <v>34</v>
      </c>
      <c r="AB1293" s="7" t="s">
        <v>35</v>
      </c>
      <c r="AC1293" s="7" t="s">
        <v>36</v>
      </c>
    </row>
    <row r="1294" spans="1:29" ht="17.25" customHeight="1" thickTop="1" thickBot="1" x14ac:dyDescent="0.25">
      <c r="B1294" s="16" t="s">
        <v>2447</v>
      </c>
      <c r="C1294" s="15" t="s">
        <v>2448</v>
      </c>
      <c r="D1294" s="17"/>
      <c r="E1294" s="18">
        <v>0.7</v>
      </c>
      <c r="F1294" s="19">
        <v>0</v>
      </c>
      <c r="G1294" s="19">
        <v>0.20100000000000001</v>
      </c>
      <c r="H1294" s="20">
        <v>2.3E-2</v>
      </c>
      <c r="I1294" s="21">
        <f t="shared" si="140"/>
        <v>89.385120817901438</v>
      </c>
      <c r="J1294" s="21">
        <f t="shared" si="141"/>
        <v>62.569584572530999</v>
      </c>
      <c r="K1294" s="21" t="str">
        <f t="shared" si="142"/>
        <v>A</v>
      </c>
      <c r="L1294" s="5">
        <f t="shared" si="143"/>
        <v>0</v>
      </c>
      <c r="M1294" s="22">
        <f t="shared" si="144"/>
        <v>1.407</v>
      </c>
      <c r="N1294" s="22">
        <f t="shared" si="145"/>
        <v>0.161</v>
      </c>
      <c r="O1294" s="22" t="s">
        <v>2390</v>
      </c>
      <c r="P1294" s="5">
        <f>L1294*pricing!$O$3</f>
        <v>0</v>
      </c>
      <c r="Q1294" s="5">
        <f>M1294*pricing!$O$4</f>
        <v>1.05525</v>
      </c>
      <c r="R1294" s="5">
        <f>N1294*pricing!$O$5</f>
        <v>0.10304000000000001</v>
      </c>
      <c r="S1294" s="23"/>
      <c r="T1294" s="5">
        <f>P1294*pricing!$L$3</f>
        <v>0</v>
      </c>
      <c r="U1294" s="5">
        <f>Q1294*pricing!$L$4</f>
        <v>41.930912014746397</v>
      </c>
      <c r="V1294" s="5">
        <f>R1294*pricing!$L$5</f>
        <v>20.638672557784606</v>
      </c>
      <c r="W1294" s="5" t="s">
        <v>2390</v>
      </c>
      <c r="X1294" s="5">
        <f t="shared" si="146"/>
        <v>62.569584572530999</v>
      </c>
      <c r="Y1294" s="6" t="s">
        <v>32</v>
      </c>
      <c r="Z1294" s="7" t="s">
        <v>33</v>
      </c>
      <c r="AA1294" s="7" t="s">
        <v>34</v>
      </c>
      <c r="AB1294" s="7" t="s">
        <v>35</v>
      </c>
      <c r="AC1294" s="7" t="s">
        <v>36</v>
      </c>
    </row>
    <row r="1295" spans="1:29" ht="17.25" customHeight="1" thickTop="1" thickBot="1" x14ac:dyDescent="0.25">
      <c r="B1295" s="16" t="s">
        <v>2449</v>
      </c>
      <c r="C1295" s="15" t="s">
        <v>2450</v>
      </c>
      <c r="D1295" s="17"/>
      <c r="E1295" s="18">
        <v>2.15</v>
      </c>
      <c r="F1295" s="19">
        <v>0</v>
      </c>
      <c r="G1295" s="19">
        <v>0</v>
      </c>
      <c r="H1295" s="20">
        <v>0</v>
      </c>
      <c r="I1295" s="21">
        <f t="shared" si="140"/>
        <v>0</v>
      </c>
      <c r="J1295" s="21">
        <f t="shared" si="141"/>
        <v>0</v>
      </c>
      <c r="K1295" s="21" t="str">
        <f t="shared" si="142"/>
        <v>Ε</v>
      </c>
      <c r="L1295" s="5">
        <f t="shared" si="143"/>
        <v>0</v>
      </c>
      <c r="M1295" s="22">
        <f t="shared" si="144"/>
        <v>0</v>
      </c>
      <c r="N1295" s="22">
        <f t="shared" si="145"/>
        <v>0</v>
      </c>
      <c r="O1295" s="22" t="s">
        <v>2390</v>
      </c>
      <c r="P1295" s="5">
        <f>L1295*pricing!$O$3</f>
        <v>0</v>
      </c>
      <c r="Q1295" s="5">
        <f>M1295*pricing!$O$4</f>
        <v>0</v>
      </c>
      <c r="R1295" s="5">
        <f>N1295*pricing!$O$5</f>
        <v>0</v>
      </c>
      <c r="S1295" s="23"/>
      <c r="T1295" s="5">
        <f>P1295*pricing!$L$3</f>
        <v>0</v>
      </c>
      <c r="U1295" s="5">
        <f>Q1295*pricing!$L$4</f>
        <v>0</v>
      </c>
      <c r="V1295" s="5">
        <f>R1295*pricing!$L$5</f>
        <v>0</v>
      </c>
      <c r="W1295" s="5" t="s">
        <v>2390</v>
      </c>
      <c r="X1295" s="5">
        <f t="shared" si="146"/>
        <v>0</v>
      </c>
      <c r="Y1295" s="6" t="s">
        <v>32</v>
      </c>
      <c r="Z1295" s="7" t="s">
        <v>33</v>
      </c>
      <c r="AA1295" s="7" t="s">
        <v>34</v>
      </c>
      <c r="AB1295" s="7" t="s">
        <v>35</v>
      </c>
      <c r="AC1295" s="7" t="s">
        <v>36</v>
      </c>
    </row>
    <row r="1296" spans="1:29" ht="17.25" customHeight="1" thickTop="1" thickBot="1" x14ac:dyDescent="0.25">
      <c r="B1296" s="16" t="s">
        <v>2451</v>
      </c>
      <c r="C1296" s="15" t="s">
        <v>2452</v>
      </c>
      <c r="D1296" s="17"/>
      <c r="E1296" s="18">
        <v>0.75</v>
      </c>
      <c r="F1296" s="19">
        <v>0.38900000000000001</v>
      </c>
      <c r="G1296" s="19">
        <v>0.17699999999999999</v>
      </c>
      <c r="H1296" s="20">
        <v>0</v>
      </c>
      <c r="I1296" s="21">
        <f t="shared" si="140"/>
        <v>149.27282996411409</v>
      </c>
      <c r="J1296" s="21">
        <f t="shared" si="141"/>
        <v>111.95462247308558</v>
      </c>
      <c r="K1296" s="21" t="str">
        <f t="shared" si="142"/>
        <v>A</v>
      </c>
      <c r="L1296" s="5">
        <f t="shared" si="143"/>
        <v>2.9175</v>
      </c>
      <c r="M1296" s="22">
        <f t="shared" si="144"/>
        <v>1.3274999999999997</v>
      </c>
      <c r="N1296" s="22">
        <f t="shared" si="145"/>
        <v>0</v>
      </c>
      <c r="O1296" s="22" t="s">
        <v>2390</v>
      </c>
      <c r="P1296" s="5">
        <f>L1296*pricing!$O$3</f>
        <v>2.363175</v>
      </c>
      <c r="Q1296" s="5">
        <f>M1296*pricing!$O$4</f>
        <v>0.99562499999999976</v>
      </c>
      <c r="R1296" s="5">
        <f>N1296*pricing!$O$5</f>
        <v>0</v>
      </c>
      <c r="S1296" s="23"/>
      <c r="T1296" s="5">
        <f>P1296*pricing!$L$3</f>
        <v>72.392941094566865</v>
      </c>
      <c r="U1296" s="5">
        <f>Q1296*pricing!$L$4</f>
        <v>39.561681378518713</v>
      </c>
      <c r="V1296" s="5">
        <f>R1296*pricing!$L$5</f>
        <v>0</v>
      </c>
      <c r="W1296" s="5" t="s">
        <v>2390</v>
      </c>
      <c r="X1296" s="5">
        <f t="shared" si="146"/>
        <v>111.95462247308558</v>
      </c>
      <c r="Y1296" s="6" t="s">
        <v>32</v>
      </c>
      <c r="Z1296" s="7" t="s">
        <v>33</v>
      </c>
      <c r="AA1296" s="7" t="s">
        <v>34</v>
      </c>
      <c r="AB1296" s="7" t="s">
        <v>35</v>
      </c>
      <c r="AC1296" s="7" t="s">
        <v>36</v>
      </c>
    </row>
    <row r="1297" spans="2:29" ht="17.25" customHeight="1" thickTop="1" thickBot="1" x14ac:dyDescent="0.25">
      <c r="B1297" s="16" t="s">
        <v>2453</v>
      </c>
      <c r="C1297" s="15" t="s">
        <v>2454</v>
      </c>
      <c r="D1297" s="17"/>
      <c r="E1297" s="18">
        <v>0.7</v>
      </c>
      <c r="F1297" s="19">
        <v>0</v>
      </c>
      <c r="G1297" s="19">
        <v>0.185</v>
      </c>
      <c r="H1297" s="20">
        <v>4.1000000000000002E-2</v>
      </c>
      <c r="I1297" s="21">
        <f t="shared" si="140"/>
        <v>107.69115020285184</v>
      </c>
      <c r="J1297" s="21">
        <f t="shared" si="141"/>
        <v>75.383805141996291</v>
      </c>
      <c r="K1297" s="21" t="str">
        <f t="shared" si="142"/>
        <v>A</v>
      </c>
      <c r="L1297" s="5">
        <f t="shared" si="143"/>
        <v>0</v>
      </c>
      <c r="M1297" s="22">
        <f t="shared" si="144"/>
        <v>1.2949999999999999</v>
      </c>
      <c r="N1297" s="22">
        <f t="shared" si="145"/>
        <v>0.28699999999999998</v>
      </c>
      <c r="O1297" s="22" t="s">
        <v>2390</v>
      </c>
      <c r="P1297" s="5">
        <f>L1297*pricing!$O$3</f>
        <v>0</v>
      </c>
      <c r="Q1297" s="5">
        <f>M1297*pricing!$O$4</f>
        <v>0.97124999999999995</v>
      </c>
      <c r="R1297" s="5">
        <f>N1297*pricing!$O$5</f>
        <v>0.18367999999999998</v>
      </c>
      <c r="S1297" s="23"/>
      <c r="T1297" s="5">
        <f>P1297*pricing!$L$3</f>
        <v>0</v>
      </c>
      <c r="U1297" s="5">
        <f>Q1297*pricing!$L$4</f>
        <v>38.593127973771558</v>
      </c>
      <c r="V1297" s="5">
        <f>R1297*pricing!$L$5</f>
        <v>36.790677168224732</v>
      </c>
      <c r="W1297" s="5" t="s">
        <v>2390</v>
      </c>
      <c r="X1297" s="5">
        <f t="shared" si="146"/>
        <v>75.383805141996291</v>
      </c>
      <c r="Y1297" s="6" t="s">
        <v>32</v>
      </c>
      <c r="Z1297" s="7" t="s">
        <v>33</v>
      </c>
      <c r="AA1297" s="7" t="s">
        <v>34</v>
      </c>
      <c r="AB1297" s="7" t="s">
        <v>35</v>
      </c>
      <c r="AC1297" s="7" t="s">
        <v>36</v>
      </c>
    </row>
    <row r="1298" spans="2:29" ht="17.25" customHeight="1" thickTop="1" thickBot="1" x14ac:dyDescent="0.25">
      <c r="B1298" s="16" t="s">
        <v>2455</v>
      </c>
      <c r="C1298" s="15" t="s">
        <v>2456</v>
      </c>
      <c r="D1298" s="17"/>
      <c r="E1298" s="18">
        <v>0.65</v>
      </c>
      <c r="F1298" s="19">
        <v>0</v>
      </c>
      <c r="G1298" s="19">
        <v>0.13200000000000001</v>
      </c>
      <c r="H1298" s="20">
        <v>1.9E-2</v>
      </c>
      <c r="I1298" s="21">
        <f t="shared" si="140"/>
        <v>63.69436648278775</v>
      </c>
      <c r="J1298" s="21">
        <f t="shared" si="141"/>
        <v>41.401338213812039</v>
      </c>
      <c r="K1298" s="21" t="str">
        <f t="shared" si="142"/>
        <v>B</v>
      </c>
      <c r="L1298" s="5">
        <f t="shared" si="143"/>
        <v>0</v>
      </c>
      <c r="M1298" s="22">
        <f t="shared" si="144"/>
        <v>0.85799999999999998</v>
      </c>
      <c r="N1298" s="22">
        <f t="shared" si="145"/>
        <v>0.1235</v>
      </c>
      <c r="O1298" s="22" t="s">
        <v>2390</v>
      </c>
      <c r="P1298" s="5">
        <f>L1298*pricing!$O$3</f>
        <v>0</v>
      </c>
      <c r="Q1298" s="5">
        <f>M1298*pricing!$O$4</f>
        <v>0.64349999999999996</v>
      </c>
      <c r="R1298" s="5">
        <f>N1298*pricing!$O$5</f>
        <v>7.9039999999999999E-2</v>
      </c>
      <c r="S1298" s="23"/>
      <c r="T1298" s="5">
        <f>P1298*pricing!$L$3</f>
        <v>0</v>
      </c>
      <c r="U1298" s="5">
        <f>Q1298*pricing!$L$4</f>
        <v>25.569809885325093</v>
      </c>
      <c r="V1298" s="5">
        <f>R1298*pricing!$L$5</f>
        <v>15.831528328486948</v>
      </c>
      <c r="W1298" s="5" t="s">
        <v>2390</v>
      </c>
      <c r="X1298" s="5">
        <f t="shared" si="146"/>
        <v>41.401338213812039</v>
      </c>
      <c r="Y1298" s="6" t="s">
        <v>32</v>
      </c>
      <c r="Z1298" s="7" t="s">
        <v>33</v>
      </c>
      <c r="AA1298" s="7" t="s">
        <v>34</v>
      </c>
      <c r="AB1298" s="7" t="s">
        <v>35</v>
      </c>
      <c r="AC1298" s="7" t="s">
        <v>36</v>
      </c>
    </row>
    <row r="1299" spans="2:29" ht="17.25" customHeight="1" thickTop="1" thickBot="1" x14ac:dyDescent="0.25">
      <c r="B1299" s="16" t="s">
        <v>2457</v>
      </c>
      <c r="C1299" s="15" t="s">
        <v>2458</v>
      </c>
      <c r="D1299" s="17"/>
      <c r="E1299" s="18">
        <v>1</v>
      </c>
      <c r="F1299" s="19">
        <v>0</v>
      </c>
      <c r="G1299" s="19">
        <v>0.182</v>
      </c>
      <c r="H1299" s="20">
        <v>3.7999999999999999E-2</v>
      </c>
      <c r="I1299" s="21">
        <f t="shared" si="140"/>
        <v>102.95138552272402</v>
      </c>
      <c r="J1299" s="21">
        <f t="shared" si="141"/>
        <v>102.95138552272402</v>
      </c>
      <c r="K1299" s="21" t="str">
        <f t="shared" si="142"/>
        <v>A</v>
      </c>
      <c r="L1299" s="5">
        <f t="shared" si="143"/>
        <v>0</v>
      </c>
      <c r="M1299" s="22">
        <f t="shared" si="144"/>
        <v>1.8199999999999998</v>
      </c>
      <c r="N1299" s="22">
        <f t="shared" si="145"/>
        <v>0.38</v>
      </c>
      <c r="O1299" s="22" t="s">
        <v>2390</v>
      </c>
      <c r="P1299" s="5">
        <f>L1299*pricing!$O$3</f>
        <v>0</v>
      </c>
      <c r="Q1299" s="5">
        <f>M1299*pricing!$O$4</f>
        <v>1.3649999999999998</v>
      </c>
      <c r="R1299" s="5">
        <f>N1299*pricing!$O$5</f>
        <v>0.2432</v>
      </c>
      <c r="S1299" s="23"/>
      <c r="T1299" s="5">
        <f>P1299*pricing!$L$3</f>
        <v>0</v>
      </c>
      <c r="U1299" s="5">
        <f>Q1299*pricing!$L$4</f>
        <v>54.238990665841101</v>
      </c>
      <c r="V1299" s="5">
        <f>R1299*pricing!$L$5</f>
        <v>48.712394856882923</v>
      </c>
      <c r="W1299" s="5" t="s">
        <v>2390</v>
      </c>
      <c r="X1299" s="5">
        <f t="shared" si="146"/>
        <v>102.95138552272402</v>
      </c>
      <c r="Y1299" s="6" t="s">
        <v>32</v>
      </c>
      <c r="Z1299" s="7" t="s">
        <v>33</v>
      </c>
      <c r="AA1299" s="7" t="s">
        <v>34</v>
      </c>
      <c r="AB1299" s="7" t="s">
        <v>35</v>
      </c>
      <c r="AC1299" s="7" t="s">
        <v>36</v>
      </c>
    </row>
    <row r="1300" spans="2:29" ht="17.25" customHeight="1" thickTop="1" thickBot="1" x14ac:dyDescent="0.25">
      <c r="B1300" s="16" t="s">
        <v>2459</v>
      </c>
      <c r="C1300" s="15" t="s">
        <v>2460</v>
      </c>
      <c r="D1300" s="17"/>
      <c r="E1300" s="18">
        <v>0.85</v>
      </c>
      <c r="F1300" s="19">
        <v>0</v>
      </c>
      <c r="G1300" s="19">
        <v>0.17399999999999999</v>
      </c>
      <c r="H1300" s="20">
        <v>3.4000000000000002E-2</v>
      </c>
      <c r="I1300" s="21">
        <f t="shared" si="140"/>
        <v>95.439633553634039</v>
      </c>
      <c r="J1300" s="21">
        <f t="shared" si="141"/>
        <v>81.123688520588928</v>
      </c>
      <c r="K1300" s="21" t="str">
        <f t="shared" si="142"/>
        <v>A</v>
      </c>
      <c r="L1300" s="5">
        <f t="shared" si="143"/>
        <v>0</v>
      </c>
      <c r="M1300" s="22">
        <f t="shared" si="144"/>
        <v>1.4789999999999996</v>
      </c>
      <c r="N1300" s="22">
        <f t="shared" si="145"/>
        <v>0.28900000000000003</v>
      </c>
      <c r="O1300" s="22" t="s">
        <v>2390</v>
      </c>
      <c r="P1300" s="5">
        <f>L1300*pricing!$O$3</f>
        <v>0</v>
      </c>
      <c r="Q1300" s="5">
        <f>M1300*pricing!$O$4</f>
        <v>1.1092499999999998</v>
      </c>
      <c r="R1300" s="5">
        <f>N1300*pricing!$O$5</f>
        <v>0.18496000000000001</v>
      </c>
      <c r="S1300" s="23"/>
      <c r="T1300" s="5">
        <f>P1300*pricing!$L$3</f>
        <v>0</v>
      </c>
      <c r="U1300" s="5">
        <f>Q1300*pricing!$L$4</f>
        <v>44.076630326801642</v>
      </c>
      <c r="V1300" s="5">
        <f>R1300*pricing!$L$5</f>
        <v>37.047058193787279</v>
      </c>
      <c r="W1300" s="5" t="s">
        <v>2390</v>
      </c>
      <c r="X1300" s="5">
        <f t="shared" si="146"/>
        <v>81.123688520588928</v>
      </c>
      <c r="Y1300" s="6" t="s">
        <v>32</v>
      </c>
      <c r="Z1300" s="7" t="s">
        <v>33</v>
      </c>
      <c r="AA1300" s="7" t="s">
        <v>34</v>
      </c>
      <c r="AB1300" s="7" t="s">
        <v>35</v>
      </c>
      <c r="AC1300" s="7" t="s">
        <v>36</v>
      </c>
    </row>
    <row r="1301" spans="2:29" ht="17.25" customHeight="1" thickTop="1" thickBot="1" x14ac:dyDescent="0.25">
      <c r="B1301" s="16" t="s">
        <v>2461</v>
      </c>
      <c r="C1301" s="15" t="s">
        <v>2462</v>
      </c>
      <c r="D1301" s="17"/>
      <c r="E1301" s="18">
        <v>0.75</v>
      </c>
      <c r="F1301" s="19">
        <v>1.4E-2</v>
      </c>
      <c r="G1301" s="19">
        <v>0.182</v>
      </c>
      <c r="H1301" s="20">
        <v>3.5000000000000003E-2</v>
      </c>
      <c r="I1301" s="21">
        <f t="shared" si="140"/>
        <v>102.57953877792836</v>
      </c>
      <c r="J1301" s="21">
        <f t="shared" si="141"/>
        <v>76.934654083446276</v>
      </c>
      <c r="K1301" s="21" t="str">
        <f t="shared" si="142"/>
        <v>A</v>
      </c>
      <c r="L1301" s="5">
        <f t="shared" si="143"/>
        <v>0.10500000000000001</v>
      </c>
      <c r="M1301" s="22">
        <f t="shared" si="144"/>
        <v>1.3650000000000002</v>
      </c>
      <c r="N1301" s="22">
        <f t="shared" si="145"/>
        <v>0.26250000000000001</v>
      </c>
      <c r="O1301" s="22" t="s">
        <v>2390</v>
      </c>
      <c r="P1301" s="5">
        <f>L1301*pricing!$O$3</f>
        <v>8.5050000000000014E-2</v>
      </c>
      <c r="Q1301" s="5">
        <f>M1301*pricing!$O$4</f>
        <v>1.0237500000000002</v>
      </c>
      <c r="R1301" s="5">
        <f>N1301*pricing!$O$5</f>
        <v>0.16800000000000001</v>
      </c>
      <c r="S1301" s="23"/>
      <c r="T1301" s="5">
        <f>P1301*pricing!$L$3</f>
        <v>2.6054014789818414</v>
      </c>
      <c r="U1301" s="5">
        <f>Q1301*pricing!$L$4</f>
        <v>40.67924299938084</v>
      </c>
      <c r="V1301" s="5">
        <f>R1301*pricing!$L$5</f>
        <v>33.650009605083596</v>
      </c>
      <c r="W1301" s="5" t="s">
        <v>2390</v>
      </c>
      <c r="X1301" s="5">
        <f t="shared" si="146"/>
        <v>76.934654083446276</v>
      </c>
      <c r="Y1301" s="6" t="s">
        <v>32</v>
      </c>
      <c r="Z1301" s="7" t="s">
        <v>33</v>
      </c>
      <c r="AA1301" s="7" t="s">
        <v>34</v>
      </c>
      <c r="AB1301" s="7" t="s">
        <v>35</v>
      </c>
      <c r="AC1301" s="7" t="s">
        <v>36</v>
      </c>
    </row>
    <row r="1302" spans="2:29" ht="17.25" customHeight="1" thickTop="1" thickBot="1" x14ac:dyDescent="0.25">
      <c r="B1302" s="16" t="s">
        <v>2463</v>
      </c>
      <c r="C1302" s="15" t="s">
        <v>2464</v>
      </c>
      <c r="D1302" s="17"/>
      <c r="E1302" s="18">
        <v>1.05</v>
      </c>
      <c r="F1302" s="19">
        <v>0</v>
      </c>
      <c r="G1302" s="19">
        <v>0.109</v>
      </c>
      <c r="H1302" s="20">
        <v>2.7E-2</v>
      </c>
      <c r="I1302" s="21">
        <f t="shared" si="140"/>
        <v>67.095229564001812</v>
      </c>
      <c r="J1302" s="21">
        <f t="shared" si="141"/>
        <v>70.449991042201901</v>
      </c>
      <c r="K1302" s="21" t="str">
        <f t="shared" si="142"/>
        <v>B</v>
      </c>
      <c r="L1302" s="5">
        <f t="shared" si="143"/>
        <v>0</v>
      </c>
      <c r="M1302" s="22">
        <f t="shared" si="144"/>
        <v>1.1445000000000001</v>
      </c>
      <c r="N1302" s="22">
        <f t="shared" si="145"/>
        <v>0.28349999999999997</v>
      </c>
      <c r="O1302" s="22" t="s">
        <v>2390</v>
      </c>
      <c r="P1302" s="5">
        <f>L1302*pricing!$O$3</f>
        <v>0</v>
      </c>
      <c r="Q1302" s="5">
        <f>M1302*pricing!$O$4</f>
        <v>0.85837500000000011</v>
      </c>
      <c r="R1302" s="5">
        <f>N1302*pricing!$O$5</f>
        <v>0.18143999999999999</v>
      </c>
      <c r="S1302" s="23"/>
      <c r="T1302" s="5">
        <f>P1302*pricing!$L$3</f>
        <v>0</v>
      </c>
      <c r="U1302" s="5">
        <f>Q1302*pricing!$L$4</f>
        <v>34.107980668711626</v>
      </c>
      <c r="V1302" s="5">
        <f>R1302*pricing!$L$5</f>
        <v>36.342010373490282</v>
      </c>
      <c r="W1302" s="5" t="s">
        <v>2390</v>
      </c>
      <c r="X1302" s="5">
        <f t="shared" si="146"/>
        <v>70.449991042201901</v>
      </c>
      <c r="Y1302" s="6" t="s">
        <v>32</v>
      </c>
      <c r="Z1302" s="7" t="s">
        <v>33</v>
      </c>
      <c r="AA1302" s="7" t="s">
        <v>34</v>
      </c>
      <c r="AB1302" s="7" t="s">
        <v>35</v>
      </c>
      <c r="AC1302" s="7" t="s">
        <v>36</v>
      </c>
    </row>
    <row r="1303" spans="2:29" ht="17.25" customHeight="1" thickTop="1" thickBot="1" x14ac:dyDescent="0.25">
      <c r="B1303" s="16" t="s">
        <v>2465</v>
      </c>
      <c r="C1303" s="15" t="s">
        <v>2466</v>
      </c>
      <c r="D1303" s="17"/>
      <c r="E1303" s="18">
        <v>0.25</v>
      </c>
      <c r="F1303" s="19">
        <v>0</v>
      </c>
      <c r="G1303" s="19">
        <v>0.53200000000000003</v>
      </c>
      <c r="H1303" s="20">
        <v>5.7000000000000002E-2</v>
      </c>
      <c r="I1303" s="21">
        <f t="shared" si="140"/>
        <v>231.61333423162918</v>
      </c>
      <c r="J1303" s="21">
        <f t="shared" si="141"/>
        <v>57.903333557907295</v>
      </c>
      <c r="K1303" s="21" t="str">
        <f t="shared" si="142"/>
        <v>A</v>
      </c>
      <c r="L1303" s="5">
        <f t="shared" si="143"/>
        <v>0</v>
      </c>
      <c r="M1303" s="22">
        <f t="shared" si="144"/>
        <v>1.33</v>
      </c>
      <c r="N1303" s="22">
        <f t="shared" si="145"/>
        <v>0.14250000000000002</v>
      </c>
      <c r="O1303" s="22" t="s">
        <v>2390</v>
      </c>
      <c r="P1303" s="5">
        <f>L1303*pricing!$O$3</f>
        <v>0</v>
      </c>
      <c r="Q1303" s="5">
        <f>M1303*pricing!$O$4</f>
        <v>0.99750000000000005</v>
      </c>
      <c r="R1303" s="5">
        <f>N1303*pricing!$O$5</f>
        <v>9.1200000000000017E-2</v>
      </c>
      <c r="S1303" s="23"/>
      <c r="T1303" s="5">
        <f>P1303*pricing!$L$3</f>
        <v>0</v>
      </c>
      <c r="U1303" s="5">
        <f>Q1303*pricing!$L$4</f>
        <v>39.636185486576196</v>
      </c>
      <c r="V1303" s="5">
        <f>R1303*pricing!$L$5</f>
        <v>18.2671480713311</v>
      </c>
      <c r="W1303" s="5" t="s">
        <v>2390</v>
      </c>
      <c r="X1303" s="5">
        <f t="shared" si="146"/>
        <v>57.903333557907295</v>
      </c>
      <c r="Y1303" s="6" t="s">
        <v>32</v>
      </c>
      <c r="Z1303" s="7" t="s">
        <v>33</v>
      </c>
      <c r="AA1303" s="7" t="s">
        <v>34</v>
      </c>
      <c r="AB1303" s="7" t="s">
        <v>35</v>
      </c>
      <c r="AC1303" s="7" t="s">
        <v>36</v>
      </c>
    </row>
    <row r="1304" spans="2:29" ht="17.25" customHeight="1" thickTop="1" thickBot="1" x14ac:dyDescent="0.25">
      <c r="B1304" s="16" t="s">
        <v>2467</v>
      </c>
      <c r="C1304" s="15" t="s">
        <v>2468</v>
      </c>
      <c r="D1304" s="17"/>
      <c r="E1304" s="18">
        <v>0.85</v>
      </c>
      <c r="F1304" s="19">
        <v>0.312</v>
      </c>
      <c r="G1304" s="19">
        <v>0</v>
      </c>
      <c r="H1304" s="20">
        <v>0</v>
      </c>
      <c r="I1304" s="21">
        <f t="shared" si="140"/>
        <v>77.417643946889001</v>
      </c>
      <c r="J1304" s="21">
        <f t="shared" si="141"/>
        <v>65.804997354855644</v>
      </c>
      <c r="K1304" s="21" t="str">
        <f t="shared" si="142"/>
        <v>B</v>
      </c>
      <c r="L1304" s="5">
        <f t="shared" si="143"/>
        <v>2.6520000000000001</v>
      </c>
      <c r="M1304" s="22">
        <f t="shared" si="144"/>
        <v>0</v>
      </c>
      <c r="N1304" s="22">
        <f t="shared" si="145"/>
        <v>0</v>
      </c>
      <c r="O1304" s="22" t="s">
        <v>2390</v>
      </c>
      <c r="P1304" s="5">
        <f>L1304*pricing!$O$3</f>
        <v>2.14812</v>
      </c>
      <c r="Q1304" s="5">
        <f>M1304*pricing!$O$4</f>
        <v>0</v>
      </c>
      <c r="R1304" s="5">
        <f>N1304*pricing!$O$5</f>
        <v>0</v>
      </c>
      <c r="S1304" s="23"/>
      <c r="T1304" s="5">
        <f>P1304*pricing!$L$3</f>
        <v>65.804997354855644</v>
      </c>
      <c r="U1304" s="5">
        <f>Q1304*pricing!$L$4</f>
        <v>0</v>
      </c>
      <c r="V1304" s="5">
        <f>R1304*pricing!$L$5</f>
        <v>0</v>
      </c>
      <c r="W1304" s="5" t="s">
        <v>2390</v>
      </c>
      <c r="X1304" s="5">
        <f t="shared" si="146"/>
        <v>65.804997354855644</v>
      </c>
      <c r="Y1304" s="6" t="s">
        <v>32</v>
      </c>
      <c r="Z1304" s="7" t="s">
        <v>33</v>
      </c>
      <c r="AA1304" s="7" t="s">
        <v>34</v>
      </c>
      <c r="AB1304" s="7" t="s">
        <v>35</v>
      </c>
      <c r="AC1304" s="7" t="s">
        <v>36</v>
      </c>
    </row>
    <row r="1305" spans="2:29" ht="17.25" customHeight="1" thickTop="1" thickBot="1" x14ac:dyDescent="0.25">
      <c r="B1305" s="16" t="s">
        <v>2469</v>
      </c>
      <c r="C1305" s="15" t="s">
        <v>2470</v>
      </c>
      <c r="D1305" s="17"/>
      <c r="E1305" s="18">
        <v>1.4</v>
      </c>
      <c r="F1305" s="19">
        <v>1.7000000000000001E-2</v>
      </c>
      <c r="G1305" s="19">
        <v>0.70299999999999996</v>
      </c>
      <c r="H1305" s="20">
        <v>5.2999999999999999E-2</v>
      </c>
      <c r="I1305" s="21">
        <f t="shared" si="140"/>
        <v>281.6647926928992</v>
      </c>
      <c r="J1305" s="21">
        <f t="shared" si="141"/>
        <v>394.33070977005883</v>
      </c>
      <c r="K1305" s="21" t="str">
        <f t="shared" si="142"/>
        <v>A</v>
      </c>
      <c r="L1305" s="5">
        <f t="shared" si="143"/>
        <v>0.23800000000000002</v>
      </c>
      <c r="M1305" s="22">
        <f t="shared" si="144"/>
        <v>9.8419999999999987</v>
      </c>
      <c r="N1305" s="22">
        <f t="shared" si="145"/>
        <v>0.74199999999999988</v>
      </c>
      <c r="O1305" s="22" t="s">
        <v>2390</v>
      </c>
      <c r="P1305" s="5">
        <f>L1305*pricing!$O$3</f>
        <v>0.19278000000000003</v>
      </c>
      <c r="Q1305" s="5">
        <f>M1305*pricing!$O$4</f>
        <v>7.3814999999999991</v>
      </c>
      <c r="R1305" s="5">
        <f>N1305*pricing!$O$5</f>
        <v>0.47487999999999991</v>
      </c>
      <c r="S1305" s="23"/>
      <c r="T1305" s="5">
        <f>P1305*pricing!$L$3</f>
        <v>5.9055766856921741</v>
      </c>
      <c r="U1305" s="5">
        <f>Q1305*pricing!$L$4</f>
        <v>293.30777260066378</v>
      </c>
      <c r="V1305" s="5">
        <f>R1305*pricing!$L$5</f>
        <v>95.117360483702953</v>
      </c>
      <c r="W1305" s="5" t="s">
        <v>2390</v>
      </c>
      <c r="X1305" s="5">
        <f t="shared" si="146"/>
        <v>394.33070977005889</v>
      </c>
      <c r="Y1305" s="6" t="s">
        <v>32</v>
      </c>
      <c r="Z1305" s="7" t="s">
        <v>33</v>
      </c>
      <c r="AA1305" s="7" t="s">
        <v>34</v>
      </c>
      <c r="AB1305" s="7" t="s">
        <v>35</v>
      </c>
      <c r="AC1305" s="7" t="s">
        <v>36</v>
      </c>
    </row>
    <row r="1306" spans="2:29" ht="17.25" customHeight="1" thickTop="1" thickBot="1" x14ac:dyDescent="0.25">
      <c r="B1306" s="16" t="s">
        <v>2471</v>
      </c>
      <c r="C1306" s="15" t="s">
        <v>2472</v>
      </c>
      <c r="D1306" s="17"/>
      <c r="E1306" s="18">
        <v>0.75</v>
      </c>
      <c r="F1306" s="19">
        <v>0</v>
      </c>
      <c r="G1306" s="19">
        <v>0.17399999999999999</v>
      </c>
      <c r="H1306" s="20">
        <v>3.5999999999999997E-2</v>
      </c>
      <c r="I1306" s="21">
        <f t="shared" si="140"/>
        <v>98.003443809259451</v>
      </c>
      <c r="J1306" s="21">
        <f t="shared" si="141"/>
        <v>73.502582856944585</v>
      </c>
      <c r="K1306" s="21" t="str">
        <f t="shared" si="142"/>
        <v>A</v>
      </c>
      <c r="L1306" s="5">
        <f t="shared" si="143"/>
        <v>0</v>
      </c>
      <c r="M1306" s="22">
        <f t="shared" si="144"/>
        <v>1.3050000000000002</v>
      </c>
      <c r="N1306" s="22">
        <f t="shared" si="145"/>
        <v>0.26999999999999996</v>
      </c>
      <c r="O1306" s="22" t="s">
        <v>2390</v>
      </c>
      <c r="P1306" s="5">
        <f>L1306*pricing!$O$3</f>
        <v>0</v>
      </c>
      <c r="Q1306" s="5">
        <f>M1306*pricing!$O$4</f>
        <v>0.97875000000000012</v>
      </c>
      <c r="R1306" s="5">
        <f>N1306*pricing!$O$5</f>
        <v>0.17279999999999998</v>
      </c>
      <c r="S1306" s="23"/>
      <c r="T1306" s="5">
        <f>P1306*pricing!$L$3</f>
        <v>0</v>
      </c>
      <c r="U1306" s="5">
        <f>Q1306*pricing!$L$4</f>
        <v>38.891144406001459</v>
      </c>
      <c r="V1306" s="5">
        <f>R1306*pricing!$L$5</f>
        <v>34.611438450943126</v>
      </c>
      <c r="W1306" s="5" t="s">
        <v>2390</v>
      </c>
      <c r="X1306" s="5">
        <f t="shared" si="146"/>
        <v>73.502582856944585</v>
      </c>
      <c r="Y1306" s="6" t="s">
        <v>32</v>
      </c>
      <c r="Z1306" s="7" t="s">
        <v>33</v>
      </c>
      <c r="AA1306" s="7" t="s">
        <v>34</v>
      </c>
      <c r="AB1306" s="7" t="s">
        <v>35</v>
      </c>
      <c r="AC1306" s="7" t="s">
        <v>36</v>
      </c>
    </row>
    <row r="1307" spans="2:29" ht="17.25" customHeight="1" thickTop="1" thickBot="1" x14ac:dyDescent="0.25">
      <c r="B1307" s="16" t="s">
        <v>2473</v>
      </c>
      <c r="C1307" s="15" t="s">
        <v>2474</v>
      </c>
      <c r="D1307" s="17"/>
      <c r="E1307" s="18">
        <v>1.3</v>
      </c>
      <c r="F1307" s="19">
        <v>0</v>
      </c>
      <c r="G1307" s="19">
        <v>0.22900000000000001</v>
      </c>
      <c r="H1307" s="20">
        <v>3.5999999999999997E-2</v>
      </c>
      <c r="I1307" s="21">
        <f t="shared" si="140"/>
        <v>114.39434758190373</v>
      </c>
      <c r="J1307" s="21">
        <f t="shared" si="141"/>
        <v>148.71265185647485</v>
      </c>
      <c r="K1307" s="21" t="str">
        <f t="shared" si="142"/>
        <v>A</v>
      </c>
      <c r="L1307" s="5">
        <f t="shared" si="143"/>
        <v>0</v>
      </c>
      <c r="M1307" s="22">
        <f t="shared" si="144"/>
        <v>2.9770000000000003</v>
      </c>
      <c r="N1307" s="22">
        <f t="shared" si="145"/>
        <v>0.46800000000000003</v>
      </c>
      <c r="O1307" s="22" t="s">
        <v>2390</v>
      </c>
      <c r="P1307" s="5">
        <f>L1307*pricing!$O$3</f>
        <v>0</v>
      </c>
      <c r="Q1307" s="5">
        <f>M1307*pricing!$O$4</f>
        <v>2.2327500000000002</v>
      </c>
      <c r="R1307" s="5">
        <f>N1307*pricing!$O$5</f>
        <v>0.29952000000000001</v>
      </c>
      <c r="S1307" s="23"/>
      <c r="T1307" s="5">
        <f>P1307*pricing!$L$3</f>
        <v>0</v>
      </c>
      <c r="U1307" s="5">
        <f>Q1307*pricing!$L$4</f>
        <v>88.719491874840102</v>
      </c>
      <c r="V1307" s="5">
        <f>R1307*pricing!$L$5</f>
        <v>59.993159981634754</v>
      </c>
      <c r="W1307" s="5" t="s">
        <v>2390</v>
      </c>
      <c r="X1307" s="5">
        <f t="shared" si="146"/>
        <v>148.71265185647485</v>
      </c>
      <c r="Y1307" s="6" t="s">
        <v>32</v>
      </c>
      <c r="Z1307" s="7" t="s">
        <v>33</v>
      </c>
      <c r="AA1307" s="7" t="s">
        <v>34</v>
      </c>
      <c r="AB1307" s="7" t="s">
        <v>35</v>
      </c>
      <c r="AC1307" s="7" t="s">
        <v>36</v>
      </c>
    </row>
    <row r="1308" spans="2:29" ht="17.25" customHeight="1" thickTop="1" thickBot="1" x14ac:dyDescent="0.25">
      <c r="B1308" s="16" t="s">
        <v>2475</v>
      </c>
      <c r="C1308" s="15" t="s">
        <v>2476</v>
      </c>
      <c r="D1308" s="17"/>
      <c r="E1308" s="18">
        <v>1.4</v>
      </c>
      <c r="F1308" s="19">
        <v>0.51900000000000002</v>
      </c>
      <c r="G1308" s="19">
        <v>0</v>
      </c>
      <c r="H1308" s="20">
        <v>0</v>
      </c>
      <c r="I1308" s="21">
        <f t="shared" si="140"/>
        <v>128.78127310395959</v>
      </c>
      <c r="J1308" s="21">
        <f t="shared" si="141"/>
        <v>180.29378234554341</v>
      </c>
      <c r="K1308" s="21" t="str">
        <f t="shared" si="142"/>
        <v>A</v>
      </c>
      <c r="L1308" s="5">
        <f t="shared" si="143"/>
        <v>7.266</v>
      </c>
      <c r="M1308" s="22">
        <f t="shared" si="144"/>
        <v>0</v>
      </c>
      <c r="N1308" s="22">
        <f t="shared" si="145"/>
        <v>0</v>
      </c>
      <c r="O1308" s="22" t="s">
        <v>2390</v>
      </c>
      <c r="P1308" s="5">
        <f>L1308*pricing!$O$3</f>
        <v>5.8854600000000001</v>
      </c>
      <c r="Q1308" s="5">
        <f>M1308*pricing!$O$4</f>
        <v>0</v>
      </c>
      <c r="R1308" s="5">
        <f>N1308*pricing!$O$5</f>
        <v>0</v>
      </c>
      <c r="S1308" s="23"/>
      <c r="T1308" s="5">
        <f>P1308*pricing!$L$3</f>
        <v>180.29378234554341</v>
      </c>
      <c r="U1308" s="5">
        <f>Q1308*pricing!$L$4</f>
        <v>0</v>
      </c>
      <c r="V1308" s="5">
        <f>R1308*pricing!$L$5</f>
        <v>0</v>
      </c>
      <c r="W1308" s="5" t="s">
        <v>2390</v>
      </c>
      <c r="X1308" s="5">
        <f t="shared" si="146"/>
        <v>180.29378234554341</v>
      </c>
      <c r="Y1308" s="6" t="s">
        <v>32</v>
      </c>
      <c r="Z1308" s="7" t="s">
        <v>33</v>
      </c>
      <c r="AA1308" s="7" t="s">
        <v>34</v>
      </c>
      <c r="AB1308" s="7" t="s">
        <v>35</v>
      </c>
      <c r="AC1308" s="7" t="s">
        <v>36</v>
      </c>
    </row>
    <row r="1309" spans="2:29" ht="17.25" customHeight="1" thickTop="1" thickBot="1" x14ac:dyDescent="0.25">
      <c r="B1309" s="16" t="s">
        <v>2477</v>
      </c>
      <c r="C1309" s="15" t="s">
        <v>2478</v>
      </c>
      <c r="D1309" s="17"/>
      <c r="E1309" s="18">
        <v>1.95</v>
      </c>
      <c r="F1309" s="19">
        <v>0</v>
      </c>
      <c r="G1309" s="19">
        <v>0.39800000000000002</v>
      </c>
      <c r="H1309" s="20">
        <v>2.3E-2</v>
      </c>
      <c r="I1309" s="21">
        <f t="shared" si="140"/>
        <v>148.094357967191</v>
      </c>
      <c r="J1309" s="21">
        <f t="shared" si="141"/>
        <v>288.78399803602247</v>
      </c>
      <c r="K1309" s="21" t="str">
        <f t="shared" si="142"/>
        <v>A</v>
      </c>
      <c r="L1309" s="5">
        <f t="shared" si="143"/>
        <v>0</v>
      </c>
      <c r="M1309" s="22">
        <f t="shared" si="144"/>
        <v>7.7610000000000001</v>
      </c>
      <c r="N1309" s="22">
        <f t="shared" si="145"/>
        <v>0.44850000000000001</v>
      </c>
      <c r="O1309" s="22" t="s">
        <v>2390</v>
      </c>
      <c r="P1309" s="5">
        <f>L1309*pricing!$O$3</f>
        <v>0</v>
      </c>
      <c r="Q1309" s="5">
        <f>M1309*pricing!$O$4</f>
        <v>5.8207500000000003</v>
      </c>
      <c r="R1309" s="5">
        <f>N1309*pricing!$O$5</f>
        <v>0.28704000000000002</v>
      </c>
      <c r="S1309" s="23"/>
      <c r="T1309" s="5">
        <f>P1309*pricing!$L$3</f>
        <v>0</v>
      </c>
      <c r="U1309" s="5">
        <f>Q1309*pricing!$L$4</f>
        <v>231.29055305362246</v>
      </c>
      <c r="V1309" s="5">
        <f>R1309*pricing!$L$5</f>
        <v>57.493444982399978</v>
      </c>
      <c r="W1309" s="5" t="s">
        <v>2390</v>
      </c>
      <c r="X1309" s="5">
        <f t="shared" si="146"/>
        <v>288.78399803602247</v>
      </c>
      <c r="Y1309" s="6" t="s">
        <v>32</v>
      </c>
      <c r="Z1309" s="7" t="s">
        <v>33</v>
      </c>
      <c r="AA1309" s="7" t="s">
        <v>34</v>
      </c>
      <c r="AB1309" s="7" t="s">
        <v>35</v>
      </c>
      <c r="AC1309" s="7" t="s">
        <v>36</v>
      </c>
    </row>
    <row r="1310" spans="2:29" ht="17.25" customHeight="1" thickTop="1" thickBot="1" x14ac:dyDescent="0.25">
      <c r="B1310" s="16" t="s">
        <v>2479</v>
      </c>
      <c r="C1310" s="15" t="s">
        <v>2480</v>
      </c>
      <c r="D1310" s="17"/>
      <c r="E1310" s="18">
        <v>0.85</v>
      </c>
      <c r="F1310" s="19">
        <v>1.0999999999999999E-2</v>
      </c>
      <c r="G1310" s="19">
        <v>4.0000000000000001E-3</v>
      </c>
      <c r="H1310" s="20">
        <v>0</v>
      </c>
      <c r="I1310" s="21">
        <f t="shared" si="140"/>
        <v>3.9215339449957991</v>
      </c>
      <c r="J1310" s="21">
        <f t="shared" si="141"/>
        <v>3.333303853246429</v>
      </c>
      <c r="K1310" s="21" t="str">
        <f t="shared" si="142"/>
        <v>Ε</v>
      </c>
      <c r="L1310" s="5">
        <f t="shared" si="143"/>
        <v>9.3499999999999986E-2</v>
      </c>
      <c r="M1310" s="22">
        <f t="shared" si="144"/>
        <v>3.3999999999999996E-2</v>
      </c>
      <c r="N1310" s="22">
        <f t="shared" si="145"/>
        <v>0</v>
      </c>
      <c r="O1310" s="22" t="s">
        <v>2390</v>
      </c>
      <c r="P1310" s="5">
        <f>L1310*pricing!$O$3</f>
        <v>7.5734999999999997E-2</v>
      </c>
      <c r="Q1310" s="5">
        <f>M1310*pricing!$O$4</f>
        <v>2.5499999999999995E-2</v>
      </c>
      <c r="R1310" s="5">
        <f>N1310*pricing!$O$5</f>
        <v>0</v>
      </c>
      <c r="S1310" s="23"/>
      <c r="T1310" s="5">
        <f>P1310*pricing!$L$3</f>
        <v>2.3200479836647823</v>
      </c>
      <c r="U1310" s="5">
        <f>Q1310*pricing!$L$4</f>
        <v>1.0132558695816469</v>
      </c>
      <c r="V1310" s="5">
        <f>R1310*pricing!$L$5</f>
        <v>0</v>
      </c>
      <c r="W1310" s="5" t="s">
        <v>2390</v>
      </c>
      <c r="X1310" s="5">
        <f t="shared" si="146"/>
        <v>3.333303853246429</v>
      </c>
      <c r="Y1310" s="6" t="s">
        <v>32</v>
      </c>
      <c r="Z1310" s="7" t="s">
        <v>33</v>
      </c>
      <c r="AA1310" s="7" t="s">
        <v>34</v>
      </c>
      <c r="AB1310" s="7" t="s">
        <v>35</v>
      </c>
      <c r="AC1310" s="7" t="s">
        <v>36</v>
      </c>
    </row>
    <row r="1311" spans="2:29" ht="17.25" customHeight="1" thickTop="1" thickBot="1" x14ac:dyDescent="0.25">
      <c r="B1311" s="16" t="s">
        <v>2481</v>
      </c>
      <c r="C1311" s="15" t="s">
        <v>2482</v>
      </c>
      <c r="D1311" s="17"/>
      <c r="E1311" s="18">
        <v>0.65</v>
      </c>
      <c r="F1311" s="19">
        <v>0</v>
      </c>
      <c r="G1311" s="19">
        <v>0.26</v>
      </c>
      <c r="H1311" s="20">
        <v>3.5000000000000003E-2</v>
      </c>
      <c r="I1311" s="21">
        <f t="shared" si="140"/>
        <v>122.35095185321781</v>
      </c>
      <c r="J1311" s="21">
        <f t="shared" si="141"/>
        <v>79.528118704591577</v>
      </c>
      <c r="K1311" s="21" t="str">
        <f t="shared" si="142"/>
        <v>A</v>
      </c>
      <c r="L1311" s="5">
        <f t="shared" si="143"/>
        <v>0</v>
      </c>
      <c r="M1311" s="22">
        <f t="shared" si="144"/>
        <v>1.6900000000000002</v>
      </c>
      <c r="N1311" s="22">
        <f t="shared" si="145"/>
        <v>0.22750000000000004</v>
      </c>
      <c r="O1311" s="22" t="s">
        <v>2390</v>
      </c>
      <c r="P1311" s="5">
        <f>L1311*pricing!$O$3</f>
        <v>0</v>
      </c>
      <c r="Q1311" s="5">
        <f>M1311*pricing!$O$4</f>
        <v>1.2675000000000001</v>
      </c>
      <c r="R1311" s="5">
        <f>N1311*pricing!$O$5</f>
        <v>0.14560000000000003</v>
      </c>
      <c r="S1311" s="23"/>
      <c r="T1311" s="5">
        <f>P1311*pricing!$L$3</f>
        <v>0</v>
      </c>
      <c r="U1311" s="5">
        <f>Q1311*pricing!$L$4</f>
        <v>50.36477704685246</v>
      </c>
      <c r="V1311" s="5">
        <f>R1311*pricing!$L$5</f>
        <v>29.163341657739124</v>
      </c>
      <c r="W1311" s="5" t="s">
        <v>2390</v>
      </c>
      <c r="X1311" s="5">
        <f t="shared" si="146"/>
        <v>79.528118704591577</v>
      </c>
      <c r="Y1311" s="6" t="s">
        <v>32</v>
      </c>
      <c r="Z1311" s="7" t="s">
        <v>33</v>
      </c>
      <c r="AA1311" s="7" t="s">
        <v>34</v>
      </c>
      <c r="AB1311" s="7" t="s">
        <v>35</v>
      </c>
      <c r="AC1311" s="7" t="s">
        <v>36</v>
      </c>
    </row>
    <row r="1312" spans="2:29" ht="17.25" customHeight="1" thickTop="1" thickBot="1" x14ac:dyDescent="0.25">
      <c r="B1312" s="16" t="s">
        <v>2483</v>
      </c>
      <c r="C1312" s="15" t="s">
        <v>2484</v>
      </c>
      <c r="D1312" s="17"/>
      <c r="E1312" s="18">
        <v>0.95</v>
      </c>
      <c r="F1312" s="19">
        <v>0.14000000000000001</v>
      </c>
      <c r="G1312" s="19">
        <v>0.112</v>
      </c>
      <c r="H1312" s="20">
        <v>2.5000000000000001E-2</v>
      </c>
      <c r="I1312" s="21">
        <f t="shared" si="140"/>
        <v>100.16415499149063</v>
      </c>
      <c r="J1312" s="21">
        <f t="shared" si="141"/>
        <v>95.155947241916095</v>
      </c>
      <c r="K1312" s="21" t="str">
        <f t="shared" si="142"/>
        <v>A</v>
      </c>
      <c r="L1312" s="5">
        <f t="shared" si="143"/>
        <v>1.33</v>
      </c>
      <c r="M1312" s="22">
        <f t="shared" si="144"/>
        <v>1.0640000000000001</v>
      </c>
      <c r="N1312" s="22">
        <f t="shared" si="145"/>
        <v>0.23749999999999999</v>
      </c>
      <c r="O1312" s="22" t="s">
        <v>2390</v>
      </c>
      <c r="P1312" s="5">
        <f>L1312*pricing!$O$3</f>
        <v>1.0773000000000001</v>
      </c>
      <c r="Q1312" s="5">
        <f>M1312*pricing!$O$4</f>
        <v>0.79800000000000004</v>
      </c>
      <c r="R1312" s="5">
        <f>N1312*pricing!$O$5</f>
        <v>0.152</v>
      </c>
      <c r="S1312" s="23"/>
      <c r="T1312" s="5">
        <f>P1312*pricing!$L$3</f>
        <v>33.001752067103325</v>
      </c>
      <c r="U1312" s="5">
        <f>Q1312*pricing!$L$4</f>
        <v>31.708948389260957</v>
      </c>
      <c r="V1312" s="5">
        <f>R1312*pricing!$L$5</f>
        <v>30.445246785551824</v>
      </c>
      <c r="W1312" s="5" t="s">
        <v>2390</v>
      </c>
      <c r="X1312" s="5">
        <f t="shared" si="146"/>
        <v>95.155947241916095</v>
      </c>
      <c r="Y1312" s="6" t="s">
        <v>32</v>
      </c>
      <c r="Z1312" s="7" t="s">
        <v>33</v>
      </c>
      <c r="AA1312" s="7" t="s">
        <v>34</v>
      </c>
      <c r="AB1312" s="7" t="s">
        <v>35</v>
      </c>
      <c r="AC1312" s="7" t="s">
        <v>36</v>
      </c>
    </row>
    <row r="1313" spans="2:29" ht="17.25" customHeight="1" thickTop="1" thickBot="1" x14ac:dyDescent="0.25">
      <c r="B1313" s="16" t="s">
        <v>2485</v>
      </c>
      <c r="C1313" s="25" t="s">
        <v>2486</v>
      </c>
      <c r="D1313" s="26"/>
      <c r="E1313" s="18">
        <v>0.9</v>
      </c>
      <c r="F1313" s="19">
        <v>4.3999999999999997E-2</v>
      </c>
      <c r="G1313" s="19">
        <v>6.3E-2</v>
      </c>
      <c r="H1313" s="20">
        <v>2.3E-2</v>
      </c>
      <c r="I1313" s="21">
        <f t="shared" si="140"/>
        <v>59.176726034480609</v>
      </c>
      <c r="J1313" s="21">
        <f t="shared" si="141"/>
        <v>53.259053431032548</v>
      </c>
      <c r="K1313" s="21" t="str">
        <f t="shared" si="142"/>
        <v>Γ</v>
      </c>
      <c r="L1313" s="5">
        <f t="shared" si="143"/>
        <v>0.39599999999999996</v>
      </c>
      <c r="M1313" s="22">
        <f t="shared" si="144"/>
        <v>0.56699999999999995</v>
      </c>
      <c r="N1313" s="22">
        <f t="shared" si="145"/>
        <v>0.20699999999999999</v>
      </c>
      <c r="O1313" s="22" t="s">
        <v>2390</v>
      </c>
      <c r="P1313" s="5">
        <f>L1313*pricing!$O$3</f>
        <v>0.32075999999999999</v>
      </c>
      <c r="Q1313" s="5">
        <f>M1313*pricing!$O$4</f>
        <v>0.42524999999999996</v>
      </c>
      <c r="R1313" s="5">
        <f>N1313*pricing!$O$5</f>
        <v>0.13247999999999999</v>
      </c>
      <c r="S1313" s="23"/>
      <c r="T1313" s="5">
        <f>P1313*pricing!$L$3</f>
        <v>9.8260855778743714</v>
      </c>
      <c r="U1313" s="5">
        <f>Q1313*pricing!$L$4</f>
        <v>16.897531707435114</v>
      </c>
      <c r="V1313" s="5">
        <f>R1313*pricing!$L$5</f>
        <v>26.535436145723061</v>
      </c>
      <c r="W1313" s="5" t="s">
        <v>2390</v>
      </c>
      <c r="X1313" s="5">
        <f t="shared" si="146"/>
        <v>53.259053431032548</v>
      </c>
      <c r="Y1313" s="6" t="s">
        <v>32</v>
      </c>
      <c r="Z1313" s="7" t="s">
        <v>33</v>
      </c>
      <c r="AA1313" s="7" t="s">
        <v>34</v>
      </c>
      <c r="AB1313" s="7" t="s">
        <v>35</v>
      </c>
      <c r="AC1313" s="7" t="s">
        <v>36</v>
      </c>
    </row>
    <row r="1314" spans="2:29" ht="17.25" customHeight="1" thickTop="1" thickBot="1" x14ac:dyDescent="0.25">
      <c r="B1314" s="16" t="s">
        <v>2487</v>
      </c>
      <c r="C1314" s="15" t="s">
        <v>2488</v>
      </c>
      <c r="D1314" s="17"/>
      <c r="E1314" s="18">
        <v>0.5</v>
      </c>
      <c r="F1314" s="19">
        <v>0.29299999999999998</v>
      </c>
      <c r="G1314" s="19">
        <v>0</v>
      </c>
      <c r="H1314" s="20">
        <v>0</v>
      </c>
      <c r="I1314" s="21">
        <f t="shared" si="140"/>
        <v>72.703107937302804</v>
      </c>
      <c r="J1314" s="21">
        <f t="shared" si="141"/>
        <v>36.351553968651402</v>
      </c>
      <c r="K1314" s="21" t="str">
        <f t="shared" si="142"/>
        <v>B</v>
      </c>
      <c r="L1314" s="5">
        <f t="shared" si="143"/>
        <v>1.4649999999999999</v>
      </c>
      <c r="M1314" s="22">
        <f t="shared" si="144"/>
        <v>0</v>
      </c>
      <c r="N1314" s="22">
        <f t="shared" si="145"/>
        <v>0</v>
      </c>
      <c r="O1314" s="22" t="s">
        <v>2390</v>
      </c>
      <c r="P1314" s="5">
        <f>L1314*pricing!$O$3</f>
        <v>1.18665</v>
      </c>
      <c r="Q1314" s="5">
        <f>M1314*pricing!$O$4</f>
        <v>0</v>
      </c>
      <c r="R1314" s="5">
        <f>N1314*pricing!$O$5</f>
        <v>0</v>
      </c>
      <c r="S1314" s="23"/>
      <c r="T1314" s="5">
        <f>P1314*pricing!$L$3</f>
        <v>36.351553968651402</v>
      </c>
      <c r="U1314" s="5">
        <f>Q1314*pricing!$L$4</f>
        <v>0</v>
      </c>
      <c r="V1314" s="5">
        <f>R1314*pricing!$L$5</f>
        <v>0</v>
      </c>
      <c r="W1314" s="5" t="s">
        <v>2390</v>
      </c>
      <c r="X1314" s="5">
        <f t="shared" si="146"/>
        <v>36.351553968651402</v>
      </c>
      <c r="Y1314" s="6" t="s">
        <v>32</v>
      </c>
      <c r="Z1314" s="7" t="s">
        <v>33</v>
      </c>
      <c r="AA1314" s="7" t="s">
        <v>34</v>
      </c>
      <c r="AB1314" s="7" t="s">
        <v>35</v>
      </c>
      <c r="AC1314" s="7" t="s">
        <v>36</v>
      </c>
    </row>
    <row r="1315" spans="2:29" ht="17.25" customHeight="1" thickTop="1" thickBot="1" x14ac:dyDescent="0.25">
      <c r="B1315" s="16" t="s">
        <v>2489</v>
      </c>
      <c r="C1315" s="15" t="s">
        <v>2490</v>
      </c>
      <c r="D1315" s="17"/>
      <c r="E1315" s="18">
        <v>0.95</v>
      </c>
      <c r="F1315" s="19">
        <v>6.7000000000000004E-2</v>
      </c>
      <c r="G1315" s="19">
        <v>0</v>
      </c>
      <c r="H1315" s="20">
        <v>0</v>
      </c>
      <c r="I1315" s="21">
        <f t="shared" si="140"/>
        <v>16.624942770646037</v>
      </c>
      <c r="J1315" s="21">
        <f t="shared" si="141"/>
        <v>15.793695632113733</v>
      </c>
      <c r="K1315" s="21" t="str">
        <f t="shared" si="142"/>
        <v>Ε</v>
      </c>
      <c r="L1315" s="5">
        <f t="shared" si="143"/>
        <v>0.63649999999999995</v>
      </c>
      <c r="M1315" s="22">
        <f t="shared" si="144"/>
        <v>0</v>
      </c>
      <c r="N1315" s="22">
        <f t="shared" si="145"/>
        <v>0</v>
      </c>
      <c r="O1315" s="22" t="s">
        <v>2390</v>
      </c>
      <c r="P1315" s="5">
        <f>L1315*pricing!$O$3</f>
        <v>0.51556500000000005</v>
      </c>
      <c r="Q1315" s="5">
        <f>M1315*pricing!$O$4</f>
        <v>0</v>
      </c>
      <c r="R1315" s="5">
        <f>N1315*pricing!$O$5</f>
        <v>0</v>
      </c>
      <c r="S1315" s="23"/>
      <c r="T1315" s="5">
        <f>P1315*pricing!$L$3</f>
        <v>15.793695632113733</v>
      </c>
      <c r="U1315" s="5">
        <f>Q1315*pricing!$L$4</f>
        <v>0</v>
      </c>
      <c r="V1315" s="5">
        <f>R1315*pricing!$L$5</f>
        <v>0</v>
      </c>
      <c r="W1315" s="5" t="s">
        <v>2390</v>
      </c>
      <c r="X1315" s="5">
        <f t="shared" si="146"/>
        <v>15.793695632113733</v>
      </c>
      <c r="Y1315" s="6" t="s">
        <v>32</v>
      </c>
      <c r="Z1315" s="7" t="s">
        <v>33</v>
      </c>
      <c r="AA1315" s="7" t="s">
        <v>34</v>
      </c>
      <c r="AB1315" s="7" t="s">
        <v>35</v>
      </c>
      <c r="AC1315" s="7" t="s">
        <v>36</v>
      </c>
    </row>
    <row r="1316" spans="2:29" ht="17.25" customHeight="1" thickTop="1" thickBot="1" x14ac:dyDescent="0.25">
      <c r="B1316" s="16" t="s">
        <v>2491</v>
      </c>
      <c r="C1316" s="25" t="s">
        <v>2492</v>
      </c>
      <c r="D1316" s="26"/>
      <c r="E1316" s="18">
        <v>0.85</v>
      </c>
      <c r="F1316" s="19">
        <v>0</v>
      </c>
      <c r="G1316" s="19">
        <v>0.20100000000000001</v>
      </c>
      <c r="H1316" s="20">
        <v>1.4999999999999999E-2</v>
      </c>
      <c r="I1316" s="21">
        <f t="shared" si="140"/>
        <v>79.129879795399745</v>
      </c>
      <c r="J1316" s="21">
        <f t="shared" si="141"/>
        <v>67.260397826089786</v>
      </c>
      <c r="K1316" s="21" t="str">
        <f t="shared" si="142"/>
        <v>B</v>
      </c>
      <c r="L1316" s="5">
        <f t="shared" si="143"/>
        <v>0</v>
      </c>
      <c r="M1316" s="22">
        <f t="shared" si="144"/>
        <v>1.7084999999999999</v>
      </c>
      <c r="N1316" s="22">
        <f t="shared" si="145"/>
        <v>0.1275</v>
      </c>
      <c r="O1316" s="22" t="s">
        <v>2390</v>
      </c>
      <c r="P1316" s="5">
        <f>L1316*pricing!$O$3</f>
        <v>0</v>
      </c>
      <c r="Q1316" s="5">
        <f>M1316*pricing!$O$4</f>
        <v>1.2813749999999999</v>
      </c>
      <c r="R1316" s="5">
        <f>N1316*pricing!$O$5</f>
        <v>8.1600000000000006E-2</v>
      </c>
      <c r="S1316" s="23"/>
      <c r="T1316" s="5">
        <f>P1316*pricing!$L$3</f>
        <v>0</v>
      </c>
      <c r="U1316" s="5">
        <f>Q1316*pricing!$L$4</f>
        <v>50.91610744647776</v>
      </c>
      <c r="V1316" s="5">
        <f>R1316*pricing!$L$5</f>
        <v>16.344290379612033</v>
      </c>
      <c r="W1316" s="5" t="s">
        <v>2390</v>
      </c>
      <c r="X1316" s="5">
        <f t="shared" si="146"/>
        <v>67.260397826089786</v>
      </c>
      <c r="Y1316" s="6" t="s">
        <v>32</v>
      </c>
      <c r="Z1316" s="7" t="s">
        <v>33</v>
      </c>
      <c r="AA1316" s="7" t="s">
        <v>34</v>
      </c>
      <c r="AB1316" s="7" t="s">
        <v>35</v>
      </c>
      <c r="AC1316" s="7" t="s">
        <v>36</v>
      </c>
    </row>
    <row r="1317" spans="2:29" ht="17.25" customHeight="1" thickTop="1" thickBot="1" x14ac:dyDescent="0.25">
      <c r="B1317" s="16" t="s">
        <v>2493</v>
      </c>
      <c r="C1317" s="15" t="s">
        <v>2494</v>
      </c>
      <c r="D1317" s="17"/>
      <c r="E1317" s="18">
        <v>0.85</v>
      </c>
      <c r="F1317" s="19">
        <v>0</v>
      </c>
      <c r="G1317" s="19">
        <v>0.314</v>
      </c>
      <c r="H1317" s="20">
        <v>2.7E-2</v>
      </c>
      <c r="I1317" s="21">
        <f t="shared" si="140"/>
        <v>128.18859817113051</v>
      </c>
      <c r="J1317" s="21">
        <f t="shared" si="141"/>
        <v>108.96030844546092</v>
      </c>
      <c r="K1317" s="21" t="str">
        <f t="shared" si="142"/>
        <v>A</v>
      </c>
      <c r="L1317" s="5">
        <f t="shared" si="143"/>
        <v>0</v>
      </c>
      <c r="M1317" s="22">
        <f t="shared" si="144"/>
        <v>2.6689999999999996</v>
      </c>
      <c r="N1317" s="22">
        <f t="shared" si="145"/>
        <v>0.22949999999999998</v>
      </c>
      <c r="O1317" s="22" t="s">
        <v>2390</v>
      </c>
      <c r="P1317" s="5">
        <f>L1317*pricing!$O$3</f>
        <v>0</v>
      </c>
      <c r="Q1317" s="5">
        <f>M1317*pricing!$O$4</f>
        <v>2.0017499999999995</v>
      </c>
      <c r="R1317" s="5">
        <f>N1317*pricing!$O$5</f>
        <v>0.14687999999999998</v>
      </c>
      <c r="S1317" s="23"/>
      <c r="T1317" s="5">
        <f>P1317*pricing!$L$3</f>
        <v>0</v>
      </c>
      <c r="U1317" s="5">
        <f>Q1317*pricing!$L$4</f>
        <v>79.540585762159282</v>
      </c>
      <c r="V1317" s="5">
        <f>R1317*pricing!$L$5</f>
        <v>29.419722683301657</v>
      </c>
      <c r="W1317" s="5" t="s">
        <v>2390</v>
      </c>
      <c r="X1317" s="5">
        <f t="shared" si="146"/>
        <v>108.96030844546094</v>
      </c>
      <c r="Y1317" s="6" t="s">
        <v>32</v>
      </c>
      <c r="Z1317" s="7" t="s">
        <v>33</v>
      </c>
      <c r="AA1317" s="7" t="s">
        <v>34</v>
      </c>
      <c r="AB1317" s="7" t="s">
        <v>35</v>
      </c>
      <c r="AC1317" s="7" t="s">
        <v>36</v>
      </c>
    </row>
    <row r="1318" spans="2:29" ht="17.25" customHeight="1" thickTop="1" thickBot="1" x14ac:dyDescent="0.25">
      <c r="B1318" s="16" t="s">
        <v>2495</v>
      </c>
      <c r="C1318" s="15" t="s">
        <v>2496</v>
      </c>
      <c r="D1318" s="17"/>
      <c r="E1318" s="18">
        <v>0.95</v>
      </c>
      <c r="F1318" s="19">
        <v>0.17399999999999999</v>
      </c>
      <c r="G1318" s="19">
        <v>7.0000000000000001E-3</v>
      </c>
      <c r="H1318" s="20">
        <v>3.6999999999999998E-2</v>
      </c>
      <c r="I1318" s="21">
        <f t="shared" si="140"/>
        <v>92.691829263521427</v>
      </c>
      <c r="J1318" s="21">
        <f t="shared" si="141"/>
        <v>88.057237800345348</v>
      </c>
      <c r="K1318" s="21" t="str">
        <f t="shared" si="142"/>
        <v>A</v>
      </c>
      <c r="L1318" s="5">
        <f t="shared" si="143"/>
        <v>1.6529999999999998</v>
      </c>
      <c r="M1318" s="22">
        <f t="shared" si="144"/>
        <v>6.6500000000000004E-2</v>
      </c>
      <c r="N1318" s="22">
        <f t="shared" si="145"/>
        <v>0.35149999999999992</v>
      </c>
      <c r="O1318" s="22" t="s">
        <v>2390</v>
      </c>
      <c r="P1318" s="5">
        <f>L1318*pricing!$O$3</f>
        <v>1.33893</v>
      </c>
      <c r="Q1318" s="5">
        <f>M1318*pricing!$O$4</f>
        <v>4.9875000000000003E-2</v>
      </c>
      <c r="R1318" s="5">
        <f>N1318*pricing!$O$5</f>
        <v>0.22495999999999997</v>
      </c>
      <c r="S1318" s="23"/>
      <c r="T1318" s="5">
        <f>P1318*pricing!$L$3</f>
        <v>41.016463283399837</v>
      </c>
      <c r="U1318" s="5">
        <f>Q1318*pricing!$L$4</f>
        <v>1.9818092743288098</v>
      </c>
      <c r="V1318" s="5">
        <f>R1318*pricing!$L$5</f>
        <v>45.058965242616694</v>
      </c>
      <c r="W1318" s="5" t="s">
        <v>2390</v>
      </c>
      <c r="X1318" s="5">
        <f t="shared" si="146"/>
        <v>88.057237800345348</v>
      </c>
      <c r="Y1318" s="6" t="s">
        <v>32</v>
      </c>
      <c r="Z1318" s="7" t="s">
        <v>33</v>
      </c>
      <c r="AA1318" s="7" t="s">
        <v>34</v>
      </c>
      <c r="AB1318" s="7" t="s">
        <v>35</v>
      </c>
      <c r="AC1318" s="7" t="s">
        <v>36</v>
      </c>
    </row>
    <row r="1319" spans="2:29" ht="17.25" customHeight="1" thickTop="1" thickBot="1" x14ac:dyDescent="0.25">
      <c r="B1319" s="16" t="s">
        <v>2497</v>
      </c>
      <c r="C1319" s="15" t="s">
        <v>2498</v>
      </c>
      <c r="D1319" s="17"/>
      <c r="E1319" s="18">
        <v>0.85</v>
      </c>
      <c r="F1319" s="19">
        <v>0</v>
      </c>
      <c r="G1319" s="19">
        <v>0.25900000000000001</v>
      </c>
      <c r="H1319" s="20">
        <v>2.4E-2</v>
      </c>
      <c r="I1319" s="21">
        <f t="shared" si="140"/>
        <v>107.95197901504814</v>
      </c>
      <c r="J1319" s="21">
        <f t="shared" si="141"/>
        <v>91.759182162790921</v>
      </c>
      <c r="K1319" s="21" t="str">
        <f t="shared" si="142"/>
        <v>A</v>
      </c>
      <c r="L1319" s="5">
        <f t="shared" si="143"/>
        <v>0</v>
      </c>
      <c r="M1319" s="22">
        <f t="shared" si="144"/>
        <v>2.2015000000000002</v>
      </c>
      <c r="N1319" s="22">
        <f t="shared" si="145"/>
        <v>0.20400000000000001</v>
      </c>
      <c r="O1319" s="22" t="s">
        <v>2390</v>
      </c>
      <c r="P1319" s="5">
        <f>L1319*pricing!$O$3</f>
        <v>0</v>
      </c>
      <c r="Q1319" s="5">
        <f>M1319*pricing!$O$4</f>
        <v>1.6511250000000002</v>
      </c>
      <c r="R1319" s="5">
        <f>N1319*pricing!$O$5</f>
        <v>0.13056000000000001</v>
      </c>
      <c r="S1319" s="23"/>
      <c r="T1319" s="5">
        <f>P1319*pricing!$L$3</f>
        <v>0</v>
      </c>
      <c r="U1319" s="5">
        <f>Q1319*pricing!$L$4</f>
        <v>65.608317555411659</v>
      </c>
      <c r="V1319" s="5">
        <f>R1319*pricing!$L$5</f>
        <v>26.150864607379255</v>
      </c>
      <c r="W1319" s="5" t="s">
        <v>2390</v>
      </c>
      <c r="X1319" s="5">
        <f t="shared" si="146"/>
        <v>91.759182162790921</v>
      </c>
      <c r="Y1319" s="6" t="s">
        <v>32</v>
      </c>
      <c r="Z1319" s="7" t="s">
        <v>33</v>
      </c>
      <c r="AA1319" s="7" t="s">
        <v>34</v>
      </c>
      <c r="AB1319" s="7" t="s">
        <v>35</v>
      </c>
      <c r="AC1319" s="7" t="s">
        <v>36</v>
      </c>
    </row>
    <row r="1320" spans="2:29" ht="17.25" customHeight="1" thickTop="1" thickBot="1" x14ac:dyDescent="0.25">
      <c r="B1320" s="16" t="s">
        <v>2499</v>
      </c>
      <c r="C1320" s="15" t="s">
        <v>2500</v>
      </c>
      <c r="D1320" s="17"/>
      <c r="E1320" s="18">
        <v>0.79</v>
      </c>
      <c r="F1320" s="19">
        <v>0</v>
      </c>
      <c r="G1320" s="19">
        <v>0.186</v>
      </c>
      <c r="H1320" s="20">
        <v>3.6999999999999998E-2</v>
      </c>
      <c r="I1320" s="21">
        <f t="shared" si="140"/>
        <v>102.86154612383092</v>
      </c>
      <c r="J1320" s="21">
        <f t="shared" si="141"/>
        <v>81.26062143782643</v>
      </c>
      <c r="K1320" s="21" t="str">
        <f t="shared" si="142"/>
        <v>A</v>
      </c>
      <c r="L1320" s="5">
        <f t="shared" si="143"/>
        <v>0</v>
      </c>
      <c r="M1320" s="22">
        <f t="shared" si="144"/>
        <v>1.4694000000000003</v>
      </c>
      <c r="N1320" s="22">
        <f t="shared" si="145"/>
        <v>0.2923</v>
      </c>
      <c r="O1320" s="22" t="s">
        <v>2390</v>
      </c>
      <c r="P1320" s="5">
        <f>L1320*pricing!$O$3</f>
        <v>0</v>
      </c>
      <c r="Q1320" s="5">
        <f>M1320*pricing!$O$4</f>
        <v>1.1020500000000002</v>
      </c>
      <c r="R1320" s="5">
        <f>N1320*pricing!$O$5</f>
        <v>0.18707200000000002</v>
      </c>
      <c r="S1320" s="23"/>
      <c r="T1320" s="5">
        <f>P1320*pricing!$L$3</f>
        <v>0</v>
      </c>
      <c r="U1320" s="5">
        <f>Q1320*pricing!$L$4</f>
        <v>43.790534551860958</v>
      </c>
      <c r="V1320" s="5">
        <f>R1320*pricing!$L$5</f>
        <v>37.470086885965472</v>
      </c>
      <c r="W1320" s="5" t="s">
        <v>2390</v>
      </c>
      <c r="X1320" s="5">
        <f t="shared" si="146"/>
        <v>81.26062143782643</v>
      </c>
      <c r="Y1320" s="6" t="s">
        <v>32</v>
      </c>
      <c r="Z1320" s="7" t="s">
        <v>33</v>
      </c>
      <c r="AA1320" s="7" t="s">
        <v>34</v>
      </c>
      <c r="AB1320" s="7" t="s">
        <v>35</v>
      </c>
      <c r="AC1320" s="7" t="s">
        <v>36</v>
      </c>
    </row>
    <row r="1321" spans="2:29" ht="17.25" customHeight="1" thickTop="1" thickBot="1" x14ac:dyDescent="0.25">
      <c r="B1321" s="16" t="s">
        <v>2501</v>
      </c>
      <c r="C1321" s="15" t="s">
        <v>2502</v>
      </c>
      <c r="D1321" s="17"/>
      <c r="E1321" s="18">
        <v>3</v>
      </c>
      <c r="F1321" s="19">
        <v>4.8000000000000001E-2</v>
      </c>
      <c r="G1321" s="19">
        <v>3.7999999999999999E-2</v>
      </c>
      <c r="H1321" s="20">
        <v>0</v>
      </c>
      <c r="I1321" s="21">
        <f t="shared" si="140"/>
        <v>23.235031185795901</v>
      </c>
      <c r="J1321" s="21">
        <f t="shared" si="141"/>
        <v>69.705093557387698</v>
      </c>
      <c r="K1321" s="21" t="str">
        <f t="shared" si="142"/>
        <v>Ε</v>
      </c>
      <c r="L1321" s="5">
        <f t="shared" si="143"/>
        <v>1.4400000000000002</v>
      </c>
      <c r="M1321" s="22">
        <f t="shared" si="144"/>
        <v>1.1399999999999999</v>
      </c>
      <c r="N1321" s="22">
        <f t="shared" si="145"/>
        <v>0</v>
      </c>
      <c r="O1321" s="22" t="s">
        <v>2390</v>
      </c>
      <c r="P1321" s="5">
        <f>L1321*pricing!$O$3</f>
        <v>1.1664000000000001</v>
      </c>
      <c r="Q1321" s="5">
        <f>M1321*pricing!$O$4</f>
        <v>0.85499999999999998</v>
      </c>
      <c r="R1321" s="5">
        <f>N1321*pricing!$O$5</f>
        <v>0</v>
      </c>
      <c r="S1321" s="23"/>
      <c r="T1321" s="5">
        <f>P1321*pricing!$L$3</f>
        <v>35.731220283179539</v>
      </c>
      <c r="U1321" s="5">
        <f>Q1321*pricing!$L$4</f>
        <v>33.973873274208167</v>
      </c>
      <c r="V1321" s="5">
        <f>R1321*pricing!$L$5</f>
        <v>0</v>
      </c>
      <c r="W1321" s="5" t="s">
        <v>2390</v>
      </c>
      <c r="X1321" s="5">
        <f t="shared" si="146"/>
        <v>69.705093557387698</v>
      </c>
      <c r="Y1321" s="6" t="s">
        <v>32</v>
      </c>
      <c r="Z1321" s="7" t="s">
        <v>33</v>
      </c>
      <c r="AA1321" s="7" t="s">
        <v>34</v>
      </c>
      <c r="AB1321" s="7" t="s">
        <v>35</v>
      </c>
      <c r="AC1321" s="7" t="s">
        <v>36</v>
      </c>
    </row>
    <row r="1322" spans="2:29" ht="17.25" customHeight="1" thickTop="1" thickBot="1" x14ac:dyDescent="0.25">
      <c r="B1322" s="16" t="s">
        <v>2503</v>
      </c>
      <c r="C1322" s="15" t="s">
        <v>2504</v>
      </c>
      <c r="D1322" s="17"/>
      <c r="E1322" s="18">
        <v>3.28</v>
      </c>
      <c r="F1322" s="19">
        <v>0.14299999999999999</v>
      </c>
      <c r="G1322" s="19">
        <v>2.9000000000000001E-2</v>
      </c>
      <c r="H1322" s="20">
        <v>0</v>
      </c>
      <c r="I1322" s="21">
        <f t="shared" si="140"/>
        <v>44.125563343657781</v>
      </c>
      <c r="J1322" s="21">
        <f t="shared" si="141"/>
        <v>144.73184776719751</v>
      </c>
      <c r="K1322" s="21" t="str">
        <f t="shared" si="142"/>
        <v>Γ</v>
      </c>
      <c r="L1322" s="5">
        <f t="shared" si="143"/>
        <v>4.6903999999999995</v>
      </c>
      <c r="M1322" s="22">
        <f t="shared" si="144"/>
        <v>0.95119999999999993</v>
      </c>
      <c r="N1322" s="22">
        <f t="shared" si="145"/>
        <v>0</v>
      </c>
      <c r="O1322" s="22" t="s">
        <v>2390</v>
      </c>
      <c r="P1322" s="5">
        <f>L1322*pricing!$O$3</f>
        <v>3.7992239999999997</v>
      </c>
      <c r="Q1322" s="5">
        <f>M1322*pricing!$O$4</f>
        <v>0.71339999999999992</v>
      </c>
      <c r="R1322" s="5">
        <f>N1322*pricing!$O$5</f>
        <v>0</v>
      </c>
      <c r="S1322" s="23"/>
      <c r="T1322" s="5">
        <f>P1322*pricing!$L$3</f>
        <v>116.38452473348977</v>
      </c>
      <c r="U1322" s="5">
        <f>Q1322*pricing!$L$4</f>
        <v>28.347323033707724</v>
      </c>
      <c r="V1322" s="5">
        <f>R1322*pricing!$L$5</f>
        <v>0</v>
      </c>
      <c r="W1322" s="5" t="s">
        <v>2390</v>
      </c>
      <c r="X1322" s="5">
        <f t="shared" si="146"/>
        <v>144.73184776719751</v>
      </c>
      <c r="Y1322" s="6" t="s">
        <v>32</v>
      </c>
      <c r="Z1322" s="7" t="s">
        <v>33</v>
      </c>
      <c r="AA1322" s="7" t="s">
        <v>34</v>
      </c>
      <c r="AB1322" s="7" t="s">
        <v>35</v>
      </c>
      <c r="AC1322" s="7" t="s">
        <v>36</v>
      </c>
    </row>
    <row r="1323" spans="2:29" ht="17.25" customHeight="1" thickTop="1" thickBot="1" x14ac:dyDescent="0.25">
      <c r="B1323" s="16" t="s">
        <v>2505</v>
      </c>
      <c r="C1323" s="15" t="s">
        <v>2506</v>
      </c>
      <c r="D1323" s="17"/>
      <c r="E1323" s="18">
        <v>0.99</v>
      </c>
      <c r="F1323" s="19">
        <v>0</v>
      </c>
      <c r="G1323" s="19">
        <v>0.125</v>
      </c>
      <c r="H1323" s="20">
        <v>3.4000000000000002E-2</v>
      </c>
      <c r="I1323" s="21">
        <f t="shared" si="140"/>
        <v>80.836828374369119</v>
      </c>
      <c r="J1323" s="21">
        <f t="shared" si="141"/>
        <v>80.02846009062543</v>
      </c>
      <c r="K1323" s="21" t="str">
        <f t="shared" si="142"/>
        <v>A</v>
      </c>
      <c r="L1323" s="5">
        <f t="shared" si="143"/>
        <v>0</v>
      </c>
      <c r="M1323" s="22">
        <f t="shared" si="144"/>
        <v>1.2375</v>
      </c>
      <c r="N1323" s="22">
        <f t="shared" si="145"/>
        <v>0.33660000000000001</v>
      </c>
      <c r="O1323" s="22" t="s">
        <v>2390</v>
      </c>
      <c r="P1323" s="5">
        <f>L1323*pricing!$O$3</f>
        <v>0</v>
      </c>
      <c r="Q1323" s="5">
        <f>M1323*pricing!$O$4</f>
        <v>0.92812500000000009</v>
      </c>
      <c r="R1323" s="5">
        <f>N1323*pricing!$O$5</f>
        <v>0.215424</v>
      </c>
      <c r="S1323" s="23"/>
      <c r="T1323" s="5">
        <f>P1323*pricing!$L$3</f>
        <v>0</v>
      </c>
      <c r="U1323" s="5">
        <f>Q1323*pricing!$L$4</f>
        <v>36.87953348844966</v>
      </c>
      <c r="V1323" s="5">
        <f>R1323*pricing!$L$5</f>
        <v>43.14892660217577</v>
      </c>
      <c r="W1323" s="5" t="s">
        <v>2390</v>
      </c>
      <c r="X1323" s="5">
        <f t="shared" si="146"/>
        <v>80.02846009062543</v>
      </c>
      <c r="Y1323" s="6" t="s">
        <v>32</v>
      </c>
      <c r="Z1323" s="7" t="s">
        <v>33</v>
      </c>
      <c r="AA1323" s="7" t="s">
        <v>34</v>
      </c>
      <c r="AB1323" s="7" t="s">
        <v>35</v>
      </c>
      <c r="AC1323" s="7" t="s">
        <v>36</v>
      </c>
    </row>
    <row r="1324" spans="2:29" ht="17.25" customHeight="1" thickTop="1" thickBot="1" x14ac:dyDescent="0.25">
      <c r="B1324" s="16" t="s">
        <v>2507</v>
      </c>
      <c r="C1324" s="15" t="s">
        <v>2508</v>
      </c>
      <c r="D1324" s="17"/>
      <c r="E1324" s="18">
        <v>0.9</v>
      </c>
      <c r="F1324" s="19">
        <v>0</v>
      </c>
      <c r="G1324" s="19">
        <v>0.432</v>
      </c>
      <c r="H1324" s="20">
        <v>0.01</v>
      </c>
      <c r="I1324" s="21">
        <f t="shared" si="140"/>
        <v>141.56215000144223</v>
      </c>
      <c r="J1324" s="21">
        <f t="shared" si="141"/>
        <v>127.40593500129802</v>
      </c>
      <c r="K1324" s="21" t="str">
        <f t="shared" si="142"/>
        <v>A</v>
      </c>
      <c r="L1324" s="5">
        <f t="shared" si="143"/>
        <v>0</v>
      </c>
      <c r="M1324" s="22">
        <f t="shared" si="144"/>
        <v>3.8879999999999999</v>
      </c>
      <c r="N1324" s="22">
        <f t="shared" si="145"/>
        <v>9.0000000000000011E-2</v>
      </c>
      <c r="O1324" s="22" t="s">
        <v>2390</v>
      </c>
      <c r="P1324" s="5">
        <f>L1324*pricing!$O$3</f>
        <v>0</v>
      </c>
      <c r="Q1324" s="5">
        <f>M1324*pricing!$O$4</f>
        <v>2.9159999999999999</v>
      </c>
      <c r="R1324" s="5">
        <f>N1324*pricing!$O$5</f>
        <v>5.7600000000000005E-2</v>
      </c>
      <c r="S1324" s="23"/>
      <c r="T1324" s="5">
        <f>P1324*pricing!$L$3</f>
        <v>0</v>
      </c>
      <c r="U1324" s="5">
        <f>Q1324*pricing!$L$4</f>
        <v>115.86878885098363</v>
      </c>
      <c r="V1324" s="5">
        <f>R1324*pricing!$L$5</f>
        <v>11.537146150314378</v>
      </c>
      <c r="W1324" s="5" t="s">
        <v>2390</v>
      </c>
      <c r="X1324" s="5">
        <f t="shared" si="146"/>
        <v>127.40593500129802</v>
      </c>
      <c r="Y1324" s="6" t="s">
        <v>32</v>
      </c>
      <c r="Z1324" s="7" t="s">
        <v>33</v>
      </c>
      <c r="AA1324" s="7" t="s">
        <v>34</v>
      </c>
      <c r="AB1324" s="7" t="s">
        <v>35</v>
      </c>
      <c r="AC1324" s="7" t="s">
        <v>36</v>
      </c>
    </row>
    <row r="1325" spans="2:29" ht="17.25" customHeight="1" thickTop="1" thickBot="1" x14ac:dyDescent="0.25">
      <c r="B1325" s="16" t="s">
        <v>2509</v>
      </c>
      <c r="C1325" s="15" t="s">
        <v>2510</v>
      </c>
      <c r="D1325" s="17"/>
      <c r="E1325" s="18">
        <v>3.2</v>
      </c>
      <c r="F1325" s="19">
        <v>0.26</v>
      </c>
      <c r="G1325" s="19">
        <v>8.5000000000000006E-2</v>
      </c>
      <c r="H1325" s="20">
        <v>0</v>
      </c>
      <c r="I1325" s="21">
        <f t="shared" si="140"/>
        <v>89.846100028615325</v>
      </c>
      <c r="J1325" s="21">
        <f t="shared" si="141"/>
        <v>287.50752009156906</v>
      </c>
      <c r="K1325" s="21" t="str">
        <f t="shared" si="142"/>
        <v>A</v>
      </c>
      <c r="L1325" s="5">
        <f t="shared" si="143"/>
        <v>8.32</v>
      </c>
      <c r="M1325" s="22">
        <f t="shared" si="144"/>
        <v>2.72</v>
      </c>
      <c r="N1325" s="22">
        <f t="shared" si="145"/>
        <v>0</v>
      </c>
      <c r="O1325" s="22" t="s">
        <v>2390</v>
      </c>
      <c r="P1325" s="5">
        <f>L1325*pricing!$O$3</f>
        <v>6.7392000000000003</v>
      </c>
      <c r="Q1325" s="5">
        <f>M1325*pricing!$O$4</f>
        <v>2.04</v>
      </c>
      <c r="R1325" s="5">
        <f>N1325*pricing!$O$5</f>
        <v>0</v>
      </c>
      <c r="S1325" s="23"/>
      <c r="T1325" s="5">
        <f>P1325*pricing!$L$3</f>
        <v>206.44705052503733</v>
      </c>
      <c r="U1325" s="5">
        <f>Q1325*pricing!$L$4</f>
        <v>81.060469566531765</v>
      </c>
      <c r="V1325" s="5">
        <f>R1325*pricing!$L$5</f>
        <v>0</v>
      </c>
      <c r="W1325" s="5" t="s">
        <v>2390</v>
      </c>
      <c r="X1325" s="5">
        <f t="shared" si="146"/>
        <v>287.50752009156906</v>
      </c>
      <c r="Y1325" s="6" t="s">
        <v>32</v>
      </c>
      <c r="Z1325" s="7" t="s">
        <v>33</v>
      </c>
      <c r="AA1325" s="7" t="s">
        <v>34</v>
      </c>
      <c r="AB1325" s="7" t="s">
        <v>35</v>
      </c>
      <c r="AC1325" s="7" t="s">
        <v>36</v>
      </c>
    </row>
    <row r="1326" spans="2:29" ht="17.25" customHeight="1" thickTop="1" thickBot="1" x14ac:dyDescent="0.25">
      <c r="B1326" s="16" t="s">
        <v>2511</v>
      </c>
      <c r="C1326" s="15" t="s">
        <v>2512</v>
      </c>
      <c r="D1326" s="17"/>
      <c r="E1326" s="18">
        <v>0.75</v>
      </c>
      <c r="F1326" s="19">
        <v>0.59399999999999997</v>
      </c>
      <c r="G1326" s="19">
        <v>6.0000000000000001E-3</v>
      </c>
      <c r="H1326" s="20">
        <v>0</v>
      </c>
      <c r="I1326" s="21">
        <f t="shared" si="140"/>
        <v>149.17938226149496</v>
      </c>
      <c r="J1326" s="21">
        <f t="shared" si="141"/>
        <v>111.88453669612122</v>
      </c>
      <c r="K1326" s="21" t="str">
        <f t="shared" si="142"/>
        <v>A</v>
      </c>
      <c r="L1326" s="5">
        <f t="shared" si="143"/>
        <v>4.4550000000000001</v>
      </c>
      <c r="M1326" s="22">
        <f t="shared" si="144"/>
        <v>4.5000000000000005E-2</v>
      </c>
      <c r="N1326" s="22">
        <f t="shared" si="145"/>
        <v>0</v>
      </c>
      <c r="O1326" s="22" t="s">
        <v>2390</v>
      </c>
      <c r="P1326" s="5">
        <f>L1326*pricing!$O$3</f>
        <v>3.6085500000000001</v>
      </c>
      <c r="Q1326" s="5">
        <f>M1326*pricing!$O$4</f>
        <v>3.3750000000000002E-2</v>
      </c>
      <c r="R1326" s="5">
        <f>N1326*pricing!$O$5</f>
        <v>0</v>
      </c>
      <c r="S1326" s="23"/>
      <c r="T1326" s="5">
        <f>P1326*pricing!$L$3</f>
        <v>110.54346275108669</v>
      </c>
      <c r="U1326" s="5">
        <f>Q1326*pricing!$L$4</f>
        <v>1.341073945034533</v>
      </c>
      <c r="V1326" s="5">
        <f>R1326*pricing!$L$5</f>
        <v>0</v>
      </c>
      <c r="W1326" s="5" t="s">
        <v>2390</v>
      </c>
      <c r="X1326" s="5">
        <f t="shared" si="146"/>
        <v>111.88453669612123</v>
      </c>
      <c r="Y1326" s="6" t="s">
        <v>32</v>
      </c>
      <c r="Z1326" s="7" t="s">
        <v>33</v>
      </c>
      <c r="AA1326" s="7" t="s">
        <v>34</v>
      </c>
      <c r="AB1326" s="7" t="s">
        <v>35</v>
      </c>
      <c r="AC1326" s="7" t="s">
        <v>36</v>
      </c>
    </row>
    <row r="1327" spans="2:29" ht="17.25" customHeight="1" thickTop="1" thickBot="1" x14ac:dyDescent="0.25">
      <c r="B1327" s="16" t="s">
        <v>2513</v>
      </c>
      <c r="C1327" s="15" t="s">
        <v>2514</v>
      </c>
      <c r="D1327" s="17"/>
      <c r="E1327" s="18">
        <v>0.95</v>
      </c>
      <c r="F1327" s="19">
        <v>0</v>
      </c>
      <c r="G1327" s="19">
        <v>0.14899999999999999</v>
      </c>
      <c r="H1327" s="20">
        <v>0.01</v>
      </c>
      <c r="I1327" s="21">
        <f t="shared" si="140"/>
        <v>57.223499680381607</v>
      </c>
      <c r="J1327" s="21">
        <f t="shared" si="141"/>
        <v>54.362324696362528</v>
      </c>
      <c r="K1327" s="21" t="str">
        <f t="shared" si="142"/>
        <v>Γ</v>
      </c>
      <c r="L1327" s="5">
        <f t="shared" si="143"/>
        <v>0</v>
      </c>
      <c r="M1327" s="22">
        <f t="shared" si="144"/>
        <v>1.4154999999999998</v>
      </c>
      <c r="N1327" s="22">
        <f t="shared" si="145"/>
        <v>9.5000000000000001E-2</v>
      </c>
      <c r="O1327" s="22" t="s">
        <v>2390</v>
      </c>
      <c r="P1327" s="5">
        <f>L1327*pricing!$O$3</f>
        <v>0</v>
      </c>
      <c r="Q1327" s="5">
        <f>M1327*pricing!$O$4</f>
        <v>1.0616249999999998</v>
      </c>
      <c r="R1327" s="5">
        <f>N1327*pricing!$O$5</f>
        <v>6.08E-2</v>
      </c>
      <c r="S1327" s="23"/>
      <c r="T1327" s="5">
        <f>P1327*pricing!$L$3</f>
        <v>0</v>
      </c>
      <c r="U1327" s="5">
        <f>Q1327*pricing!$L$4</f>
        <v>42.184225982141797</v>
      </c>
      <c r="V1327" s="5">
        <f>R1327*pricing!$L$5</f>
        <v>12.178098714220731</v>
      </c>
      <c r="W1327" s="5" t="s">
        <v>2390</v>
      </c>
      <c r="X1327" s="5">
        <f t="shared" si="146"/>
        <v>54.362324696362528</v>
      </c>
      <c r="Y1327" s="6" t="s">
        <v>32</v>
      </c>
      <c r="Z1327" s="7" t="s">
        <v>33</v>
      </c>
      <c r="AA1327" s="7" t="s">
        <v>34</v>
      </c>
      <c r="AB1327" s="7" t="s">
        <v>35</v>
      </c>
      <c r="AC1327" s="7" t="s">
        <v>36</v>
      </c>
    </row>
    <row r="1328" spans="2:29" ht="17.25" customHeight="1" thickTop="1" thickBot="1" x14ac:dyDescent="0.25">
      <c r="B1328" s="16" t="s">
        <v>2515</v>
      </c>
      <c r="C1328" s="15" t="s">
        <v>2516</v>
      </c>
      <c r="D1328" s="17"/>
      <c r="E1328" s="18">
        <v>0.7</v>
      </c>
      <c r="F1328" s="19">
        <v>0</v>
      </c>
      <c r="G1328" s="19">
        <v>0.432</v>
      </c>
      <c r="H1328" s="20">
        <v>3.1E-2</v>
      </c>
      <c r="I1328" s="21">
        <f t="shared" si="140"/>
        <v>168.48215768550912</v>
      </c>
      <c r="J1328" s="21">
        <f t="shared" si="141"/>
        <v>117.93751037985638</v>
      </c>
      <c r="K1328" s="21" t="str">
        <f t="shared" si="142"/>
        <v>A</v>
      </c>
      <c r="L1328" s="5">
        <f t="shared" si="143"/>
        <v>0</v>
      </c>
      <c r="M1328" s="22">
        <f t="shared" si="144"/>
        <v>3.024</v>
      </c>
      <c r="N1328" s="22">
        <f t="shared" si="145"/>
        <v>0.21699999999999997</v>
      </c>
      <c r="O1328" s="22" t="s">
        <v>2390</v>
      </c>
      <c r="P1328" s="5">
        <f>L1328*pricing!$O$3</f>
        <v>0</v>
      </c>
      <c r="Q1328" s="5">
        <f>M1328*pricing!$O$4</f>
        <v>2.2679999999999998</v>
      </c>
      <c r="R1328" s="5">
        <f>N1328*pricing!$O$5</f>
        <v>0.13887999999999998</v>
      </c>
      <c r="S1328" s="23"/>
      <c r="T1328" s="5">
        <f>P1328*pricing!$L$3</f>
        <v>0</v>
      </c>
      <c r="U1328" s="5">
        <f>Q1328*pricing!$L$4</f>
        <v>90.120169106320603</v>
      </c>
      <c r="V1328" s="5">
        <f>R1328*pricing!$L$5</f>
        <v>27.817341273535767</v>
      </c>
      <c r="W1328" s="5" t="s">
        <v>2390</v>
      </c>
      <c r="X1328" s="5">
        <f t="shared" si="146"/>
        <v>117.93751037985638</v>
      </c>
      <c r="Y1328" s="6" t="s">
        <v>32</v>
      </c>
      <c r="Z1328" s="7" t="s">
        <v>33</v>
      </c>
      <c r="AA1328" s="7" t="s">
        <v>34</v>
      </c>
      <c r="AB1328" s="7" t="s">
        <v>35</v>
      </c>
      <c r="AC1328" s="7" t="s">
        <v>36</v>
      </c>
    </row>
    <row r="1329" spans="2:29" ht="17.25" customHeight="1" thickTop="1" thickBot="1" x14ac:dyDescent="0.25">
      <c r="B1329" s="16" t="s">
        <v>2517</v>
      </c>
      <c r="C1329" s="15" t="s">
        <v>2518</v>
      </c>
      <c r="D1329" s="17"/>
      <c r="E1329" s="18">
        <v>0.7</v>
      </c>
      <c r="F1329" s="19">
        <v>0</v>
      </c>
      <c r="G1329" s="19">
        <v>0.437</v>
      </c>
      <c r="H1329" s="20">
        <v>3.4000000000000002E-2</v>
      </c>
      <c r="I1329" s="21">
        <f t="shared" si="140"/>
        <v>173.81795523009671</v>
      </c>
      <c r="J1329" s="21">
        <f t="shared" si="141"/>
        <v>121.67256866106769</v>
      </c>
      <c r="K1329" s="21" t="str">
        <f t="shared" si="142"/>
        <v>A</v>
      </c>
      <c r="L1329" s="5">
        <f t="shared" si="143"/>
        <v>0</v>
      </c>
      <c r="M1329" s="22">
        <f t="shared" si="144"/>
        <v>3.0590000000000002</v>
      </c>
      <c r="N1329" s="22">
        <f t="shared" si="145"/>
        <v>0.23800000000000002</v>
      </c>
      <c r="O1329" s="22" t="s">
        <v>2390</v>
      </c>
      <c r="P1329" s="5">
        <f>L1329*pricing!$O$3</f>
        <v>0</v>
      </c>
      <c r="Q1329" s="5">
        <f>M1329*pricing!$O$4</f>
        <v>2.2942499999999999</v>
      </c>
      <c r="R1329" s="5">
        <f>N1329*pricing!$O$5</f>
        <v>0.15232000000000001</v>
      </c>
      <c r="S1329" s="23"/>
      <c r="T1329" s="5">
        <f>P1329*pricing!$L$3</f>
        <v>0</v>
      </c>
      <c r="U1329" s="5">
        <f>Q1329*pricing!$L$4</f>
        <v>91.16322661912524</v>
      </c>
      <c r="V1329" s="5">
        <f>R1329*pricing!$L$5</f>
        <v>30.509342041942464</v>
      </c>
      <c r="W1329" s="5" t="s">
        <v>2390</v>
      </c>
      <c r="X1329" s="5">
        <f t="shared" si="146"/>
        <v>121.6725686610677</v>
      </c>
      <c r="Y1329" s="6" t="s">
        <v>32</v>
      </c>
      <c r="Z1329" s="7" t="s">
        <v>33</v>
      </c>
      <c r="AA1329" s="7" t="s">
        <v>34</v>
      </c>
      <c r="AB1329" s="7" t="s">
        <v>35</v>
      </c>
      <c r="AC1329" s="7" t="s">
        <v>36</v>
      </c>
    </row>
    <row r="1330" spans="2:29" ht="17.25" customHeight="1" thickTop="1" thickBot="1" x14ac:dyDescent="0.25">
      <c r="B1330" s="16" t="s">
        <v>2519</v>
      </c>
      <c r="C1330" s="15" t="s">
        <v>2520</v>
      </c>
      <c r="D1330" s="17"/>
      <c r="E1330" s="18">
        <v>0.68</v>
      </c>
      <c r="F1330" s="19">
        <v>0.75600000000000001</v>
      </c>
      <c r="G1330" s="19">
        <v>0.23</v>
      </c>
      <c r="H1330" s="20">
        <v>0</v>
      </c>
      <c r="I1330" s="21">
        <f t="shared" si="140"/>
        <v>256.13268589956868</v>
      </c>
      <c r="J1330" s="21">
        <f t="shared" si="141"/>
        <v>174.17022641170672</v>
      </c>
      <c r="K1330" s="21" t="str">
        <f t="shared" si="142"/>
        <v>A</v>
      </c>
      <c r="L1330" s="5">
        <f t="shared" si="143"/>
        <v>5.1408000000000005</v>
      </c>
      <c r="M1330" s="22">
        <f t="shared" si="144"/>
        <v>1.5640000000000001</v>
      </c>
      <c r="N1330" s="22">
        <f t="shared" si="145"/>
        <v>0</v>
      </c>
      <c r="O1330" s="22" t="s">
        <v>2390</v>
      </c>
      <c r="P1330" s="5">
        <f>L1330*pricing!$O$3</f>
        <v>4.1640480000000011</v>
      </c>
      <c r="Q1330" s="5">
        <f>M1330*pricing!$O$4</f>
        <v>1.173</v>
      </c>
      <c r="R1330" s="5">
        <f>N1330*pricing!$O$5</f>
        <v>0</v>
      </c>
      <c r="S1330" s="23"/>
      <c r="T1330" s="5">
        <f>P1330*pricing!$L$3</f>
        <v>127.56045641095096</v>
      </c>
      <c r="U1330" s="5">
        <f>Q1330*pricing!$L$4</f>
        <v>46.609770000755766</v>
      </c>
      <c r="V1330" s="5">
        <f>R1330*pricing!$L$5</f>
        <v>0</v>
      </c>
      <c r="W1330" s="5" t="s">
        <v>2390</v>
      </c>
      <c r="X1330" s="5">
        <f t="shared" si="146"/>
        <v>174.17022641170672</v>
      </c>
      <c r="Y1330" s="6" t="s">
        <v>32</v>
      </c>
      <c r="Z1330" s="7" t="s">
        <v>33</v>
      </c>
      <c r="AA1330" s="7" t="s">
        <v>34</v>
      </c>
      <c r="AB1330" s="7" t="s">
        <v>35</v>
      </c>
      <c r="AC1330" s="7" t="s">
        <v>36</v>
      </c>
    </row>
    <row r="1331" spans="2:29" ht="17.25" customHeight="1" thickTop="1" thickBot="1" x14ac:dyDescent="0.25">
      <c r="B1331" s="16" t="s">
        <v>2521</v>
      </c>
      <c r="C1331" s="15" t="s">
        <v>2522</v>
      </c>
      <c r="D1331" s="17"/>
      <c r="E1331" s="18">
        <v>1.1000000000000001</v>
      </c>
      <c r="F1331" s="19">
        <v>0.04</v>
      </c>
      <c r="G1331" s="19">
        <v>0.14499999999999999</v>
      </c>
      <c r="H1331" s="20">
        <v>3.5000000000000003E-2</v>
      </c>
      <c r="I1331" s="21">
        <f t="shared" si="140"/>
        <v>98.00440111432961</v>
      </c>
      <c r="J1331" s="21">
        <f t="shared" si="141"/>
        <v>107.80484122576259</v>
      </c>
      <c r="K1331" s="21" t="str">
        <f t="shared" si="142"/>
        <v>A</v>
      </c>
      <c r="L1331" s="5">
        <f t="shared" si="143"/>
        <v>0.44000000000000006</v>
      </c>
      <c r="M1331" s="22">
        <f t="shared" si="144"/>
        <v>1.595</v>
      </c>
      <c r="N1331" s="22">
        <f t="shared" si="145"/>
        <v>0.38500000000000006</v>
      </c>
      <c r="O1331" s="22" t="s">
        <v>2390</v>
      </c>
      <c r="P1331" s="5">
        <f>L1331*pricing!$O$3</f>
        <v>0.35640000000000005</v>
      </c>
      <c r="Q1331" s="5">
        <f>M1331*pricing!$O$4</f>
        <v>1.19625</v>
      </c>
      <c r="R1331" s="5">
        <f>N1331*pricing!$O$5</f>
        <v>0.24640000000000004</v>
      </c>
      <c r="S1331" s="23"/>
      <c r="T1331" s="5">
        <f>P1331*pricing!$L$3</f>
        <v>10.91787286430486</v>
      </c>
      <c r="U1331" s="5">
        <f>Q1331*pricing!$L$4</f>
        <v>47.533620940668442</v>
      </c>
      <c r="V1331" s="5">
        <f>R1331*pricing!$L$5</f>
        <v>49.353347420789284</v>
      </c>
      <c r="W1331" s="5" t="s">
        <v>2390</v>
      </c>
      <c r="X1331" s="5">
        <f t="shared" si="146"/>
        <v>107.80484122576259</v>
      </c>
      <c r="Y1331" s="6" t="s">
        <v>32</v>
      </c>
      <c r="Z1331" s="7" t="s">
        <v>33</v>
      </c>
      <c r="AA1331" s="7" t="s">
        <v>34</v>
      </c>
      <c r="AB1331" s="7" t="s">
        <v>35</v>
      </c>
      <c r="AC1331" s="7" t="s">
        <v>36</v>
      </c>
    </row>
    <row r="1332" spans="2:29" ht="17.25" customHeight="1" thickTop="1" thickBot="1" x14ac:dyDescent="0.25">
      <c r="B1332" s="16" t="s">
        <v>2523</v>
      </c>
      <c r="C1332" s="15" t="s">
        <v>2524</v>
      </c>
      <c r="D1332" s="17"/>
      <c r="E1332" s="18">
        <v>1.3</v>
      </c>
      <c r="F1332" s="19">
        <v>0</v>
      </c>
      <c r="G1332" s="19">
        <v>0.193</v>
      </c>
      <c r="H1332" s="20">
        <v>0.03</v>
      </c>
      <c r="I1332" s="21">
        <f t="shared" si="140"/>
        <v>95.974325254751221</v>
      </c>
      <c r="J1332" s="21">
        <f t="shared" si="141"/>
        <v>124.76662283117659</v>
      </c>
      <c r="K1332" s="21" t="str">
        <f t="shared" si="142"/>
        <v>A</v>
      </c>
      <c r="L1332" s="5">
        <f t="shared" si="143"/>
        <v>0</v>
      </c>
      <c r="M1332" s="22">
        <f t="shared" si="144"/>
        <v>2.5090000000000003</v>
      </c>
      <c r="N1332" s="22">
        <f t="shared" si="145"/>
        <v>0.39</v>
      </c>
      <c r="O1332" s="22" t="s">
        <v>2390</v>
      </c>
      <c r="P1332" s="5">
        <f>L1332*pricing!$O$3</f>
        <v>0</v>
      </c>
      <c r="Q1332" s="5">
        <f>M1332*pricing!$O$4</f>
        <v>1.8817500000000003</v>
      </c>
      <c r="R1332" s="5">
        <f>N1332*pricing!$O$5</f>
        <v>0.24960000000000002</v>
      </c>
      <c r="S1332" s="23"/>
      <c r="T1332" s="5">
        <f>P1332*pricing!$L$3</f>
        <v>0</v>
      </c>
      <c r="U1332" s="5">
        <f>Q1332*pricing!$L$4</f>
        <v>74.772322846480961</v>
      </c>
      <c r="V1332" s="5">
        <f>R1332*pricing!$L$5</f>
        <v>49.99429998469563</v>
      </c>
      <c r="W1332" s="5" t="s">
        <v>2390</v>
      </c>
      <c r="X1332" s="5">
        <f t="shared" si="146"/>
        <v>124.76662283117659</v>
      </c>
      <c r="Y1332" s="6" t="s">
        <v>32</v>
      </c>
      <c r="Z1332" s="7" t="s">
        <v>33</v>
      </c>
      <c r="AA1332" s="7" t="s">
        <v>34</v>
      </c>
      <c r="AB1332" s="7" t="s">
        <v>35</v>
      </c>
      <c r="AC1332" s="7" t="s">
        <v>36</v>
      </c>
    </row>
    <row r="1333" spans="2:29" ht="17.25" customHeight="1" thickTop="1" thickBot="1" x14ac:dyDescent="0.25">
      <c r="B1333" s="16" t="s">
        <v>2525</v>
      </c>
      <c r="C1333" s="15" t="s">
        <v>2526</v>
      </c>
      <c r="D1333" s="17"/>
      <c r="E1333" s="18">
        <v>2.8</v>
      </c>
      <c r="F1333" s="19">
        <v>0.16</v>
      </c>
      <c r="G1333" s="19">
        <v>8.5999999999999993E-2</v>
      </c>
      <c r="H1333" s="20">
        <v>0</v>
      </c>
      <c r="I1333" s="21">
        <f t="shared" si="140"/>
        <v>65.330769041970555</v>
      </c>
      <c r="J1333" s="21">
        <f t="shared" si="141"/>
        <v>182.92615331751753</v>
      </c>
      <c r="K1333" s="21" t="str">
        <f t="shared" si="142"/>
        <v>B</v>
      </c>
      <c r="L1333" s="5">
        <f t="shared" si="143"/>
        <v>4.4799999999999995</v>
      </c>
      <c r="M1333" s="22">
        <f t="shared" si="144"/>
        <v>2.4079999999999995</v>
      </c>
      <c r="N1333" s="22">
        <f t="shared" si="145"/>
        <v>0</v>
      </c>
      <c r="O1333" s="22" t="s">
        <v>2390</v>
      </c>
      <c r="P1333" s="5">
        <f>L1333*pricing!$O$3</f>
        <v>3.6288</v>
      </c>
      <c r="Q1333" s="5">
        <f>M1333*pricing!$O$4</f>
        <v>1.8059999999999996</v>
      </c>
      <c r="R1333" s="5">
        <f>N1333*pricing!$O$5</f>
        <v>0</v>
      </c>
      <c r="S1333" s="23"/>
      <c r="T1333" s="5">
        <f>P1333*pricing!$L$3</f>
        <v>111.16379643655856</v>
      </c>
      <c r="U1333" s="5">
        <f>Q1333*pricing!$L$4</f>
        <v>71.76235688095899</v>
      </c>
      <c r="V1333" s="5">
        <f>R1333*pricing!$L$5</f>
        <v>0</v>
      </c>
      <c r="W1333" s="5" t="s">
        <v>2390</v>
      </c>
      <c r="X1333" s="5">
        <f t="shared" si="146"/>
        <v>182.92615331751756</v>
      </c>
      <c r="Y1333" s="6" t="s">
        <v>32</v>
      </c>
      <c r="Z1333" s="7" t="s">
        <v>33</v>
      </c>
      <c r="AA1333" s="7" t="s">
        <v>34</v>
      </c>
      <c r="AB1333" s="7" t="s">
        <v>35</v>
      </c>
      <c r="AC1333" s="7" t="s">
        <v>36</v>
      </c>
    </row>
    <row r="1334" spans="2:29" ht="17.25" customHeight="1" thickTop="1" thickBot="1" x14ac:dyDescent="0.25">
      <c r="B1334" s="16" t="s">
        <v>2527</v>
      </c>
      <c r="C1334" s="15" t="s">
        <v>2528</v>
      </c>
      <c r="D1334" s="17"/>
      <c r="E1334" s="18">
        <v>1.1000000000000001</v>
      </c>
      <c r="F1334" s="19">
        <v>1.4E-2</v>
      </c>
      <c r="G1334" s="19">
        <v>0.47199999999999998</v>
      </c>
      <c r="H1334" s="20">
        <v>1.7999999999999999E-2</v>
      </c>
      <c r="I1334" s="21">
        <f t="shared" si="140"/>
        <v>167.2119169517822</v>
      </c>
      <c r="J1334" s="21">
        <f t="shared" si="141"/>
        <v>183.93310864696045</v>
      </c>
      <c r="K1334" s="21" t="str">
        <f t="shared" si="142"/>
        <v>A</v>
      </c>
      <c r="L1334" s="5">
        <f t="shared" si="143"/>
        <v>0.15400000000000003</v>
      </c>
      <c r="M1334" s="22">
        <f t="shared" si="144"/>
        <v>5.1920000000000002</v>
      </c>
      <c r="N1334" s="22">
        <f t="shared" si="145"/>
        <v>0.19800000000000001</v>
      </c>
      <c r="O1334" s="22" t="s">
        <v>2390</v>
      </c>
      <c r="P1334" s="5">
        <f>L1334*pricing!$O$3</f>
        <v>0.12474000000000003</v>
      </c>
      <c r="Q1334" s="5">
        <f>M1334*pricing!$O$4</f>
        <v>3.8940000000000001</v>
      </c>
      <c r="R1334" s="5">
        <f>N1334*pricing!$O$5</f>
        <v>0.12672</v>
      </c>
      <c r="S1334" s="23"/>
      <c r="T1334" s="5">
        <f>P1334*pricing!$L$3</f>
        <v>3.821255502506701</v>
      </c>
      <c r="U1334" s="5">
        <f>Q1334*pricing!$L$4</f>
        <v>154.73013161376213</v>
      </c>
      <c r="V1334" s="5">
        <f>R1334*pricing!$L$5</f>
        <v>25.381721530691628</v>
      </c>
      <c r="W1334" s="5" t="s">
        <v>2390</v>
      </c>
      <c r="X1334" s="5">
        <f t="shared" si="146"/>
        <v>183.93310864696045</v>
      </c>
      <c r="Y1334" s="6" t="s">
        <v>32</v>
      </c>
      <c r="Z1334" s="7" t="s">
        <v>33</v>
      </c>
      <c r="AA1334" s="7" t="s">
        <v>34</v>
      </c>
      <c r="AB1334" s="7" t="s">
        <v>35</v>
      </c>
      <c r="AC1334" s="7" t="s">
        <v>36</v>
      </c>
    </row>
    <row r="1335" spans="2:29" ht="17.25" customHeight="1" thickTop="1" thickBot="1" x14ac:dyDescent="0.25">
      <c r="B1335" s="16" t="s">
        <v>2529</v>
      </c>
      <c r="C1335" s="15" t="s">
        <v>2530</v>
      </c>
      <c r="D1335" s="17"/>
      <c r="E1335" s="18">
        <v>0.9</v>
      </c>
      <c r="F1335" s="19">
        <v>0.30599999999999999</v>
      </c>
      <c r="G1335" s="19">
        <v>0.25900000000000001</v>
      </c>
      <c r="H1335" s="20">
        <v>0</v>
      </c>
      <c r="I1335" s="21">
        <f t="shared" si="140"/>
        <v>153.1150990492996</v>
      </c>
      <c r="J1335" s="21">
        <f t="shared" si="141"/>
        <v>137.80358914436965</v>
      </c>
      <c r="K1335" s="21" t="str">
        <f t="shared" si="142"/>
        <v>A</v>
      </c>
      <c r="L1335" s="5">
        <f t="shared" si="143"/>
        <v>2.7539999999999996</v>
      </c>
      <c r="M1335" s="22">
        <f t="shared" si="144"/>
        <v>2.331</v>
      </c>
      <c r="N1335" s="22">
        <f t="shared" si="145"/>
        <v>0</v>
      </c>
      <c r="O1335" s="22" t="s">
        <v>2390</v>
      </c>
      <c r="P1335" s="5">
        <f>L1335*pricing!$O$3</f>
        <v>2.2307399999999999</v>
      </c>
      <c r="Q1335" s="5">
        <f>M1335*pricing!$O$4</f>
        <v>1.7482500000000001</v>
      </c>
      <c r="R1335" s="5">
        <f>N1335*pricing!$O$5</f>
        <v>0</v>
      </c>
      <c r="S1335" s="23"/>
      <c r="T1335" s="5">
        <f>P1335*pricing!$L$3</f>
        <v>68.33595879158085</v>
      </c>
      <c r="U1335" s="5">
        <f>Q1335*pricing!$L$4</f>
        <v>69.467630352788802</v>
      </c>
      <c r="V1335" s="5">
        <f>R1335*pricing!$L$5</f>
        <v>0</v>
      </c>
      <c r="W1335" s="5" t="s">
        <v>2390</v>
      </c>
      <c r="X1335" s="5">
        <f t="shared" si="146"/>
        <v>137.80358914436965</v>
      </c>
      <c r="Y1335" s="6" t="s">
        <v>32</v>
      </c>
      <c r="Z1335" s="7" t="s">
        <v>33</v>
      </c>
      <c r="AA1335" s="7" t="s">
        <v>34</v>
      </c>
      <c r="AB1335" s="7" t="s">
        <v>35</v>
      </c>
      <c r="AC1335" s="7" t="s">
        <v>36</v>
      </c>
    </row>
    <row r="1336" spans="2:29" ht="17.25" customHeight="1" thickTop="1" thickBot="1" x14ac:dyDescent="0.25">
      <c r="B1336" s="16" t="s">
        <v>2531</v>
      </c>
      <c r="C1336" s="15" t="s">
        <v>2532</v>
      </c>
      <c r="D1336" s="17"/>
      <c r="E1336" s="18">
        <v>1.95</v>
      </c>
      <c r="F1336" s="19">
        <v>6.0000000000000001E-3</v>
      </c>
      <c r="G1336" s="19">
        <v>0</v>
      </c>
      <c r="H1336" s="20">
        <v>0</v>
      </c>
      <c r="I1336" s="21">
        <f t="shared" si="140"/>
        <v>1.4888008451324808</v>
      </c>
      <c r="J1336" s="21">
        <f t="shared" si="141"/>
        <v>2.9031616480083375</v>
      </c>
      <c r="K1336" s="21" t="str">
        <f t="shared" si="142"/>
        <v>Ε</v>
      </c>
      <c r="L1336" s="5">
        <f t="shared" si="143"/>
        <v>0.11700000000000001</v>
      </c>
      <c r="M1336" s="22">
        <f t="shared" si="144"/>
        <v>0</v>
      </c>
      <c r="N1336" s="22">
        <f t="shared" si="145"/>
        <v>0</v>
      </c>
      <c r="O1336" s="22" t="s">
        <v>2390</v>
      </c>
      <c r="P1336" s="5">
        <f>L1336*pricing!$O$3</f>
        <v>9.4770000000000007E-2</v>
      </c>
      <c r="Q1336" s="5">
        <f>M1336*pricing!$O$4</f>
        <v>0</v>
      </c>
      <c r="R1336" s="5">
        <f>N1336*pricing!$O$5</f>
        <v>0</v>
      </c>
      <c r="S1336" s="23"/>
      <c r="T1336" s="5">
        <f>P1336*pricing!$L$3</f>
        <v>2.9031616480083375</v>
      </c>
      <c r="U1336" s="5">
        <f>Q1336*pricing!$L$4</f>
        <v>0</v>
      </c>
      <c r="V1336" s="5">
        <f>R1336*pricing!$L$5</f>
        <v>0</v>
      </c>
      <c r="W1336" s="5" t="s">
        <v>2390</v>
      </c>
      <c r="X1336" s="5">
        <f t="shared" si="146"/>
        <v>2.9031616480083375</v>
      </c>
      <c r="Y1336" s="6" t="s">
        <v>32</v>
      </c>
      <c r="Z1336" s="7" t="s">
        <v>33</v>
      </c>
      <c r="AA1336" s="7" t="s">
        <v>34</v>
      </c>
      <c r="AB1336" s="7" t="s">
        <v>35</v>
      </c>
      <c r="AC1336" s="7" t="s">
        <v>36</v>
      </c>
    </row>
    <row r="1337" spans="2:29" ht="17.25" customHeight="1" thickTop="1" thickBot="1" x14ac:dyDescent="0.25">
      <c r="B1337" s="16" t="s">
        <v>2533</v>
      </c>
      <c r="C1337" s="15" t="s">
        <v>2534</v>
      </c>
      <c r="D1337" s="17"/>
      <c r="E1337" s="18">
        <v>1.1000000000000001</v>
      </c>
      <c r="F1337" s="19">
        <v>0.06</v>
      </c>
      <c r="G1337" s="19">
        <v>0</v>
      </c>
      <c r="H1337" s="20">
        <v>0</v>
      </c>
      <c r="I1337" s="21">
        <f t="shared" si="140"/>
        <v>14.888008451324806</v>
      </c>
      <c r="J1337" s="21">
        <f t="shared" si="141"/>
        <v>16.376809296457289</v>
      </c>
      <c r="K1337" s="21" t="str">
        <f t="shared" si="142"/>
        <v>Ε</v>
      </c>
      <c r="L1337" s="5">
        <f t="shared" si="143"/>
        <v>0.66</v>
      </c>
      <c r="M1337" s="22">
        <f t="shared" si="144"/>
        <v>0</v>
      </c>
      <c r="N1337" s="22">
        <f t="shared" si="145"/>
        <v>0</v>
      </c>
      <c r="O1337" s="22" t="s">
        <v>2390</v>
      </c>
      <c r="P1337" s="5">
        <f>L1337*pricing!$O$3</f>
        <v>0.53460000000000008</v>
      </c>
      <c r="Q1337" s="5">
        <f>M1337*pricing!$O$4</f>
        <v>0</v>
      </c>
      <c r="R1337" s="5">
        <f>N1337*pricing!$O$5</f>
        <v>0</v>
      </c>
      <c r="S1337" s="23"/>
      <c r="T1337" s="5">
        <f>P1337*pricing!$L$3</f>
        <v>16.376809296457289</v>
      </c>
      <c r="U1337" s="5">
        <f>Q1337*pricing!$L$4</f>
        <v>0</v>
      </c>
      <c r="V1337" s="5">
        <f>R1337*pricing!$L$5</f>
        <v>0</v>
      </c>
      <c r="W1337" s="5" t="s">
        <v>2390</v>
      </c>
      <c r="X1337" s="5">
        <f t="shared" si="146"/>
        <v>16.376809296457289</v>
      </c>
      <c r="Y1337" s="6" t="s">
        <v>32</v>
      </c>
      <c r="Z1337" s="7" t="s">
        <v>33</v>
      </c>
      <c r="AA1337" s="7" t="s">
        <v>34</v>
      </c>
      <c r="AB1337" s="7" t="s">
        <v>35</v>
      </c>
      <c r="AC1337" s="7" t="s">
        <v>36</v>
      </c>
    </row>
    <row r="1338" spans="2:29" ht="17.25" customHeight="1" thickTop="1" thickBot="1" x14ac:dyDescent="0.25">
      <c r="B1338" s="16" t="s">
        <v>2535</v>
      </c>
      <c r="C1338" s="15" t="s">
        <v>2536</v>
      </c>
      <c r="D1338" s="17"/>
      <c r="E1338" s="18">
        <v>1.05</v>
      </c>
      <c r="F1338" s="19">
        <v>0.377</v>
      </c>
      <c r="G1338" s="19">
        <v>0</v>
      </c>
      <c r="H1338" s="20">
        <v>0</v>
      </c>
      <c r="I1338" s="21">
        <f t="shared" si="140"/>
        <v>93.546319769157549</v>
      </c>
      <c r="J1338" s="21">
        <f t="shared" si="141"/>
        <v>98.223635757615426</v>
      </c>
      <c r="K1338" s="21" t="str">
        <f t="shared" si="142"/>
        <v>A</v>
      </c>
      <c r="L1338" s="5">
        <f t="shared" si="143"/>
        <v>3.9585000000000004</v>
      </c>
      <c r="M1338" s="22">
        <f t="shared" si="144"/>
        <v>0</v>
      </c>
      <c r="N1338" s="22">
        <f t="shared" si="145"/>
        <v>0</v>
      </c>
      <c r="O1338" s="22" t="s">
        <v>2390</v>
      </c>
      <c r="P1338" s="5">
        <f>L1338*pricing!$O$3</f>
        <v>3.2063850000000005</v>
      </c>
      <c r="Q1338" s="5">
        <f>M1338*pricing!$O$4</f>
        <v>0</v>
      </c>
      <c r="R1338" s="5">
        <f>N1338*pricing!$O$5</f>
        <v>0</v>
      </c>
      <c r="S1338" s="23"/>
      <c r="T1338" s="5">
        <f>P1338*pricing!$L$3</f>
        <v>98.223635757615426</v>
      </c>
      <c r="U1338" s="5">
        <f>Q1338*pricing!$L$4</f>
        <v>0</v>
      </c>
      <c r="V1338" s="5">
        <f>R1338*pricing!$L$5</f>
        <v>0</v>
      </c>
      <c r="W1338" s="5" t="s">
        <v>2390</v>
      </c>
      <c r="X1338" s="5">
        <f t="shared" si="146"/>
        <v>98.223635757615426</v>
      </c>
      <c r="Y1338" s="6" t="s">
        <v>32</v>
      </c>
      <c r="Z1338" s="7" t="s">
        <v>33</v>
      </c>
      <c r="AA1338" s="7" t="s">
        <v>34</v>
      </c>
      <c r="AB1338" s="7" t="s">
        <v>35</v>
      </c>
      <c r="AC1338" s="7" t="s">
        <v>36</v>
      </c>
    </row>
    <row r="1339" spans="2:29" ht="17.25" customHeight="1" thickTop="1" thickBot="1" x14ac:dyDescent="0.25">
      <c r="B1339" s="16" t="s">
        <v>2537</v>
      </c>
      <c r="C1339" s="15" t="s">
        <v>2538</v>
      </c>
      <c r="D1339" s="17"/>
      <c r="E1339" s="18">
        <v>2.9</v>
      </c>
      <c r="F1339" s="19">
        <v>0.1</v>
      </c>
      <c r="G1339" s="19">
        <v>7.0000000000000001E-3</v>
      </c>
      <c r="H1339" s="20">
        <v>0</v>
      </c>
      <c r="I1339" s="21">
        <f t="shared" si="140"/>
        <v>26.899462444483955</v>
      </c>
      <c r="J1339" s="21">
        <f t="shared" si="141"/>
        <v>78.008441089003469</v>
      </c>
      <c r="K1339" s="21" t="str">
        <f t="shared" si="142"/>
        <v>Δ</v>
      </c>
      <c r="L1339" s="5">
        <f t="shared" si="143"/>
        <v>2.9</v>
      </c>
      <c r="M1339" s="22">
        <f t="shared" si="144"/>
        <v>0.20299999999999999</v>
      </c>
      <c r="N1339" s="22">
        <f t="shared" si="145"/>
        <v>0</v>
      </c>
      <c r="O1339" s="22" t="s">
        <v>2390</v>
      </c>
      <c r="P1339" s="5">
        <f>L1339*pricing!$O$3</f>
        <v>2.3490000000000002</v>
      </c>
      <c r="Q1339" s="5">
        <f>M1339*pricing!$O$4</f>
        <v>0.15225</v>
      </c>
      <c r="R1339" s="5">
        <f>N1339*pricing!$O$5</f>
        <v>0</v>
      </c>
      <c r="S1339" s="23"/>
      <c r="T1339" s="5">
        <f>P1339*pricing!$L$3</f>
        <v>71.958707514736574</v>
      </c>
      <c r="U1339" s="5">
        <f>Q1339*pricing!$L$4</f>
        <v>6.0497335742668925</v>
      </c>
      <c r="V1339" s="5">
        <f>R1339*pricing!$L$5</f>
        <v>0</v>
      </c>
      <c r="W1339" s="5" t="s">
        <v>2390</v>
      </c>
      <c r="X1339" s="5">
        <f t="shared" si="146"/>
        <v>78.008441089003469</v>
      </c>
      <c r="Y1339" s="6" t="s">
        <v>32</v>
      </c>
      <c r="Z1339" s="7" t="s">
        <v>33</v>
      </c>
      <c r="AA1339" s="7" t="s">
        <v>34</v>
      </c>
      <c r="AB1339" s="7" t="s">
        <v>35</v>
      </c>
      <c r="AC1339" s="7" t="s">
        <v>36</v>
      </c>
    </row>
    <row r="1340" spans="2:29" ht="17.25" customHeight="1" thickTop="1" thickBot="1" x14ac:dyDescent="0.25">
      <c r="B1340" s="16" t="s">
        <v>2539</v>
      </c>
      <c r="C1340" s="15" t="s">
        <v>2540</v>
      </c>
      <c r="D1340" s="17"/>
      <c r="E1340" s="18">
        <v>1.9</v>
      </c>
      <c r="F1340" s="19">
        <v>4.0000000000000001E-3</v>
      </c>
      <c r="G1340" s="19">
        <v>0</v>
      </c>
      <c r="H1340" s="20">
        <v>0</v>
      </c>
      <c r="I1340" s="21">
        <f t="shared" si="140"/>
        <v>0.99253389675498715</v>
      </c>
      <c r="J1340" s="21">
        <f t="shared" si="141"/>
        <v>1.8858144038344755</v>
      </c>
      <c r="K1340" s="21" t="str">
        <f t="shared" si="142"/>
        <v>Ε</v>
      </c>
      <c r="L1340" s="5">
        <f t="shared" si="143"/>
        <v>7.5999999999999998E-2</v>
      </c>
      <c r="M1340" s="22">
        <f t="shared" si="144"/>
        <v>0</v>
      </c>
      <c r="N1340" s="22">
        <f t="shared" si="145"/>
        <v>0</v>
      </c>
      <c r="O1340" s="22" t="s">
        <v>2390</v>
      </c>
      <c r="P1340" s="5">
        <f>L1340*pricing!$O$3</f>
        <v>6.1560000000000004E-2</v>
      </c>
      <c r="Q1340" s="5">
        <f>M1340*pricing!$O$4</f>
        <v>0</v>
      </c>
      <c r="R1340" s="5">
        <f>N1340*pricing!$O$5</f>
        <v>0</v>
      </c>
      <c r="S1340" s="23"/>
      <c r="T1340" s="5">
        <f>P1340*pricing!$L$3</f>
        <v>1.8858144038344755</v>
      </c>
      <c r="U1340" s="5">
        <f>Q1340*pricing!$L$4</f>
        <v>0</v>
      </c>
      <c r="V1340" s="5">
        <f>R1340*pricing!$L$5</f>
        <v>0</v>
      </c>
      <c r="W1340" s="5" t="s">
        <v>2390</v>
      </c>
      <c r="X1340" s="5">
        <f t="shared" si="146"/>
        <v>1.8858144038344755</v>
      </c>
      <c r="Y1340" s="6" t="s">
        <v>32</v>
      </c>
      <c r="Z1340" s="7" t="s">
        <v>33</v>
      </c>
      <c r="AA1340" s="7" t="s">
        <v>34</v>
      </c>
      <c r="AB1340" s="7" t="s">
        <v>35</v>
      </c>
      <c r="AC1340" s="7" t="s">
        <v>36</v>
      </c>
    </row>
    <row r="1341" spans="2:29" ht="17.25" customHeight="1" thickTop="1" thickBot="1" x14ac:dyDescent="0.25">
      <c r="B1341" s="16" t="s">
        <v>2541</v>
      </c>
      <c r="C1341" s="15" t="s">
        <v>2542</v>
      </c>
      <c r="D1341" s="17"/>
      <c r="E1341" s="18">
        <v>0.85</v>
      </c>
      <c r="F1341" s="19">
        <v>0.51100000000000001</v>
      </c>
      <c r="G1341" s="19">
        <v>0.28699999999999998</v>
      </c>
      <c r="H1341" s="20">
        <v>0</v>
      </c>
      <c r="I1341" s="21">
        <f t="shared" si="140"/>
        <v>212.32692136042982</v>
      </c>
      <c r="J1341" s="21">
        <f t="shared" si="141"/>
        <v>180.47788315636535</v>
      </c>
      <c r="K1341" s="21" t="str">
        <f t="shared" si="142"/>
        <v>A</v>
      </c>
      <c r="L1341" s="5">
        <f t="shared" si="143"/>
        <v>4.3435000000000006</v>
      </c>
      <c r="M1341" s="22">
        <f t="shared" si="144"/>
        <v>2.4394999999999998</v>
      </c>
      <c r="N1341" s="22">
        <f t="shared" si="145"/>
        <v>0</v>
      </c>
      <c r="O1341" s="22" t="s">
        <v>2390</v>
      </c>
      <c r="P1341" s="5">
        <f>L1341*pricing!$O$3</f>
        <v>3.5182350000000007</v>
      </c>
      <c r="Q1341" s="5">
        <f>M1341*pricing!$O$4</f>
        <v>1.8296249999999998</v>
      </c>
      <c r="R1341" s="5">
        <f>N1341*pricing!$O$5</f>
        <v>0</v>
      </c>
      <c r="S1341" s="23"/>
      <c r="T1341" s="5">
        <f>P1341*pricing!$L$3</f>
        <v>107.77677451388217</v>
      </c>
      <c r="U1341" s="5">
        <f>Q1341*pricing!$L$4</f>
        <v>72.701108642483177</v>
      </c>
      <c r="V1341" s="5">
        <f>R1341*pricing!$L$5</f>
        <v>0</v>
      </c>
      <c r="W1341" s="5" t="s">
        <v>2390</v>
      </c>
      <c r="X1341" s="5">
        <f t="shared" si="146"/>
        <v>180.47788315636535</v>
      </c>
      <c r="Y1341" s="6" t="s">
        <v>32</v>
      </c>
      <c r="Z1341" s="7" t="s">
        <v>33</v>
      </c>
      <c r="AA1341" s="7" t="s">
        <v>34</v>
      </c>
      <c r="AB1341" s="7" t="s">
        <v>35</v>
      </c>
      <c r="AC1341" s="7" t="s">
        <v>36</v>
      </c>
    </row>
    <row r="1342" spans="2:29" ht="17.25" customHeight="1" thickTop="1" thickBot="1" x14ac:dyDescent="0.25">
      <c r="B1342" s="16" t="s">
        <v>2543</v>
      </c>
      <c r="C1342" s="15" t="s">
        <v>2544</v>
      </c>
      <c r="D1342" s="17"/>
      <c r="E1342" s="18">
        <v>1.05</v>
      </c>
      <c r="F1342" s="19">
        <v>0</v>
      </c>
      <c r="G1342" s="19">
        <v>0.15</v>
      </c>
      <c r="H1342" s="20">
        <v>3.3000000000000002E-2</v>
      </c>
      <c r="I1342" s="21">
        <f t="shared" si="140"/>
        <v>87.005334052303809</v>
      </c>
      <c r="J1342" s="21">
        <f t="shared" si="141"/>
        <v>91.35560075491901</v>
      </c>
      <c r="K1342" s="21" t="str">
        <f t="shared" si="142"/>
        <v>A</v>
      </c>
      <c r="L1342" s="5">
        <f t="shared" si="143"/>
        <v>0</v>
      </c>
      <c r="M1342" s="22">
        <f t="shared" si="144"/>
        <v>1.575</v>
      </c>
      <c r="N1342" s="22">
        <f t="shared" si="145"/>
        <v>0.34650000000000003</v>
      </c>
      <c r="O1342" s="22" t="s">
        <v>2390</v>
      </c>
      <c r="P1342" s="5">
        <f>L1342*pricing!$O$3</f>
        <v>0</v>
      </c>
      <c r="Q1342" s="5">
        <f>M1342*pricing!$O$4</f>
        <v>1.1812499999999999</v>
      </c>
      <c r="R1342" s="5">
        <f>N1342*pricing!$O$5</f>
        <v>0.22176000000000001</v>
      </c>
      <c r="S1342" s="23"/>
      <c r="T1342" s="5">
        <f>P1342*pricing!$L$3</f>
        <v>0</v>
      </c>
      <c r="U1342" s="5">
        <f>Q1342*pricing!$L$4</f>
        <v>46.937588076208648</v>
      </c>
      <c r="V1342" s="5">
        <f>R1342*pricing!$L$5</f>
        <v>44.418012678710348</v>
      </c>
      <c r="W1342" s="5" t="s">
        <v>2390</v>
      </c>
      <c r="X1342" s="5">
        <f t="shared" si="146"/>
        <v>91.355600754918996</v>
      </c>
      <c r="Y1342" s="6" t="s">
        <v>32</v>
      </c>
      <c r="Z1342" s="7" t="s">
        <v>33</v>
      </c>
      <c r="AA1342" s="7" t="s">
        <v>34</v>
      </c>
      <c r="AB1342" s="7" t="s">
        <v>35</v>
      </c>
      <c r="AC1342" s="7" t="s">
        <v>36</v>
      </c>
    </row>
    <row r="1343" spans="2:29" ht="17.25" customHeight="1" thickTop="1" thickBot="1" x14ac:dyDescent="0.25">
      <c r="B1343" s="16" t="s">
        <v>2545</v>
      </c>
      <c r="C1343" s="15" t="s">
        <v>2546</v>
      </c>
      <c r="D1343" s="17"/>
      <c r="E1343" s="18">
        <v>0.8</v>
      </c>
      <c r="F1343" s="19">
        <v>0.20399999999999999</v>
      </c>
      <c r="G1343" s="19">
        <v>0</v>
      </c>
      <c r="H1343" s="20">
        <v>0</v>
      </c>
      <c r="I1343" s="21">
        <f t="shared" si="140"/>
        <v>50.619228734504347</v>
      </c>
      <c r="J1343" s="21">
        <f t="shared" si="141"/>
        <v>40.495382987603477</v>
      </c>
      <c r="K1343" s="21" t="str">
        <f t="shared" si="142"/>
        <v>Γ</v>
      </c>
      <c r="L1343" s="5">
        <f t="shared" si="143"/>
        <v>1.6320000000000001</v>
      </c>
      <c r="M1343" s="22">
        <f t="shared" si="144"/>
        <v>0</v>
      </c>
      <c r="N1343" s="22">
        <f t="shared" si="145"/>
        <v>0</v>
      </c>
      <c r="O1343" s="22" t="s">
        <v>2390</v>
      </c>
      <c r="P1343" s="5">
        <f>L1343*pricing!$O$3</f>
        <v>1.3219200000000002</v>
      </c>
      <c r="Q1343" s="5">
        <f>M1343*pricing!$O$4</f>
        <v>0</v>
      </c>
      <c r="R1343" s="5">
        <f>N1343*pricing!$O$5</f>
        <v>0</v>
      </c>
      <c r="S1343" s="23"/>
      <c r="T1343" s="5">
        <f>P1343*pricing!$L$3</f>
        <v>40.495382987603477</v>
      </c>
      <c r="U1343" s="5">
        <f>Q1343*pricing!$L$4</f>
        <v>0</v>
      </c>
      <c r="V1343" s="5">
        <f>R1343*pricing!$L$5</f>
        <v>0</v>
      </c>
      <c r="W1343" s="5" t="s">
        <v>2390</v>
      </c>
      <c r="X1343" s="5">
        <f t="shared" si="146"/>
        <v>40.495382987603477</v>
      </c>
      <c r="Y1343" s="6" t="s">
        <v>32</v>
      </c>
      <c r="Z1343" s="7" t="s">
        <v>33</v>
      </c>
      <c r="AA1343" s="7" t="s">
        <v>34</v>
      </c>
      <c r="AB1343" s="7" t="s">
        <v>35</v>
      </c>
      <c r="AC1343" s="7" t="s">
        <v>36</v>
      </c>
    </row>
    <row r="1344" spans="2:29" ht="17.25" customHeight="1" thickTop="1" thickBot="1" x14ac:dyDescent="0.25">
      <c r="B1344" s="16" t="s">
        <v>2547</v>
      </c>
      <c r="C1344" s="15" t="s">
        <v>2548</v>
      </c>
      <c r="D1344" s="17"/>
      <c r="E1344" s="18">
        <v>1</v>
      </c>
      <c r="F1344" s="19">
        <v>2.4E-2</v>
      </c>
      <c r="G1344" s="19">
        <v>0.10299999999999999</v>
      </c>
      <c r="H1344" s="20">
        <v>2.8000000000000001E-2</v>
      </c>
      <c r="I1344" s="21">
        <f t="shared" si="140"/>
        <v>72.544239478965068</v>
      </c>
      <c r="J1344" s="21">
        <f t="shared" si="141"/>
        <v>72.544239478965068</v>
      </c>
      <c r="K1344" s="21" t="str">
        <f t="shared" si="142"/>
        <v>B</v>
      </c>
      <c r="L1344" s="5">
        <f t="shared" si="143"/>
        <v>0.24</v>
      </c>
      <c r="M1344" s="22">
        <f t="shared" si="144"/>
        <v>1.03</v>
      </c>
      <c r="N1344" s="22">
        <f t="shared" si="145"/>
        <v>0.28000000000000003</v>
      </c>
      <c r="O1344" s="22" t="s">
        <v>2390</v>
      </c>
      <c r="P1344" s="5">
        <f>L1344*pricing!$O$3</f>
        <v>0.19440000000000002</v>
      </c>
      <c r="Q1344" s="5">
        <f>M1344*pricing!$O$4</f>
        <v>0.77249999999999996</v>
      </c>
      <c r="R1344" s="5">
        <f>N1344*pricing!$O$5</f>
        <v>0.17920000000000003</v>
      </c>
      <c r="S1344" s="23"/>
      <c r="T1344" s="5">
        <f>P1344*pricing!$L$3</f>
        <v>5.9552033805299232</v>
      </c>
      <c r="U1344" s="5">
        <f>Q1344*pricing!$L$4</f>
        <v>30.695692519679309</v>
      </c>
      <c r="V1344" s="5">
        <f>R1344*pricing!$L$5</f>
        <v>35.893343578755839</v>
      </c>
      <c r="W1344" s="5" t="s">
        <v>2390</v>
      </c>
      <c r="X1344" s="5">
        <f t="shared" si="146"/>
        <v>72.544239478965068</v>
      </c>
      <c r="Y1344" s="6" t="s">
        <v>32</v>
      </c>
      <c r="Z1344" s="7" t="s">
        <v>33</v>
      </c>
      <c r="AA1344" s="7" t="s">
        <v>34</v>
      </c>
      <c r="AB1344" s="7" t="s">
        <v>35</v>
      </c>
      <c r="AC1344" s="7" t="s">
        <v>36</v>
      </c>
    </row>
    <row r="1345" spans="2:29" ht="17.25" customHeight="1" thickTop="1" thickBot="1" x14ac:dyDescent="0.25">
      <c r="B1345" s="16" t="s">
        <v>2549</v>
      </c>
      <c r="C1345" s="15" t="s">
        <v>2550</v>
      </c>
      <c r="D1345" s="17"/>
      <c r="E1345" s="18">
        <v>1.05</v>
      </c>
      <c r="F1345" s="19">
        <v>7.9000000000000001E-2</v>
      </c>
      <c r="G1345" s="19">
        <v>0</v>
      </c>
      <c r="H1345" s="20">
        <v>0</v>
      </c>
      <c r="I1345" s="21">
        <f t="shared" si="140"/>
        <v>19.602544460910998</v>
      </c>
      <c r="J1345" s="21">
        <f t="shared" si="141"/>
        <v>20.582671683956548</v>
      </c>
      <c r="K1345" s="21" t="str">
        <f t="shared" si="142"/>
        <v>Ε</v>
      </c>
      <c r="L1345" s="5">
        <f t="shared" si="143"/>
        <v>0.82950000000000013</v>
      </c>
      <c r="M1345" s="22">
        <f t="shared" si="144"/>
        <v>0</v>
      </c>
      <c r="N1345" s="22">
        <f t="shared" si="145"/>
        <v>0</v>
      </c>
      <c r="O1345" s="22" t="s">
        <v>2390</v>
      </c>
      <c r="P1345" s="5">
        <f>L1345*pricing!$O$3</f>
        <v>0.67189500000000013</v>
      </c>
      <c r="Q1345" s="5">
        <f>M1345*pricing!$O$4</f>
        <v>0</v>
      </c>
      <c r="R1345" s="5">
        <f>N1345*pricing!$O$5</f>
        <v>0</v>
      </c>
      <c r="S1345" s="23"/>
      <c r="T1345" s="5">
        <f>P1345*pricing!$L$3</f>
        <v>20.582671683956548</v>
      </c>
      <c r="U1345" s="5">
        <f>Q1345*pricing!$L$4</f>
        <v>0</v>
      </c>
      <c r="V1345" s="5">
        <f>R1345*pricing!$L$5</f>
        <v>0</v>
      </c>
      <c r="W1345" s="5" t="s">
        <v>2390</v>
      </c>
      <c r="X1345" s="5">
        <f t="shared" si="146"/>
        <v>20.582671683956548</v>
      </c>
      <c r="Y1345" s="6" t="s">
        <v>32</v>
      </c>
      <c r="Z1345" s="7" t="s">
        <v>33</v>
      </c>
      <c r="AA1345" s="7" t="s">
        <v>34</v>
      </c>
      <c r="AB1345" s="7" t="s">
        <v>35</v>
      </c>
      <c r="AC1345" s="7" t="s">
        <v>36</v>
      </c>
    </row>
    <row r="1346" spans="2:29" ht="17.25" customHeight="1" thickTop="1" thickBot="1" x14ac:dyDescent="0.25">
      <c r="B1346" s="16" t="s">
        <v>2551</v>
      </c>
      <c r="C1346" s="15" t="s">
        <v>2552</v>
      </c>
      <c r="D1346" s="17"/>
      <c r="E1346" s="18">
        <v>1</v>
      </c>
      <c r="F1346" s="19">
        <v>7.9000000000000001E-2</v>
      </c>
      <c r="G1346" s="19">
        <v>0</v>
      </c>
      <c r="H1346" s="20">
        <v>0</v>
      </c>
      <c r="I1346" s="21">
        <f t="shared" ref="I1346:I1409" si="147">IF(X1346&gt;0,X1346/E1346,0)</f>
        <v>19.602544460910995</v>
      </c>
      <c r="J1346" s="21">
        <f t="shared" ref="J1346:J1409" si="148">I1346*E1346</f>
        <v>19.602544460910995</v>
      </c>
      <c r="K1346" s="21" t="str">
        <f t="shared" ref="K1346:K1409" si="149">IF(I1346&lt;25,"Ε",IF(I1346&lt;40,"Δ",IF(I1346&lt;60,"Γ",IF(I1346&lt;80,"B","A"))))</f>
        <v>Ε</v>
      </c>
      <c r="L1346" s="5">
        <f t="shared" ref="L1346:L1409" si="150">E1346*F1346*10</f>
        <v>0.79</v>
      </c>
      <c r="M1346" s="22">
        <f t="shared" ref="M1346:M1409" si="151">E1346*G1346*10</f>
        <v>0</v>
      </c>
      <c r="N1346" s="22">
        <f t="shared" ref="N1346:N1409" si="152">E1346*H1346*10</f>
        <v>0</v>
      </c>
      <c r="O1346" s="22" t="s">
        <v>2390</v>
      </c>
      <c r="P1346" s="5">
        <f>L1346*pricing!$O$3</f>
        <v>0.63990000000000002</v>
      </c>
      <c r="Q1346" s="5">
        <f>M1346*pricing!$O$4</f>
        <v>0</v>
      </c>
      <c r="R1346" s="5">
        <f>N1346*pricing!$O$5</f>
        <v>0</v>
      </c>
      <c r="S1346" s="23"/>
      <c r="T1346" s="5">
        <f>P1346*pricing!$L$3</f>
        <v>19.602544460910995</v>
      </c>
      <c r="U1346" s="5">
        <f>Q1346*pricing!$L$4</f>
        <v>0</v>
      </c>
      <c r="V1346" s="5">
        <f>R1346*pricing!$L$5</f>
        <v>0</v>
      </c>
      <c r="W1346" s="5" t="s">
        <v>2390</v>
      </c>
      <c r="X1346" s="5">
        <f t="shared" ref="X1346:X1409" si="153">SUM(T1346:V1346)</f>
        <v>19.602544460910995</v>
      </c>
      <c r="Y1346" s="6" t="s">
        <v>32</v>
      </c>
      <c r="Z1346" s="7" t="s">
        <v>33</v>
      </c>
      <c r="AA1346" s="7" t="s">
        <v>34</v>
      </c>
      <c r="AB1346" s="7" t="s">
        <v>35</v>
      </c>
      <c r="AC1346" s="7" t="s">
        <v>36</v>
      </c>
    </row>
    <row r="1347" spans="2:29" ht="17.25" customHeight="1" thickTop="1" thickBot="1" x14ac:dyDescent="0.25">
      <c r="B1347" s="16" t="s">
        <v>2553</v>
      </c>
      <c r="C1347" s="15" t="s">
        <v>2554</v>
      </c>
      <c r="D1347" s="17"/>
      <c r="E1347" s="18">
        <v>0.9</v>
      </c>
      <c r="F1347" s="19">
        <v>7.1999999999999995E-2</v>
      </c>
      <c r="G1347" s="19">
        <v>9.0999999999999998E-2</v>
      </c>
      <c r="H1347" s="20">
        <v>3.7999999999999999E-2</v>
      </c>
      <c r="I1347" s="21">
        <f t="shared" si="147"/>
        <v>93.697500331393243</v>
      </c>
      <c r="J1347" s="21">
        <f t="shared" si="148"/>
        <v>84.327750298253918</v>
      </c>
      <c r="K1347" s="21" t="str">
        <f t="shared" si="149"/>
        <v>A</v>
      </c>
      <c r="L1347" s="5">
        <f t="shared" si="150"/>
        <v>0.64799999999999991</v>
      </c>
      <c r="M1347" s="22">
        <f t="shared" si="151"/>
        <v>0.81899999999999995</v>
      </c>
      <c r="N1347" s="22">
        <f t="shared" si="152"/>
        <v>0.34200000000000003</v>
      </c>
      <c r="O1347" s="22" t="s">
        <v>2390</v>
      </c>
      <c r="P1347" s="5">
        <f>L1347*pricing!$O$3</f>
        <v>0.52488000000000001</v>
      </c>
      <c r="Q1347" s="5">
        <f>M1347*pricing!$O$4</f>
        <v>0.61424999999999996</v>
      </c>
      <c r="R1347" s="5">
        <f>N1347*pricing!$O$5</f>
        <v>0.21888000000000002</v>
      </c>
      <c r="S1347" s="23"/>
      <c r="T1347" s="5">
        <f>P1347*pricing!$L$3</f>
        <v>16.079049127430789</v>
      </c>
      <c r="U1347" s="5">
        <f>Q1347*pricing!$L$4</f>
        <v>24.407545799628497</v>
      </c>
      <c r="V1347" s="5">
        <f>R1347*pricing!$L$5</f>
        <v>43.841155371194631</v>
      </c>
      <c r="W1347" s="5" t="s">
        <v>2390</v>
      </c>
      <c r="X1347" s="5">
        <f t="shared" si="153"/>
        <v>84.327750298253918</v>
      </c>
      <c r="Y1347" s="6" t="s">
        <v>32</v>
      </c>
      <c r="Z1347" s="7" t="s">
        <v>33</v>
      </c>
      <c r="AA1347" s="7" t="s">
        <v>34</v>
      </c>
      <c r="AB1347" s="7" t="s">
        <v>35</v>
      </c>
      <c r="AC1347" s="7" t="s">
        <v>36</v>
      </c>
    </row>
    <row r="1348" spans="2:29" ht="17.25" customHeight="1" thickTop="1" thickBot="1" x14ac:dyDescent="0.25">
      <c r="B1348" s="16" t="s">
        <v>2555</v>
      </c>
      <c r="C1348" s="15" t="s">
        <v>2556</v>
      </c>
      <c r="D1348" s="17"/>
      <c r="E1348" s="18">
        <v>1</v>
      </c>
      <c r="F1348" s="19">
        <v>0</v>
      </c>
      <c r="G1348" s="19">
        <v>0.32800000000000001</v>
      </c>
      <c r="H1348" s="20">
        <v>3.7999999999999999E-2</v>
      </c>
      <c r="I1348" s="21">
        <f t="shared" si="147"/>
        <v>146.46178462828888</v>
      </c>
      <c r="J1348" s="21">
        <f t="shared" si="148"/>
        <v>146.46178462828888</v>
      </c>
      <c r="K1348" s="21" t="str">
        <f t="shared" si="149"/>
        <v>A</v>
      </c>
      <c r="L1348" s="5">
        <f t="shared" si="150"/>
        <v>0</v>
      </c>
      <c r="M1348" s="22">
        <f t="shared" si="151"/>
        <v>3.2800000000000002</v>
      </c>
      <c r="N1348" s="22">
        <f t="shared" si="152"/>
        <v>0.38</v>
      </c>
      <c r="O1348" s="22" t="s">
        <v>2390</v>
      </c>
      <c r="P1348" s="5">
        <f>L1348*pricing!$O$3</f>
        <v>0</v>
      </c>
      <c r="Q1348" s="5">
        <f>M1348*pricing!$O$4</f>
        <v>2.46</v>
      </c>
      <c r="R1348" s="5">
        <f>N1348*pricing!$O$5</f>
        <v>0.2432</v>
      </c>
      <c r="S1348" s="23"/>
      <c r="T1348" s="5">
        <f>P1348*pricing!$L$3</f>
        <v>0</v>
      </c>
      <c r="U1348" s="5">
        <f>Q1348*pricing!$L$4</f>
        <v>97.749389771405959</v>
      </c>
      <c r="V1348" s="5">
        <f>R1348*pricing!$L$5</f>
        <v>48.712394856882923</v>
      </c>
      <c r="W1348" s="5" t="s">
        <v>2390</v>
      </c>
      <c r="X1348" s="5">
        <f t="shared" si="153"/>
        <v>146.46178462828888</v>
      </c>
      <c r="Y1348" s="6" t="s">
        <v>32</v>
      </c>
      <c r="Z1348" s="7" t="s">
        <v>33</v>
      </c>
      <c r="AA1348" s="7" t="s">
        <v>34</v>
      </c>
      <c r="AB1348" s="7" t="s">
        <v>35</v>
      </c>
      <c r="AC1348" s="7" t="s">
        <v>36</v>
      </c>
    </row>
    <row r="1349" spans="2:29" ht="17.25" customHeight="1" thickTop="1" thickBot="1" x14ac:dyDescent="0.25">
      <c r="B1349" s="16" t="s">
        <v>2557</v>
      </c>
      <c r="C1349" s="15" t="s">
        <v>2558</v>
      </c>
      <c r="D1349" s="17"/>
      <c r="E1349" s="18">
        <v>1.4</v>
      </c>
      <c r="F1349" s="19">
        <v>0.17799999999999999</v>
      </c>
      <c r="G1349" s="19">
        <v>0</v>
      </c>
      <c r="H1349" s="20">
        <v>0.02</v>
      </c>
      <c r="I1349" s="21">
        <f t="shared" si="147"/>
        <v>69.805860961851096</v>
      </c>
      <c r="J1349" s="21">
        <f t="shared" si="148"/>
        <v>97.728205346591523</v>
      </c>
      <c r="K1349" s="21" t="str">
        <f t="shared" si="149"/>
        <v>B</v>
      </c>
      <c r="L1349" s="5">
        <f t="shared" si="150"/>
        <v>2.492</v>
      </c>
      <c r="M1349" s="22">
        <f t="shared" si="151"/>
        <v>0</v>
      </c>
      <c r="N1349" s="22">
        <f t="shared" si="152"/>
        <v>0.27999999999999997</v>
      </c>
      <c r="O1349" s="22" t="s">
        <v>2390</v>
      </c>
      <c r="P1349" s="5">
        <f>L1349*pricing!$O$3</f>
        <v>2.0185200000000001</v>
      </c>
      <c r="Q1349" s="5">
        <f>M1349*pricing!$O$4</f>
        <v>0</v>
      </c>
      <c r="R1349" s="5">
        <f>N1349*pricing!$O$5</f>
        <v>0.1792</v>
      </c>
      <c r="S1349" s="23"/>
      <c r="T1349" s="5">
        <f>P1349*pricing!$L$3</f>
        <v>61.834861767835697</v>
      </c>
      <c r="U1349" s="5">
        <f>Q1349*pricing!$L$4</f>
        <v>0</v>
      </c>
      <c r="V1349" s="5">
        <f>R1349*pricing!$L$5</f>
        <v>35.893343578755839</v>
      </c>
      <c r="W1349" s="5" t="s">
        <v>2390</v>
      </c>
      <c r="X1349" s="5">
        <f t="shared" si="153"/>
        <v>97.728205346591537</v>
      </c>
      <c r="Y1349" s="6" t="s">
        <v>32</v>
      </c>
      <c r="Z1349" s="7" t="s">
        <v>33</v>
      </c>
      <c r="AA1349" s="7" t="s">
        <v>34</v>
      </c>
      <c r="AB1349" s="7" t="s">
        <v>35</v>
      </c>
      <c r="AC1349" s="7" t="s">
        <v>36</v>
      </c>
    </row>
    <row r="1350" spans="2:29" ht="17.25" customHeight="1" thickTop="1" thickBot="1" x14ac:dyDescent="0.25">
      <c r="B1350" s="16" t="s">
        <v>2559</v>
      </c>
      <c r="C1350" s="15" t="s">
        <v>2560</v>
      </c>
      <c r="D1350" s="17"/>
      <c r="E1350" s="18">
        <v>0.65</v>
      </c>
      <c r="F1350" s="19">
        <v>0</v>
      </c>
      <c r="G1350" s="19">
        <v>0.27700000000000002</v>
      </c>
      <c r="H1350" s="20">
        <v>1.6E-2</v>
      </c>
      <c r="I1350" s="21">
        <f t="shared" si="147"/>
        <v>103.06103377268458</v>
      </c>
      <c r="J1350" s="21">
        <f t="shared" si="148"/>
        <v>66.989671952244976</v>
      </c>
      <c r="K1350" s="21" t="str">
        <f t="shared" si="149"/>
        <v>A</v>
      </c>
      <c r="L1350" s="5">
        <f t="shared" si="150"/>
        <v>0</v>
      </c>
      <c r="M1350" s="22">
        <f t="shared" si="151"/>
        <v>1.8005000000000002</v>
      </c>
      <c r="N1350" s="22">
        <f t="shared" si="152"/>
        <v>0.10400000000000001</v>
      </c>
      <c r="O1350" s="22" t="s">
        <v>2390</v>
      </c>
      <c r="P1350" s="5">
        <f>L1350*pricing!$O$3</f>
        <v>0</v>
      </c>
      <c r="Q1350" s="5">
        <f>M1350*pricing!$O$4</f>
        <v>1.3503750000000001</v>
      </c>
      <c r="R1350" s="5">
        <f>N1350*pricing!$O$5</f>
        <v>6.6560000000000008E-2</v>
      </c>
      <c r="S1350" s="23"/>
      <c r="T1350" s="5">
        <f>P1350*pricing!$L$3</f>
        <v>0</v>
      </c>
      <c r="U1350" s="5">
        <f>Q1350*pricing!$L$4</f>
        <v>53.657858622992812</v>
      </c>
      <c r="V1350" s="5">
        <f>R1350*pricing!$L$5</f>
        <v>13.331813329252169</v>
      </c>
      <c r="W1350" s="5" t="s">
        <v>2390</v>
      </c>
      <c r="X1350" s="5">
        <f t="shared" si="153"/>
        <v>66.989671952244976</v>
      </c>
      <c r="Y1350" s="6" t="s">
        <v>32</v>
      </c>
      <c r="Z1350" s="7" t="s">
        <v>33</v>
      </c>
      <c r="AA1350" s="7" t="s">
        <v>34</v>
      </c>
      <c r="AB1350" s="7" t="s">
        <v>35</v>
      </c>
      <c r="AC1350" s="7" t="s">
        <v>36</v>
      </c>
    </row>
    <row r="1351" spans="2:29" ht="17.25" customHeight="1" thickTop="1" thickBot="1" x14ac:dyDescent="0.25">
      <c r="B1351" s="16" t="s">
        <v>2561</v>
      </c>
      <c r="C1351" s="15" t="s">
        <v>2562</v>
      </c>
      <c r="D1351" s="17"/>
      <c r="E1351" s="18">
        <v>1.1000000000000001</v>
      </c>
      <c r="F1351" s="19">
        <v>0.127</v>
      </c>
      <c r="G1351" s="19">
        <v>0</v>
      </c>
      <c r="H1351" s="20">
        <v>2.8000000000000001E-2</v>
      </c>
      <c r="I1351" s="21">
        <f t="shared" si="147"/>
        <v>67.406294800726698</v>
      </c>
      <c r="J1351" s="21">
        <f t="shared" si="148"/>
        <v>74.146924280799368</v>
      </c>
      <c r="K1351" s="21" t="str">
        <f t="shared" si="149"/>
        <v>B</v>
      </c>
      <c r="L1351" s="5">
        <f t="shared" si="150"/>
        <v>1.3970000000000002</v>
      </c>
      <c r="M1351" s="22">
        <f t="shared" si="151"/>
        <v>0</v>
      </c>
      <c r="N1351" s="22">
        <f t="shared" si="152"/>
        <v>0.30800000000000005</v>
      </c>
      <c r="O1351" s="22" t="s">
        <v>2390</v>
      </c>
      <c r="P1351" s="5">
        <f>L1351*pricing!$O$3</f>
        <v>1.1315700000000002</v>
      </c>
      <c r="Q1351" s="5">
        <f>M1351*pricing!$O$4</f>
        <v>0</v>
      </c>
      <c r="R1351" s="5">
        <f>N1351*pricing!$O$5</f>
        <v>0.19712000000000005</v>
      </c>
      <c r="S1351" s="23"/>
      <c r="T1351" s="5">
        <f>P1351*pricing!$L$3</f>
        <v>34.664246344167928</v>
      </c>
      <c r="U1351" s="5">
        <f>Q1351*pricing!$L$4</f>
        <v>0</v>
      </c>
      <c r="V1351" s="5">
        <f>R1351*pricing!$L$5</f>
        <v>39.482677936631433</v>
      </c>
      <c r="W1351" s="5" t="s">
        <v>2390</v>
      </c>
      <c r="X1351" s="5">
        <f t="shared" si="153"/>
        <v>74.146924280799368</v>
      </c>
      <c r="Y1351" s="6" t="s">
        <v>32</v>
      </c>
      <c r="Z1351" s="7" t="s">
        <v>33</v>
      </c>
      <c r="AA1351" s="7" t="s">
        <v>34</v>
      </c>
      <c r="AB1351" s="7" t="s">
        <v>35</v>
      </c>
      <c r="AC1351" s="7" t="s">
        <v>36</v>
      </c>
    </row>
    <row r="1352" spans="2:29" ht="17.25" customHeight="1" thickTop="1" thickBot="1" x14ac:dyDescent="0.25">
      <c r="B1352" s="16" t="s">
        <v>2563</v>
      </c>
      <c r="C1352" s="15" t="s">
        <v>2564</v>
      </c>
      <c r="D1352" s="17"/>
      <c r="E1352" s="18">
        <v>1.2</v>
      </c>
      <c r="F1352" s="19">
        <v>0.01</v>
      </c>
      <c r="G1352" s="19">
        <v>0.501</v>
      </c>
      <c r="H1352" s="20">
        <v>4.4999999999999998E-2</v>
      </c>
      <c r="I1352" s="21">
        <f t="shared" si="147"/>
        <v>209.47329804063733</v>
      </c>
      <c r="J1352" s="21">
        <f t="shared" si="148"/>
        <v>251.36795764876479</v>
      </c>
      <c r="K1352" s="21" t="str">
        <f t="shared" si="149"/>
        <v>A</v>
      </c>
      <c r="L1352" s="5">
        <f t="shared" si="150"/>
        <v>0.12</v>
      </c>
      <c r="M1352" s="22">
        <f t="shared" si="151"/>
        <v>6.0119999999999996</v>
      </c>
      <c r="N1352" s="22">
        <f t="shared" si="152"/>
        <v>0.54</v>
      </c>
      <c r="O1352" s="22" t="s">
        <v>2390</v>
      </c>
      <c r="P1352" s="5">
        <f>L1352*pricing!$O$3</f>
        <v>9.7200000000000009E-2</v>
      </c>
      <c r="Q1352" s="5">
        <f>M1352*pricing!$O$4</f>
        <v>4.5089999999999995</v>
      </c>
      <c r="R1352" s="5">
        <f>N1352*pricing!$O$5</f>
        <v>0.34560000000000002</v>
      </c>
      <c r="S1352" s="23"/>
      <c r="T1352" s="5">
        <f>P1352*pricing!$L$3</f>
        <v>2.9776016902649616</v>
      </c>
      <c r="U1352" s="5">
        <f>Q1352*pricing!$L$4</f>
        <v>179.16747905661359</v>
      </c>
      <c r="V1352" s="5">
        <f>R1352*pricing!$L$5</f>
        <v>69.222876901886266</v>
      </c>
      <c r="W1352" s="5" t="s">
        <v>2390</v>
      </c>
      <c r="X1352" s="5">
        <f t="shared" si="153"/>
        <v>251.36795764876479</v>
      </c>
      <c r="Y1352" s="6" t="s">
        <v>32</v>
      </c>
      <c r="Z1352" s="7" t="s">
        <v>33</v>
      </c>
      <c r="AA1352" s="7" t="s">
        <v>34</v>
      </c>
      <c r="AB1352" s="7" t="s">
        <v>35</v>
      </c>
      <c r="AC1352" s="7" t="s">
        <v>36</v>
      </c>
    </row>
    <row r="1353" spans="2:29" ht="17.25" customHeight="1" thickTop="1" thickBot="1" x14ac:dyDescent="0.25">
      <c r="B1353" s="16" t="s">
        <v>2565</v>
      </c>
      <c r="C1353" s="25" t="s">
        <v>2566</v>
      </c>
      <c r="D1353" s="17"/>
      <c r="E1353" s="18">
        <v>1.1000000000000001</v>
      </c>
      <c r="F1353" s="19">
        <v>4.5999999999999999E-2</v>
      </c>
      <c r="G1353" s="19">
        <v>0.111</v>
      </c>
      <c r="H1353" s="20">
        <v>0.04</v>
      </c>
      <c r="I1353" s="21">
        <f t="shared" si="147"/>
        <v>95.770168902709173</v>
      </c>
      <c r="J1353" s="21">
        <f t="shared" si="148"/>
        <v>105.3471857929801</v>
      </c>
      <c r="K1353" s="21" t="str">
        <f t="shared" si="149"/>
        <v>A</v>
      </c>
      <c r="L1353" s="5">
        <f t="shared" si="150"/>
        <v>0.50600000000000001</v>
      </c>
      <c r="M1353" s="22">
        <f t="shared" si="151"/>
        <v>1.2210000000000001</v>
      </c>
      <c r="N1353" s="22">
        <f t="shared" si="152"/>
        <v>0.44000000000000006</v>
      </c>
      <c r="O1353" s="22" t="s">
        <v>2390</v>
      </c>
      <c r="P1353" s="5">
        <f>L1353*pricing!$O$3</f>
        <v>0.40986000000000006</v>
      </c>
      <c r="Q1353" s="5">
        <f>M1353*pricing!$O$4</f>
        <v>0.91575000000000006</v>
      </c>
      <c r="R1353" s="5">
        <f>N1353*pricing!$O$5</f>
        <v>0.28160000000000002</v>
      </c>
      <c r="S1353" s="23"/>
      <c r="T1353" s="5">
        <f>P1353*pricing!$L$3</f>
        <v>12.555553793950589</v>
      </c>
      <c r="U1353" s="5">
        <f>Q1353*pricing!$L$4</f>
        <v>36.38780637527033</v>
      </c>
      <c r="V1353" s="5">
        <f>R1353*pricing!$L$5</f>
        <v>56.403825623759175</v>
      </c>
      <c r="W1353" s="5" t="s">
        <v>2390</v>
      </c>
      <c r="X1353" s="5">
        <f t="shared" si="153"/>
        <v>105.3471857929801</v>
      </c>
      <c r="Y1353" s="6" t="s">
        <v>32</v>
      </c>
      <c r="Z1353" s="7" t="s">
        <v>33</v>
      </c>
      <c r="AA1353" s="7" t="s">
        <v>34</v>
      </c>
      <c r="AB1353" s="7" t="s">
        <v>35</v>
      </c>
      <c r="AC1353" s="7" t="s">
        <v>36</v>
      </c>
    </row>
    <row r="1354" spans="2:29" ht="17.25" customHeight="1" thickTop="1" thickBot="1" x14ac:dyDescent="0.25">
      <c r="B1354" s="16" t="s">
        <v>2567</v>
      </c>
      <c r="C1354" s="15" t="s">
        <v>2568</v>
      </c>
      <c r="D1354" s="17"/>
      <c r="E1354" s="18">
        <v>1.1499999999999999</v>
      </c>
      <c r="F1354" s="19">
        <v>0.61199999999999999</v>
      </c>
      <c r="G1354" s="19">
        <v>0</v>
      </c>
      <c r="H1354" s="20">
        <v>0</v>
      </c>
      <c r="I1354" s="21">
        <f t="shared" si="147"/>
        <v>151.85768620351305</v>
      </c>
      <c r="J1354" s="21">
        <f t="shared" si="148"/>
        <v>174.63633913403999</v>
      </c>
      <c r="K1354" s="21" t="str">
        <f t="shared" si="149"/>
        <v>A</v>
      </c>
      <c r="L1354" s="5">
        <f t="shared" si="150"/>
        <v>7.0380000000000003</v>
      </c>
      <c r="M1354" s="22">
        <f t="shared" si="151"/>
        <v>0</v>
      </c>
      <c r="N1354" s="22">
        <f t="shared" si="152"/>
        <v>0</v>
      </c>
      <c r="O1354" s="22" t="s">
        <v>2390</v>
      </c>
      <c r="P1354" s="5">
        <f>L1354*pricing!$O$3</f>
        <v>5.7007800000000008</v>
      </c>
      <c r="Q1354" s="5">
        <f>M1354*pricing!$O$4</f>
        <v>0</v>
      </c>
      <c r="R1354" s="5">
        <f>N1354*pricing!$O$5</f>
        <v>0</v>
      </c>
      <c r="S1354" s="23"/>
      <c r="T1354" s="5">
        <f>P1354*pricing!$L$3</f>
        <v>174.63633913403999</v>
      </c>
      <c r="U1354" s="5">
        <f>Q1354*pricing!$L$4</f>
        <v>0</v>
      </c>
      <c r="V1354" s="5">
        <f>R1354*pricing!$L$5</f>
        <v>0</v>
      </c>
      <c r="W1354" s="5" t="s">
        <v>2390</v>
      </c>
      <c r="X1354" s="5">
        <f t="shared" si="153"/>
        <v>174.63633913403999</v>
      </c>
      <c r="Y1354" s="6" t="s">
        <v>32</v>
      </c>
      <c r="Z1354" s="7" t="s">
        <v>33</v>
      </c>
      <c r="AA1354" s="7" t="s">
        <v>34</v>
      </c>
      <c r="AB1354" s="7" t="s">
        <v>35</v>
      </c>
      <c r="AC1354" s="7" t="s">
        <v>36</v>
      </c>
    </row>
    <row r="1355" spans="2:29" ht="17.25" customHeight="1" thickTop="1" thickBot="1" x14ac:dyDescent="0.25">
      <c r="B1355" s="16" t="s">
        <v>2569</v>
      </c>
      <c r="C1355" s="15" t="s">
        <v>2570</v>
      </c>
      <c r="D1355" s="17"/>
      <c r="E1355" s="18">
        <v>1.25</v>
      </c>
      <c r="F1355" s="19">
        <v>0</v>
      </c>
      <c r="G1355" s="19">
        <v>0.26600000000000001</v>
      </c>
      <c r="H1355" s="20">
        <v>3.5000000000000003E-2</v>
      </c>
      <c r="I1355" s="21">
        <f t="shared" si="147"/>
        <v>124.13905044659718</v>
      </c>
      <c r="J1355" s="21">
        <f t="shared" si="148"/>
        <v>155.17381305824648</v>
      </c>
      <c r="K1355" s="21" t="str">
        <f t="shared" si="149"/>
        <v>A</v>
      </c>
      <c r="L1355" s="5">
        <f t="shared" si="150"/>
        <v>0</v>
      </c>
      <c r="M1355" s="22">
        <f t="shared" si="151"/>
        <v>3.3250000000000002</v>
      </c>
      <c r="N1355" s="22">
        <f t="shared" si="152"/>
        <v>0.43750000000000006</v>
      </c>
      <c r="O1355" s="22" t="s">
        <v>2390</v>
      </c>
      <c r="P1355" s="5">
        <f>L1355*pricing!$O$3</f>
        <v>0</v>
      </c>
      <c r="Q1355" s="5">
        <f>M1355*pricing!$O$4</f>
        <v>2.4937500000000004</v>
      </c>
      <c r="R1355" s="5">
        <f>N1355*pricing!$O$5</f>
        <v>0.28000000000000003</v>
      </c>
      <c r="S1355" s="23"/>
      <c r="T1355" s="5">
        <f>P1355*pricing!$L$3</f>
        <v>0</v>
      </c>
      <c r="U1355" s="5">
        <f>Q1355*pricing!$L$4</f>
        <v>99.090463716440496</v>
      </c>
      <c r="V1355" s="5">
        <f>R1355*pricing!$L$5</f>
        <v>56.083349341805999</v>
      </c>
      <c r="W1355" s="5" t="s">
        <v>2390</v>
      </c>
      <c r="X1355" s="5">
        <f t="shared" si="153"/>
        <v>155.17381305824648</v>
      </c>
      <c r="Y1355" s="6" t="s">
        <v>32</v>
      </c>
      <c r="Z1355" s="7" t="s">
        <v>33</v>
      </c>
      <c r="AA1355" s="7" t="s">
        <v>34</v>
      </c>
      <c r="AB1355" s="7" t="s">
        <v>35</v>
      </c>
      <c r="AC1355" s="7" t="s">
        <v>36</v>
      </c>
    </row>
    <row r="1356" spans="2:29" ht="17.25" customHeight="1" thickTop="1" thickBot="1" x14ac:dyDescent="0.25">
      <c r="B1356" s="16" t="s">
        <v>2571</v>
      </c>
      <c r="C1356" s="15" t="s">
        <v>2572</v>
      </c>
      <c r="D1356" s="17"/>
      <c r="E1356" s="18">
        <v>1.05</v>
      </c>
      <c r="F1356" s="19">
        <v>0</v>
      </c>
      <c r="G1356" s="19">
        <v>8.1000000000000003E-2</v>
      </c>
      <c r="H1356" s="20">
        <v>2.1999999999999999E-2</v>
      </c>
      <c r="I1356" s="21">
        <f t="shared" si="147"/>
        <v>52.341243822501177</v>
      </c>
      <c r="J1356" s="21">
        <f t="shared" si="148"/>
        <v>54.958306013626235</v>
      </c>
      <c r="K1356" s="21" t="str">
        <f t="shared" si="149"/>
        <v>Γ</v>
      </c>
      <c r="L1356" s="5">
        <f t="shared" si="150"/>
        <v>0</v>
      </c>
      <c r="M1356" s="22">
        <f t="shared" si="151"/>
        <v>0.85050000000000003</v>
      </c>
      <c r="N1356" s="22">
        <f t="shared" si="152"/>
        <v>0.23099999999999998</v>
      </c>
      <c r="O1356" s="22" t="s">
        <v>2390</v>
      </c>
      <c r="P1356" s="5">
        <f>L1356*pricing!$O$3</f>
        <v>0</v>
      </c>
      <c r="Q1356" s="5">
        <f>M1356*pricing!$O$4</f>
        <v>0.63787499999999997</v>
      </c>
      <c r="R1356" s="5">
        <f>N1356*pricing!$O$5</f>
        <v>0.14784</v>
      </c>
      <c r="S1356" s="23"/>
      <c r="T1356" s="5">
        <f>P1356*pricing!$L$3</f>
        <v>0</v>
      </c>
      <c r="U1356" s="5">
        <f>Q1356*pricing!$L$4</f>
        <v>25.346297561152671</v>
      </c>
      <c r="V1356" s="5">
        <f>R1356*pricing!$L$5</f>
        <v>29.612008452473564</v>
      </c>
      <c r="W1356" s="5" t="s">
        <v>2390</v>
      </c>
      <c r="X1356" s="5">
        <f t="shared" si="153"/>
        <v>54.958306013626235</v>
      </c>
      <c r="Y1356" s="6" t="s">
        <v>32</v>
      </c>
      <c r="Z1356" s="7" t="s">
        <v>33</v>
      </c>
      <c r="AA1356" s="7" t="s">
        <v>34</v>
      </c>
      <c r="AB1356" s="7" t="s">
        <v>35</v>
      </c>
      <c r="AC1356" s="7" t="s">
        <v>36</v>
      </c>
    </row>
    <row r="1357" spans="2:29" ht="17.25" customHeight="1" thickTop="1" thickBot="1" x14ac:dyDescent="0.25">
      <c r="B1357" s="16" t="s">
        <v>2573</v>
      </c>
      <c r="C1357" s="15" t="s">
        <v>2574</v>
      </c>
      <c r="D1357" s="17"/>
      <c r="E1357" s="18">
        <v>1.5</v>
      </c>
      <c r="F1357" s="19">
        <v>0</v>
      </c>
      <c r="G1357" s="19">
        <v>0.27500000000000002</v>
      </c>
      <c r="H1357" s="20">
        <v>3.7999999999999999E-2</v>
      </c>
      <c r="I1357" s="21">
        <f t="shared" si="147"/>
        <v>130.66691372010436</v>
      </c>
      <c r="J1357" s="21">
        <f t="shared" si="148"/>
        <v>196.00037058015653</v>
      </c>
      <c r="K1357" s="21" t="str">
        <f t="shared" si="149"/>
        <v>A</v>
      </c>
      <c r="L1357" s="5">
        <f t="shared" si="150"/>
        <v>0</v>
      </c>
      <c r="M1357" s="22">
        <f t="shared" si="151"/>
        <v>4.125</v>
      </c>
      <c r="N1357" s="22">
        <f t="shared" si="152"/>
        <v>0.56999999999999995</v>
      </c>
      <c r="O1357" s="22" t="s">
        <v>2390</v>
      </c>
      <c r="P1357" s="5">
        <f>L1357*pricing!$O$3</f>
        <v>0</v>
      </c>
      <c r="Q1357" s="5">
        <f>M1357*pricing!$O$4</f>
        <v>3.09375</v>
      </c>
      <c r="R1357" s="5">
        <f>N1357*pricing!$O$5</f>
        <v>0.36479999999999996</v>
      </c>
      <c r="S1357" s="23"/>
      <c r="T1357" s="5">
        <f>P1357*pricing!$L$3</f>
        <v>0</v>
      </c>
      <c r="U1357" s="5">
        <f>Q1357*pricing!$L$4</f>
        <v>122.93177829483218</v>
      </c>
      <c r="V1357" s="5">
        <f>R1357*pricing!$L$5</f>
        <v>73.068592285324371</v>
      </c>
      <c r="W1357" s="5" t="s">
        <v>2390</v>
      </c>
      <c r="X1357" s="5">
        <f t="shared" si="153"/>
        <v>196.00037058015656</v>
      </c>
      <c r="Y1357" s="6" t="s">
        <v>32</v>
      </c>
      <c r="Z1357" s="7" t="s">
        <v>33</v>
      </c>
      <c r="AA1357" s="7" t="s">
        <v>34</v>
      </c>
      <c r="AB1357" s="7" t="s">
        <v>35</v>
      </c>
      <c r="AC1357" s="7" t="s">
        <v>36</v>
      </c>
    </row>
    <row r="1358" spans="2:29" ht="17.25" customHeight="1" thickTop="1" thickBot="1" x14ac:dyDescent="0.25">
      <c r="B1358" s="16" t="s">
        <v>2575</v>
      </c>
      <c r="C1358" s="15" t="s">
        <v>2576</v>
      </c>
      <c r="D1358" s="17"/>
      <c r="E1358" s="18">
        <v>0.95</v>
      </c>
      <c r="F1358" s="19">
        <v>0</v>
      </c>
      <c r="G1358" s="19">
        <v>0.13700000000000001</v>
      </c>
      <c r="H1358" s="20">
        <v>1.9E-2</v>
      </c>
      <c r="I1358" s="21">
        <f t="shared" si="147"/>
        <v>65.184448643937245</v>
      </c>
      <c r="J1358" s="21">
        <f t="shared" si="148"/>
        <v>61.92522621174038</v>
      </c>
      <c r="K1358" s="21" t="str">
        <f t="shared" si="149"/>
        <v>B</v>
      </c>
      <c r="L1358" s="5">
        <f t="shared" si="150"/>
        <v>0</v>
      </c>
      <c r="M1358" s="22">
        <f t="shared" si="151"/>
        <v>1.3015000000000001</v>
      </c>
      <c r="N1358" s="22">
        <f t="shared" si="152"/>
        <v>0.18049999999999999</v>
      </c>
      <c r="O1358" s="22" t="s">
        <v>2390</v>
      </c>
      <c r="P1358" s="5">
        <f>L1358*pricing!$O$3</f>
        <v>0</v>
      </c>
      <c r="Q1358" s="5">
        <f>M1358*pricing!$O$4</f>
        <v>0.97612500000000013</v>
      </c>
      <c r="R1358" s="5">
        <f>N1358*pricing!$O$5</f>
        <v>0.11552</v>
      </c>
      <c r="S1358" s="23"/>
      <c r="T1358" s="5">
        <f>P1358*pricing!$L$3</f>
        <v>0</v>
      </c>
      <c r="U1358" s="5">
        <f>Q1358*pricing!$L$4</f>
        <v>38.786838654720995</v>
      </c>
      <c r="V1358" s="5">
        <f>R1358*pricing!$L$5</f>
        <v>23.138387557019389</v>
      </c>
      <c r="W1358" s="5" t="s">
        <v>2390</v>
      </c>
      <c r="X1358" s="5">
        <f t="shared" si="153"/>
        <v>61.92522621174038</v>
      </c>
      <c r="Y1358" s="6" t="s">
        <v>32</v>
      </c>
      <c r="Z1358" s="7" t="s">
        <v>33</v>
      </c>
      <c r="AA1358" s="7" t="s">
        <v>34</v>
      </c>
      <c r="AB1358" s="7" t="s">
        <v>35</v>
      </c>
      <c r="AC1358" s="7" t="s">
        <v>36</v>
      </c>
    </row>
    <row r="1359" spans="2:29" ht="17.25" customHeight="1" thickTop="1" thickBot="1" x14ac:dyDescent="0.25">
      <c r="B1359" s="16" t="s">
        <v>2577</v>
      </c>
      <c r="C1359" s="15" t="s">
        <v>2578</v>
      </c>
      <c r="D1359" s="17"/>
      <c r="E1359" s="18">
        <v>0.9</v>
      </c>
      <c r="F1359" s="19">
        <v>0.13500000000000001</v>
      </c>
      <c r="G1359" s="19">
        <v>0</v>
      </c>
      <c r="H1359" s="20">
        <v>0.03</v>
      </c>
      <c r="I1359" s="21">
        <f t="shared" si="147"/>
        <v>71.95517284986208</v>
      </c>
      <c r="J1359" s="21">
        <f t="shared" si="148"/>
        <v>64.759655564875871</v>
      </c>
      <c r="K1359" s="21" t="str">
        <f t="shared" si="149"/>
        <v>B</v>
      </c>
      <c r="L1359" s="5">
        <f t="shared" si="150"/>
        <v>1.2150000000000001</v>
      </c>
      <c r="M1359" s="22">
        <f t="shared" si="151"/>
        <v>0</v>
      </c>
      <c r="N1359" s="22">
        <f t="shared" si="152"/>
        <v>0.27</v>
      </c>
      <c r="O1359" s="22" t="s">
        <v>2390</v>
      </c>
      <c r="P1359" s="5">
        <f>L1359*pricing!$O$3</f>
        <v>0.98415000000000008</v>
      </c>
      <c r="Q1359" s="5">
        <f>M1359*pricing!$O$4</f>
        <v>0</v>
      </c>
      <c r="R1359" s="5">
        <f>N1359*pricing!$O$5</f>
        <v>0.17280000000000001</v>
      </c>
      <c r="S1359" s="23"/>
      <c r="T1359" s="5">
        <f>P1359*pricing!$L$3</f>
        <v>30.148217113932734</v>
      </c>
      <c r="U1359" s="5">
        <f>Q1359*pricing!$L$4</f>
        <v>0</v>
      </c>
      <c r="V1359" s="5">
        <f>R1359*pricing!$L$5</f>
        <v>34.611438450943133</v>
      </c>
      <c r="W1359" s="5" t="s">
        <v>2390</v>
      </c>
      <c r="X1359" s="5">
        <f t="shared" si="153"/>
        <v>64.759655564875871</v>
      </c>
      <c r="Y1359" s="6" t="s">
        <v>32</v>
      </c>
      <c r="Z1359" s="7" t="s">
        <v>33</v>
      </c>
      <c r="AA1359" s="7" t="s">
        <v>34</v>
      </c>
      <c r="AB1359" s="7" t="s">
        <v>35</v>
      </c>
      <c r="AC1359" s="7" t="s">
        <v>36</v>
      </c>
    </row>
    <row r="1360" spans="2:29" ht="17.25" customHeight="1" thickTop="1" thickBot="1" x14ac:dyDescent="0.25">
      <c r="B1360" s="16" t="s">
        <v>2579</v>
      </c>
      <c r="C1360" s="15" t="s">
        <v>2580</v>
      </c>
      <c r="D1360" s="17"/>
      <c r="E1360" s="18">
        <v>1.1499999999999999</v>
      </c>
      <c r="F1360" s="19">
        <v>0.05</v>
      </c>
      <c r="G1360" s="19">
        <v>0.125</v>
      </c>
      <c r="H1360" s="20">
        <v>4.2000000000000003E-2</v>
      </c>
      <c r="I1360" s="21">
        <f t="shared" si="147"/>
        <v>103.49874310630813</v>
      </c>
      <c r="J1360" s="21">
        <f t="shared" si="148"/>
        <v>119.02355457225434</v>
      </c>
      <c r="K1360" s="21" t="str">
        <f t="shared" si="149"/>
        <v>A</v>
      </c>
      <c r="L1360" s="5">
        <f t="shared" si="150"/>
        <v>0.57499999999999996</v>
      </c>
      <c r="M1360" s="22">
        <f t="shared" si="151"/>
        <v>1.4375</v>
      </c>
      <c r="N1360" s="22">
        <f t="shared" si="152"/>
        <v>0.48300000000000004</v>
      </c>
      <c r="O1360" s="22" t="s">
        <v>2390</v>
      </c>
      <c r="P1360" s="5">
        <f>L1360*pricing!$O$3</f>
        <v>0.46575</v>
      </c>
      <c r="Q1360" s="5">
        <f>M1360*pricing!$O$4</f>
        <v>1.078125</v>
      </c>
      <c r="R1360" s="5">
        <f>N1360*pricing!$O$5</f>
        <v>0.30912000000000001</v>
      </c>
      <c r="S1360" s="23"/>
      <c r="T1360" s="5">
        <f>P1360*pricing!$L$3</f>
        <v>14.267674765852938</v>
      </c>
      <c r="U1360" s="5">
        <f>Q1360*pricing!$L$4</f>
        <v>42.839862133047582</v>
      </c>
      <c r="V1360" s="5">
        <f>R1360*pricing!$L$5</f>
        <v>61.916017673353821</v>
      </c>
      <c r="W1360" s="5" t="s">
        <v>2390</v>
      </c>
      <c r="X1360" s="5">
        <f t="shared" si="153"/>
        <v>119.02355457225434</v>
      </c>
      <c r="Y1360" s="6" t="s">
        <v>32</v>
      </c>
      <c r="Z1360" s="7" t="s">
        <v>33</v>
      </c>
      <c r="AA1360" s="7" t="s">
        <v>34</v>
      </c>
      <c r="AB1360" s="7" t="s">
        <v>35</v>
      </c>
      <c r="AC1360" s="7" t="s">
        <v>36</v>
      </c>
    </row>
    <row r="1361" spans="2:29" ht="17.25" customHeight="1" thickTop="1" thickBot="1" x14ac:dyDescent="0.25">
      <c r="B1361" s="16" t="s">
        <v>2581</v>
      </c>
      <c r="C1361" s="15" t="s">
        <v>2582</v>
      </c>
      <c r="D1361" s="17"/>
      <c r="E1361" s="18">
        <v>2.5</v>
      </c>
      <c r="F1361" s="19">
        <v>0.02</v>
      </c>
      <c r="G1361" s="19">
        <v>0</v>
      </c>
      <c r="H1361" s="20">
        <v>0</v>
      </c>
      <c r="I1361" s="21">
        <f t="shared" si="147"/>
        <v>4.9626694837749357</v>
      </c>
      <c r="J1361" s="21">
        <f t="shared" si="148"/>
        <v>12.406673709437339</v>
      </c>
      <c r="K1361" s="21" t="str">
        <f t="shared" si="149"/>
        <v>Ε</v>
      </c>
      <c r="L1361" s="5">
        <f t="shared" si="150"/>
        <v>0.5</v>
      </c>
      <c r="M1361" s="22">
        <f t="shared" si="151"/>
        <v>0</v>
      </c>
      <c r="N1361" s="22">
        <f t="shared" si="152"/>
        <v>0</v>
      </c>
      <c r="O1361" s="22" t="s">
        <v>2390</v>
      </c>
      <c r="P1361" s="5">
        <f>L1361*pricing!$O$3</f>
        <v>0.40500000000000003</v>
      </c>
      <c r="Q1361" s="5">
        <f>M1361*pricing!$O$4</f>
        <v>0</v>
      </c>
      <c r="R1361" s="5">
        <f>N1361*pricing!$O$5</f>
        <v>0</v>
      </c>
      <c r="S1361" s="23"/>
      <c r="T1361" s="5">
        <f>P1361*pricing!$L$3</f>
        <v>12.406673709437339</v>
      </c>
      <c r="U1361" s="5">
        <f>Q1361*pricing!$L$4</f>
        <v>0</v>
      </c>
      <c r="V1361" s="5">
        <f>R1361*pricing!$L$5</f>
        <v>0</v>
      </c>
      <c r="W1361" s="5" t="s">
        <v>2390</v>
      </c>
      <c r="X1361" s="5">
        <f t="shared" si="153"/>
        <v>12.406673709437339</v>
      </c>
      <c r="Y1361" s="6" t="s">
        <v>32</v>
      </c>
      <c r="Z1361" s="7" t="s">
        <v>33</v>
      </c>
      <c r="AA1361" s="7" t="s">
        <v>34</v>
      </c>
      <c r="AB1361" s="7" t="s">
        <v>35</v>
      </c>
      <c r="AC1361" s="7" t="s">
        <v>36</v>
      </c>
    </row>
    <row r="1362" spans="2:29" ht="17.25" customHeight="1" thickTop="1" thickBot="1" x14ac:dyDescent="0.25">
      <c r="B1362" s="16" t="s">
        <v>2583</v>
      </c>
      <c r="C1362" s="15" t="s">
        <v>2584</v>
      </c>
      <c r="D1362" s="17"/>
      <c r="E1362" s="18">
        <v>1.1499999999999999</v>
      </c>
      <c r="F1362" s="19">
        <v>0.66500000000000004</v>
      </c>
      <c r="G1362" s="19">
        <v>0</v>
      </c>
      <c r="H1362" s="20">
        <v>0</v>
      </c>
      <c r="I1362" s="21">
        <f t="shared" si="147"/>
        <v>165.0087603355166</v>
      </c>
      <c r="J1362" s="21">
        <f t="shared" si="148"/>
        <v>189.76007438584406</v>
      </c>
      <c r="K1362" s="21" t="str">
        <f t="shared" si="149"/>
        <v>A</v>
      </c>
      <c r="L1362" s="5">
        <f t="shared" si="150"/>
        <v>7.6474999999999991</v>
      </c>
      <c r="M1362" s="22">
        <f t="shared" si="151"/>
        <v>0</v>
      </c>
      <c r="N1362" s="22">
        <f t="shared" si="152"/>
        <v>0</v>
      </c>
      <c r="O1362" s="22" t="s">
        <v>2390</v>
      </c>
      <c r="P1362" s="5">
        <f>L1362*pricing!$O$3</f>
        <v>6.1944749999999997</v>
      </c>
      <c r="Q1362" s="5">
        <f>M1362*pricing!$O$4</f>
        <v>0</v>
      </c>
      <c r="R1362" s="5">
        <f>N1362*pricing!$O$5</f>
        <v>0</v>
      </c>
      <c r="S1362" s="23"/>
      <c r="T1362" s="5">
        <f>P1362*pricing!$L$3</f>
        <v>189.76007438584406</v>
      </c>
      <c r="U1362" s="5">
        <f>Q1362*pricing!$L$4</f>
        <v>0</v>
      </c>
      <c r="V1362" s="5">
        <f>R1362*pricing!$L$5</f>
        <v>0</v>
      </c>
      <c r="W1362" s="5" t="s">
        <v>2390</v>
      </c>
      <c r="X1362" s="5">
        <f t="shared" si="153"/>
        <v>189.76007438584406</v>
      </c>
      <c r="Y1362" s="6" t="s">
        <v>32</v>
      </c>
      <c r="Z1362" s="7" t="s">
        <v>33</v>
      </c>
      <c r="AA1362" s="7" t="s">
        <v>34</v>
      </c>
      <c r="AB1362" s="7" t="s">
        <v>35</v>
      </c>
      <c r="AC1362" s="7" t="s">
        <v>36</v>
      </c>
    </row>
    <row r="1363" spans="2:29" ht="17.25" customHeight="1" thickTop="1" thickBot="1" x14ac:dyDescent="0.25">
      <c r="B1363" s="16" t="s">
        <v>2585</v>
      </c>
      <c r="C1363" s="25" t="s">
        <v>2586</v>
      </c>
      <c r="D1363" s="26"/>
      <c r="E1363" s="18">
        <v>1.25</v>
      </c>
      <c r="F1363" s="19">
        <v>0</v>
      </c>
      <c r="G1363" s="19">
        <v>0.42299999999999999</v>
      </c>
      <c r="H1363" s="20">
        <v>4.3999999999999997E-2</v>
      </c>
      <c r="I1363" s="21">
        <f t="shared" si="147"/>
        <v>182.46477645700526</v>
      </c>
      <c r="J1363" s="21">
        <f t="shared" si="148"/>
        <v>228.08097057125656</v>
      </c>
      <c r="K1363" s="21" t="str">
        <f t="shared" si="149"/>
        <v>A</v>
      </c>
      <c r="L1363" s="5">
        <f t="shared" si="150"/>
        <v>0</v>
      </c>
      <c r="M1363" s="22">
        <f t="shared" si="151"/>
        <v>5.2874999999999996</v>
      </c>
      <c r="N1363" s="22">
        <f t="shared" si="152"/>
        <v>0.54999999999999993</v>
      </c>
      <c r="O1363" s="22" t="s">
        <v>2390</v>
      </c>
      <c r="P1363" s="5">
        <f>L1363*pricing!$O$3</f>
        <v>0</v>
      </c>
      <c r="Q1363" s="5">
        <f>M1363*pricing!$O$4</f>
        <v>3.9656249999999997</v>
      </c>
      <c r="R1363" s="5">
        <f>N1363*pricing!$O$5</f>
        <v>0.35199999999999998</v>
      </c>
      <c r="S1363" s="23"/>
      <c r="T1363" s="5">
        <f>P1363*pricing!$L$3</f>
        <v>0</v>
      </c>
      <c r="U1363" s="5">
        <f>Q1363*pricing!$L$4</f>
        <v>157.5761885415576</v>
      </c>
      <c r="V1363" s="5">
        <f>R1363*pricing!$L$5</f>
        <v>70.504782029698958</v>
      </c>
      <c r="W1363" s="5" t="s">
        <v>2390</v>
      </c>
      <c r="X1363" s="5">
        <f t="shared" si="153"/>
        <v>228.08097057125656</v>
      </c>
      <c r="Y1363" s="6" t="s">
        <v>32</v>
      </c>
      <c r="Z1363" s="7" t="s">
        <v>33</v>
      </c>
      <c r="AA1363" s="7" t="s">
        <v>34</v>
      </c>
      <c r="AB1363" s="7" t="s">
        <v>35</v>
      </c>
      <c r="AC1363" s="7" t="s">
        <v>36</v>
      </c>
    </row>
    <row r="1364" spans="2:29" ht="17.25" customHeight="1" thickTop="1" thickBot="1" x14ac:dyDescent="0.25">
      <c r="B1364" s="16" t="s">
        <v>2587</v>
      </c>
      <c r="C1364" s="15" t="s">
        <v>2588</v>
      </c>
      <c r="D1364" s="17"/>
      <c r="E1364" s="18">
        <v>0.85</v>
      </c>
      <c r="F1364" s="19">
        <v>0</v>
      </c>
      <c r="G1364" s="19">
        <v>0.505</v>
      </c>
      <c r="H1364" s="20">
        <v>3.5000000000000003E-2</v>
      </c>
      <c r="I1364" s="21">
        <f t="shared" si="147"/>
        <v>195.36497774954236</v>
      </c>
      <c r="J1364" s="21">
        <f t="shared" si="148"/>
        <v>166.06023108711099</v>
      </c>
      <c r="K1364" s="21" t="str">
        <f t="shared" si="149"/>
        <v>A</v>
      </c>
      <c r="L1364" s="5">
        <f t="shared" si="150"/>
        <v>0</v>
      </c>
      <c r="M1364" s="22">
        <f t="shared" si="151"/>
        <v>4.2924999999999995</v>
      </c>
      <c r="N1364" s="22">
        <f t="shared" si="152"/>
        <v>0.29750000000000004</v>
      </c>
      <c r="O1364" s="22" t="s">
        <v>1239</v>
      </c>
      <c r="P1364" s="5">
        <f>L1364*pricing!$O$3</f>
        <v>0</v>
      </c>
      <c r="Q1364" s="5">
        <f>M1364*pricing!$O$4</f>
        <v>3.2193749999999994</v>
      </c>
      <c r="R1364" s="5">
        <f>N1364*pricing!$O$5</f>
        <v>0.19040000000000004</v>
      </c>
      <c r="S1364" s="23"/>
      <c r="T1364" s="5">
        <f>P1364*pricing!$L$3</f>
        <v>0</v>
      </c>
      <c r="U1364" s="5">
        <f>Q1364*pricing!$L$4</f>
        <v>127.92355353468292</v>
      </c>
      <c r="V1364" s="5">
        <f>R1364*pricing!$L$5</f>
        <v>38.136677552428083</v>
      </c>
      <c r="W1364" s="5" t="s">
        <v>1239</v>
      </c>
      <c r="X1364" s="5">
        <f t="shared" si="153"/>
        <v>166.06023108711099</v>
      </c>
      <c r="Y1364" s="6" t="s">
        <v>32</v>
      </c>
      <c r="Z1364" s="7" t="s">
        <v>33</v>
      </c>
      <c r="AA1364" s="7" t="s">
        <v>34</v>
      </c>
      <c r="AB1364" s="7" t="s">
        <v>35</v>
      </c>
      <c r="AC1364" s="7" t="s">
        <v>36</v>
      </c>
    </row>
    <row r="1365" spans="2:29" ht="17.25" customHeight="1" thickTop="1" thickBot="1" x14ac:dyDescent="0.25">
      <c r="B1365" s="16" t="s">
        <v>2589</v>
      </c>
      <c r="C1365" s="25" t="s">
        <v>2590</v>
      </c>
      <c r="D1365" s="26"/>
      <c r="E1365" s="18">
        <v>1.1000000000000001</v>
      </c>
      <c r="F1365" s="19">
        <v>0</v>
      </c>
      <c r="G1365" s="19">
        <v>0.96499999999999997</v>
      </c>
      <c r="H1365" s="20">
        <v>4.4999999999999998E-2</v>
      </c>
      <c r="I1365" s="21">
        <f t="shared" si="147"/>
        <v>345.27158785342175</v>
      </c>
      <c r="J1365" s="21">
        <f t="shared" si="148"/>
        <v>379.79874663876393</v>
      </c>
      <c r="K1365" s="21" t="str">
        <f t="shared" si="149"/>
        <v>A</v>
      </c>
      <c r="L1365" s="5">
        <f t="shared" si="150"/>
        <v>0</v>
      </c>
      <c r="M1365" s="22">
        <f t="shared" si="151"/>
        <v>10.615000000000002</v>
      </c>
      <c r="N1365" s="22">
        <f t="shared" si="152"/>
        <v>0.495</v>
      </c>
      <c r="O1365" s="22" t="s">
        <v>1239</v>
      </c>
      <c r="P1365" s="5">
        <f>L1365*pricing!$O$3</f>
        <v>0</v>
      </c>
      <c r="Q1365" s="5">
        <f>M1365*pricing!$O$4</f>
        <v>7.9612500000000015</v>
      </c>
      <c r="R1365" s="5">
        <f>N1365*pricing!$O$5</f>
        <v>0.31680000000000003</v>
      </c>
      <c r="S1365" s="23"/>
      <c r="T1365" s="5">
        <f>P1365*pricing!$L$3</f>
        <v>0</v>
      </c>
      <c r="U1365" s="5">
        <f>Q1365*pricing!$L$4</f>
        <v>316.34444281203486</v>
      </c>
      <c r="V1365" s="5">
        <f>R1365*pricing!$L$5</f>
        <v>63.454303826729074</v>
      </c>
      <c r="W1365" s="5" t="s">
        <v>1239</v>
      </c>
      <c r="X1365" s="5">
        <f t="shared" si="153"/>
        <v>379.79874663876393</v>
      </c>
      <c r="Y1365" s="6" t="s">
        <v>32</v>
      </c>
      <c r="Z1365" s="7" t="s">
        <v>33</v>
      </c>
      <c r="AA1365" s="7" t="s">
        <v>34</v>
      </c>
      <c r="AB1365" s="7" t="s">
        <v>35</v>
      </c>
      <c r="AC1365" s="7" t="s">
        <v>36</v>
      </c>
    </row>
    <row r="1366" spans="2:29" ht="17.25" customHeight="1" thickTop="1" thickBot="1" x14ac:dyDescent="0.25">
      <c r="B1366" s="16" t="s">
        <v>2591</v>
      </c>
      <c r="C1366" s="15" t="s">
        <v>2592</v>
      </c>
      <c r="D1366" s="17"/>
      <c r="E1366" s="18">
        <v>0.85</v>
      </c>
      <c r="F1366" s="19">
        <v>0.124</v>
      </c>
      <c r="G1366" s="19">
        <v>4.0000000000000001E-3</v>
      </c>
      <c r="H1366" s="20">
        <v>2.8000000000000001E-2</v>
      </c>
      <c r="I1366" s="21">
        <f t="shared" si="147"/>
        <v>67.853960107080013</v>
      </c>
      <c r="J1366" s="21">
        <f t="shared" si="148"/>
        <v>57.675866091018008</v>
      </c>
      <c r="K1366" s="21" t="str">
        <f t="shared" si="149"/>
        <v>B</v>
      </c>
      <c r="L1366" s="5">
        <f t="shared" si="150"/>
        <v>1.0539999999999998</v>
      </c>
      <c r="M1366" s="22">
        <f t="shared" si="151"/>
        <v>3.3999999999999996E-2</v>
      </c>
      <c r="N1366" s="22">
        <f t="shared" si="152"/>
        <v>0.23799999999999999</v>
      </c>
      <c r="O1366" s="22" t="s">
        <v>1239</v>
      </c>
      <c r="P1366" s="5">
        <f>L1366*pricing!$O$3</f>
        <v>0.85373999999999994</v>
      </c>
      <c r="Q1366" s="5">
        <f>M1366*pricing!$O$4</f>
        <v>2.5499999999999995E-2</v>
      </c>
      <c r="R1366" s="5">
        <f>N1366*pricing!$O$5</f>
        <v>0.15231999999999998</v>
      </c>
      <c r="S1366" s="23"/>
      <c r="T1366" s="5">
        <f>P1366*pricing!$L$3</f>
        <v>26.153268179493907</v>
      </c>
      <c r="U1366" s="5">
        <f>Q1366*pricing!$L$4</f>
        <v>1.0132558695816469</v>
      </c>
      <c r="V1366" s="5">
        <f>R1366*pricing!$L$5</f>
        <v>30.509342041942457</v>
      </c>
      <c r="W1366" s="5" t="s">
        <v>1239</v>
      </c>
      <c r="X1366" s="5">
        <f t="shared" si="153"/>
        <v>57.675866091018008</v>
      </c>
      <c r="Y1366" s="6" t="s">
        <v>32</v>
      </c>
      <c r="Z1366" s="7" t="s">
        <v>33</v>
      </c>
      <c r="AA1366" s="7" t="s">
        <v>34</v>
      </c>
      <c r="AB1366" s="7" t="s">
        <v>35</v>
      </c>
      <c r="AC1366" s="7" t="s">
        <v>36</v>
      </c>
    </row>
    <row r="1367" spans="2:29" ht="17.25" customHeight="1" thickTop="1" thickBot="1" x14ac:dyDescent="0.25">
      <c r="B1367" s="16" t="s">
        <v>2593</v>
      </c>
      <c r="C1367" s="15" t="s">
        <v>2594</v>
      </c>
      <c r="D1367" s="17"/>
      <c r="E1367" s="18">
        <v>1</v>
      </c>
      <c r="F1367" s="19">
        <v>0</v>
      </c>
      <c r="G1367" s="19">
        <v>0.22900000000000001</v>
      </c>
      <c r="H1367" s="20">
        <v>2.1000000000000001E-2</v>
      </c>
      <c r="I1367" s="21">
        <f t="shared" si="147"/>
        <v>95.165770664713108</v>
      </c>
      <c r="J1367" s="21">
        <f t="shared" si="148"/>
        <v>95.165770664713108</v>
      </c>
      <c r="K1367" s="21" t="str">
        <f t="shared" si="149"/>
        <v>A</v>
      </c>
      <c r="L1367" s="5">
        <f t="shared" si="150"/>
        <v>0</v>
      </c>
      <c r="M1367" s="22">
        <f t="shared" si="151"/>
        <v>2.29</v>
      </c>
      <c r="N1367" s="22">
        <f t="shared" si="152"/>
        <v>0.21000000000000002</v>
      </c>
      <c r="O1367" s="22" t="s">
        <v>1239</v>
      </c>
      <c r="P1367" s="5">
        <f>L1367*pricing!$O$3</f>
        <v>0</v>
      </c>
      <c r="Q1367" s="5">
        <f>M1367*pricing!$O$4</f>
        <v>1.7175</v>
      </c>
      <c r="R1367" s="5">
        <f>N1367*pricing!$O$5</f>
        <v>0.13440000000000002</v>
      </c>
      <c r="S1367" s="23"/>
      <c r="T1367" s="5">
        <f>P1367*pricing!$L$3</f>
        <v>0</v>
      </c>
      <c r="U1367" s="5">
        <f>Q1367*pricing!$L$4</f>
        <v>68.245762980646234</v>
      </c>
      <c r="V1367" s="5">
        <f>R1367*pricing!$L$5</f>
        <v>26.920007684066881</v>
      </c>
      <c r="W1367" s="5" t="s">
        <v>1239</v>
      </c>
      <c r="X1367" s="5">
        <f t="shared" si="153"/>
        <v>95.165770664713108</v>
      </c>
      <c r="Y1367" s="6" t="s">
        <v>32</v>
      </c>
      <c r="Z1367" s="7" t="s">
        <v>33</v>
      </c>
      <c r="AA1367" s="7" t="s">
        <v>34</v>
      </c>
      <c r="AB1367" s="7" t="s">
        <v>35</v>
      </c>
      <c r="AC1367" s="7" t="s">
        <v>36</v>
      </c>
    </row>
    <row r="1368" spans="2:29" ht="17.25" customHeight="1" thickTop="1" thickBot="1" x14ac:dyDescent="0.25">
      <c r="B1368" s="16" t="s">
        <v>2595</v>
      </c>
      <c r="C1368" s="15" t="s">
        <v>2596</v>
      </c>
      <c r="D1368" s="17"/>
      <c r="E1368" s="18">
        <v>1</v>
      </c>
      <c r="F1368" s="19">
        <v>0</v>
      </c>
      <c r="G1368" s="19">
        <v>0.183</v>
      </c>
      <c r="H1368" s="20">
        <v>1.7999999999999999E-2</v>
      </c>
      <c r="I1368" s="21">
        <f t="shared" si="147"/>
        <v>77.611299398699757</v>
      </c>
      <c r="J1368" s="21">
        <f t="shared" si="148"/>
        <v>77.611299398699757</v>
      </c>
      <c r="K1368" s="21" t="str">
        <f t="shared" si="149"/>
        <v>B</v>
      </c>
      <c r="L1368" s="5">
        <f t="shared" si="150"/>
        <v>0</v>
      </c>
      <c r="M1368" s="22">
        <f t="shared" si="151"/>
        <v>1.83</v>
      </c>
      <c r="N1368" s="22">
        <f t="shared" si="152"/>
        <v>0.18</v>
      </c>
      <c r="O1368" s="22" t="s">
        <v>1239</v>
      </c>
      <c r="P1368" s="5">
        <f>L1368*pricing!$O$3</f>
        <v>0</v>
      </c>
      <c r="Q1368" s="5">
        <f>M1368*pricing!$O$4</f>
        <v>1.3725000000000001</v>
      </c>
      <c r="R1368" s="5">
        <f>N1368*pricing!$O$5</f>
        <v>0.1152</v>
      </c>
      <c r="S1368" s="23"/>
      <c r="T1368" s="5">
        <f>P1368*pricing!$L$3</f>
        <v>0</v>
      </c>
      <c r="U1368" s="5">
        <f>Q1368*pricing!$L$4</f>
        <v>54.537007098071008</v>
      </c>
      <c r="V1368" s="5">
        <f>R1368*pricing!$L$5</f>
        <v>23.074292300628752</v>
      </c>
      <c r="W1368" s="5" t="s">
        <v>1239</v>
      </c>
      <c r="X1368" s="5">
        <f t="shared" si="153"/>
        <v>77.611299398699757</v>
      </c>
      <c r="Y1368" s="6" t="s">
        <v>32</v>
      </c>
      <c r="Z1368" s="7" t="s">
        <v>33</v>
      </c>
      <c r="AA1368" s="7" t="s">
        <v>34</v>
      </c>
      <c r="AB1368" s="7" t="s">
        <v>35</v>
      </c>
      <c r="AC1368" s="7" t="s">
        <v>36</v>
      </c>
    </row>
    <row r="1369" spans="2:29" ht="17.25" customHeight="1" thickTop="1" thickBot="1" x14ac:dyDescent="0.25">
      <c r="B1369" s="16" t="s">
        <v>2597</v>
      </c>
      <c r="C1369" s="15" t="s">
        <v>2598</v>
      </c>
      <c r="D1369" s="17"/>
      <c r="E1369" s="18">
        <v>0.85</v>
      </c>
      <c r="F1369" s="19">
        <v>0</v>
      </c>
      <c r="G1369" s="19">
        <v>0.13100000000000001</v>
      </c>
      <c r="H1369" s="20">
        <v>3.7999999999999999E-2</v>
      </c>
      <c r="I1369" s="21">
        <f t="shared" si="147"/>
        <v>87.752547478999318</v>
      </c>
      <c r="J1369" s="21">
        <f t="shared" si="148"/>
        <v>74.589665357149414</v>
      </c>
      <c r="K1369" s="21" t="str">
        <f t="shared" si="149"/>
        <v>A</v>
      </c>
      <c r="L1369" s="5">
        <f t="shared" si="150"/>
        <v>0</v>
      </c>
      <c r="M1369" s="22">
        <f t="shared" si="151"/>
        <v>1.1135000000000002</v>
      </c>
      <c r="N1369" s="22">
        <f t="shared" si="152"/>
        <v>0.32299999999999995</v>
      </c>
      <c r="O1369" s="22" t="s">
        <v>1239</v>
      </c>
      <c r="P1369" s="5">
        <f>L1369*pricing!$O$3</f>
        <v>0</v>
      </c>
      <c r="Q1369" s="5">
        <f>M1369*pricing!$O$4</f>
        <v>0.83512500000000012</v>
      </c>
      <c r="R1369" s="5">
        <f>N1369*pricing!$O$5</f>
        <v>0.20671999999999999</v>
      </c>
      <c r="S1369" s="23"/>
      <c r="T1369" s="5">
        <f>P1369*pricing!$L$3</f>
        <v>0</v>
      </c>
      <c r="U1369" s="5">
        <f>Q1369*pricing!$L$4</f>
        <v>33.184129728798943</v>
      </c>
      <c r="V1369" s="5">
        <f>R1369*pricing!$L$5</f>
        <v>41.405535628350478</v>
      </c>
      <c r="W1369" s="5" t="s">
        <v>1239</v>
      </c>
      <c r="X1369" s="5">
        <f t="shared" si="153"/>
        <v>74.589665357149414</v>
      </c>
      <c r="Y1369" s="6" t="s">
        <v>32</v>
      </c>
      <c r="Z1369" s="7" t="s">
        <v>33</v>
      </c>
      <c r="AA1369" s="7" t="s">
        <v>34</v>
      </c>
      <c r="AB1369" s="7" t="s">
        <v>35</v>
      </c>
      <c r="AC1369" s="7" t="s">
        <v>36</v>
      </c>
    </row>
    <row r="1370" spans="2:29" ht="17.25" customHeight="1" thickTop="1" thickBot="1" x14ac:dyDescent="0.25">
      <c r="B1370" s="16" t="s">
        <v>2599</v>
      </c>
      <c r="C1370" s="15">
        <v>103100</v>
      </c>
      <c r="D1370" s="17"/>
      <c r="E1370" s="18">
        <v>0.9</v>
      </c>
      <c r="F1370" s="19">
        <v>0.13400000000000001</v>
      </c>
      <c r="G1370" s="19">
        <v>0</v>
      </c>
      <c r="H1370" s="20">
        <v>2.9000000000000001E-2</v>
      </c>
      <c r="I1370" s="21">
        <f t="shared" si="147"/>
        <v>70.425134247860626</v>
      </c>
      <c r="J1370" s="21">
        <f t="shared" si="148"/>
        <v>63.382620823074568</v>
      </c>
      <c r="K1370" s="21" t="str">
        <f t="shared" si="149"/>
        <v>B</v>
      </c>
      <c r="L1370" s="5">
        <f t="shared" si="150"/>
        <v>1.2060000000000002</v>
      </c>
      <c r="M1370" s="22">
        <f t="shared" si="151"/>
        <v>0</v>
      </c>
      <c r="N1370" s="22">
        <f t="shared" si="152"/>
        <v>0.26100000000000001</v>
      </c>
      <c r="O1370" s="22" t="s">
        <v>1239</v>
      </c>
      <c r="P1370" s="5">
        <f>L1370*pricing!$O$3</f>
        <v>0.97686000000000017</v>
      </c>
      <c r="Q1370" s="5">
        <f>M1370*pricing!$O$4</f>
        <v>0</v>
      </c>
      <c r="R1370" s="5">
        <f>N1370*pricing!$O$5</f>
        <v>0.16704000000000002</v>
      </c>
      <c r="S1370" s="23"/>
      <c r="T1370" s="5">
        <f>P1370*pricing!$L$3</f>
        <v>29.924896987162864</v>
      </c>
      <c r="U1370" s="5">
        <f>Q1370*pricing!$L$4</f>
        <v>0</v>
      </c>
      <c r="V1370" s="5">
        <f>R1370*pricing!$L$5</f>
        <v>33.457723835911693</v>
      </c>
      <c r="W1370" s="5" t="s">
        <v>1239</v>
      </c>
      <c r="X1370" s="5">
        <f t="shared" si="153"/>
        <v>63.382620823074561</v>
      </c>
      <c r="Y1370" s="6" t="s">
        <v>32</v>
      </c>
      <c r="Z1370" s="7" t="s">
        <v>33</v>
      </c>
      <c r="AA1370" s="7" t="s">
        <v>34</v>
      </c>
      <c r="AB1370" s="7" t="s">
        <v>35</v>
      </c>
      <c r="AC1370" s="7" t="s">
        <v>36</v>
      </c>
    </row>
    <row r="1371" spans="2:29" ht="17.25" customHeight="1" thickTop="1" thickBot="1" x14ac:dyDescent="0.25">
      <c r="B1371" s="16" t="s">
        <v>2600</v>
      </c>
      <c r="C1371" s="25" t="s">
        <v>2601</v>
      </c>
      <c r="D1371" s="26"/>
      <c r="E1371" s="18">
        <v>1.2</v>
      </c>
      <c r="F1371" s="19">
        <v>0</v>
      </c>
      <c r="G1371" s="19">
        <v>0.26200000000000001</v>
      </c>
      <c r="H1371" s="20">
        <v>3.2000000000000001E-2</v>
      </c>
      <c r="I1371" s="21">
        <f t="shared" si="147"/>
        <v>119.10126933423949</v>
      </c>
      <c r="J1371" s="21">
        <f t="shared" si="148"/>
        <v>142.92152320108738</v>
      </c>
      <c r="K1371" s="21" t="str">
        <f t="shared" si="149"/>
        <v>A</v>
      </c>
      <c r="L1371" s="5">
        <f t="shared" si="150"/>
        <v>0</v>
      </c>
      <c r="M1371" s="22">
        <f t="shared" si="151"/>
        <v>3.1440000000000001</v>
      </c>
      <c r="N1371" s="22">
        <f t="shared" si="152"/>
        <v>0.38399999999999995</v>
      </c>
      <c r="O1371" s="22" t="s">
        <v>1239</v>
      </c>
      <c r="P1371" s="5">
        <f>L1371*pricing!$O$3</f>
        <v>0</v>
      </c>
      <c r="Q1371" s="5">
        <f>M1371*pricing!$O$4</f>
        <v>2.3580000000000001</v>
      </c>
      <c r="R1371" s="5">
        <f>N1371*pricing!$O$5</f>
        <v>0.24575999999999998</v>
      </c>
      <c r="S1371" s="23"/>
      <c r="T1371" s="5">
        <f>P1371*pricing!$L$3</f>
        <v>0</v>
      </c>
      <c r="U1371" s="5">
        <f>Q1371*pricing!$L$4</f>
        <v>93.696366293079365</v>
      </c>
      <c r="V1371" s="5">
        <f>R1371*pricing!$L$5</f>
        <v>49.225156908008003</v>
      </c>
      <c r="W1371" s="5" t="s">
        <v>1239</v>
      </c>
      <c r="X1371" s="5">
        <f t="shared" si="153"/>
        <v>142.92152320108738</v>
      </c>
      <c r="Y1371" s="6" t="s">
        <v>32</v>
      </c>
      <c r="Z1371" s="7" t="s">
        <v>33</v>
      </c>
      <c r="AA1371" s="7" t="s">
        <v>34</v>
      </c>
      <c r="AB1371" s="7" t="s">
        <v>35</v>
      </c>
      <c r="AC1371" s="7" t="s">
        <v>36</v>
      </c>
    </row>
    <row r="1372" spans="2:29" ht="17.25" customHeight="1" thickTop="1" thickBot="1" x14ac:dyDescent="0.25">
      <c r="B1372" s="16" t="s">
        <v>2602</v>
      </c>
      <c r="C1372" s="25" t="s">
        <v>2603</v>
      </c>
      <c r="D1372" s="26"/>
      <c r="E1372" s="18">
        <v>1.45</v>
      </c>
      <c r="F1372" s="19">
        <v>0</v>
      </c>
      <c r="G1372" s="19">
        <v>0.81499999999999995</v>
      </c>
      <c r="H1372" s="20">
        <v>3.6999999999999998E-2</v>
      </c>
      <c r="I1372" s="21">
        <f t="shared" si="147"/>
        <v>290.31388199643561</v>
      </c>
      <c r="J1372" s="21">
        <f t="shared" si="148"/>
        <v>420.9551288948316</v>
      </c>
      <c r="K1372" s="21" t="str">
        <f t="shared" si="149"/>
        <v>A</v>
      </c>
      <c r="L1372" s="5">
        <f t="shared" si="150"/>
        <v>0</v>
      </c>
      <c r="M1372" s="22">
        <f t="shared" si="151"/>
        <v>11.817499999999999</v>
      </c>
      <c r="N1372" s="22">
        <f t="shared" si="152"/>
        <v>0.53649999999999998</v>
      </c>
      <c r="O1372" s="22" t="s">
        <v>1239</v>
      </c>
      <c r="P1372" s="5">
        <f>L1372*pricing!$O$3</f>
        <v>0</v>
      </c>
      <c r="Q1372" s="5">
        <f>M1372*pricing!$O$4</f>
        <v>8.8631250000000001</v>
      </c>
      <c r="R1372" s="5">
        <f>N1372*pricing!$O$5</f>
        <v>0.34336</v>
      </c>
      <c r="S1372" s="23"/>
      <c r="T1372" s="5">
        <f>P1372*pricing!$L$3</f>
        <v>0</v>
      </c>
      <c r="U1372" s="5">
        <f>Q1372*pricing!$L$4</f>
        <v>352.18091878767984</v>
      </c>
      <c r="V1372" s="5">
        <f>R1372*pricing!$L$5</f>
        <v>68.774210107151802</v>
      </c>
      <c r="W1372" s="5" t="s">
        <v>1239</v>
      </c>
      <c r="X1372" s="5">
        <f t="shared" si="153"/>
        <v>420.95512889483166</v>
      </c>
      <c r="Y1372" s="6" t="s">
        <v>32</v>
      </c>
      <c r="Z1372" s="7" t="s">
        <v>33</v>
      </c>
      <c r="AA1372" s="7" t="s">
        <v>34</v>
      </c>
      <c r="AB1372" s="7" t="s">
        <v>35</v>
      </c>
      <c r="AC1372" s="7" t="s">
        <v>36</v>
      </c>
    </row>
    <row r="1373" spans="2:29" ht="17.25" customHeight="1" thickTop="1" thickBot="1" x14ac:dyDescent="0.25">
      <c r="B1373" s="16" t="s">
        <v>2604</v>
      </c>
      <c r="C1373" s="25" t="s">
        <v>2605</v>
      </c>
      <c r="D1373" s="17"/>
      <c r="E1373" s="18">
        <v>0.95</v>
      </c>
      <c r="F1373" s="19">
        <v>1</v>
      </c>
      <c r="G1373" s="19">
        <v>0</v>
      </c>
      <c r="H1373" s="20">
        <v>0</v>
      </c>
      <c r="I1373" s="21">
        <f t="shared" si="147"/>
        <v>248.13347418874676</v>
      </c>
      <c r="J1373" s="21">
        <f t="shared" si="148"/>
        <v>235.72680047930942</v>
      </c>
      <c r="K1373" s="21" t="str">
        <f t="shared" si="149"/>
        <v>A</v>
      </c>
      <c r="L1373" s="5">
        <f t="shared" si="150"/>
        <v>9.5</v>
      </c>
      <c r="M1373" s="22">
        <f t="shared" si="151"/>
        <v>0</v>
      </c>
      <c r="N1373" s="22">
        <f t="shared" si="152"/>
        <v>0</v>
      </c>
      <c r="O1373" s="22" t="s">
        <v>1239</v>
      </c>
      <c r="P1373" s="5">
        <f>L1373*pricing!$O$3</f>
        <v>7.6950000000000003</v>
      </c>
      <c r="Q1373" s="5">
        <f>M1373*pricing!$O$4</f>
        <v>0</v>
      </c>
      <c r="R1373" s="5">
        <f>N1373*pricing!$O$5</f>
        <v>0</v>
      </c>
      <c r="S1373" s="23"/>
      <c r="T1373" s="5">
        <f>P1373*pricing!$L$3</f>
        <v>235.72680047930942</v>
      </c>
      <c r="U1373" s="5">
        <f>Q1373*pricing!$L$4</f>
        <v>0</v>
      </c>
      <c r="V1373" s="5">
        <f>R1373*pricing!$L$5</f>
        <v>0</v>
      </c>
      <c r="W1373" s="5" t="s">
        <v>1239</v>
      </c>
      <c r="X1373" s="5">
        <f t="shared" si="153"/>
        <v>235.72680047930942</v>
      </c>
      <c r="Y1373" s="6" t="s">
        <v>32</v>
      </c>
      <c r="Z1373" s="7" t="s">
        <v>33</v>
      </c>
      <c r="AA1373" s="7" t="s">
        <v>34</v>
      </c>
      <c r="AB1373" s="7" t="s">
        <v>35</v>
      </c>
      <c r="AC1373" s="7" t="s">
        <v>36</v>
      </c>
    </row>
    <row r="1374" spans="2:29" ht="17.25" customHeight="1" thickTop="1" thickBot="1" x14ac:dyDescent="0.25">
      <c r="B1374" s="16" t="s">
        <v>2606</v>
      </c>
      <c r="C1374" s="25" t="s">
        <v>2607</v>
      </c>
      <c r="D1374" s="17"/>
      <c r="E1374" s="18">
        <v>0.8</v>
      </c>
      <c r="F1374" s="19">
        <v>0</v>
      </c>
      <c r="G1374" s="19">
        <v>0.41099999999999998</v>
      </c>
      <c r="H1374" s="20">
        <v>3.5000000000000003E-2</v>
      </c>
      <c r="I1374" s="21">
        <f t="shared" si="147"/>
        <v>167.35143311993212</v>
      </c>
      <c r="J1374" s="21">
        <f t="shared" si="148"/>
        <v>133.8811464959457</v>
      </c>
      <c r="K1374" s="21" t="str">
        <f t="shared" si="149"/>
        <v>A</v>
      </c>
      <c r="L1374" s="5">
        <f t="shared" si="150"/>
        <v>0</v>
      </c>
      <c r="M1374" s="22">
        <f t="shared" si="151"/>
        <v>3.2879999999999998</v>
      </c>
      <c r="N1374" s="22">
        <f t="shared" si="152"/>
        <v>0.28000000000000003</v>
      </c>
      <c r="O1374" s="22" t="s">
        <v>1239</v>
      </c>
      <c r="P1374" s="5">
        <f>L1374*pricing!$O$3</f>
        <v>0</v>
      </c>
      <c r="Q1374" s="5">
        <f>M1374*pricing!$O$4</f>
        <v>2.4659999999999997</v>
      </c>
      <c r="R1374" s="5">
        <f>N1374*pricing!$O$5</f>
        <v>0.17920000000000003</v>
      </c>
      <c r="S1374" s="23"/>
      <c r="T1374" s="5">
        <f>P1374*pricing!$L$3</f>
        <v>0</v>
      </c>
      <c r="U1374" s="5">
        <f>Q1374*pricing!$L$4</f>
        <v>97.987802917189867</v>
      </c>
      <c r="V1374" s="5">
        <f>R1374*pricing!$L$5</f>
        <v>35.893343578755839</v>
      </c>
      <c r="W1374" s="5" t="s">
        <v>1239</v>
      </c>
      <c r="X1374" s="5">
        <f t="shared" si="153"/>
        <v>133.8811464959457</v>
      </c>
      <c r="Y1374" s="6" t="s">
        <v>32</v>
      </c>
      <c r="Z1374" s="7" t="s">
        <v>33</v>
      </c>
      <c r="AA1374" s="7" t="s">
        <v>34</v>
      </c>
      <c r="AB1374" s="7" t="s">
        <v>35</v>
      </c>
      <c r="AC1374" s="7" t="s">
        <v>36</v>
      </c>
    </row>
    <row r="1375" spans="2:29" ht="17.25" customHeight="1" thickTop="1" thickBot="1" x14ac:dyDescent="0.25">
      <c r="B1375" s="16" t="s">
        <v>2608</v>
      </c>
      <c r="C1375" s="25" t="s">
        <v>2609</v>
      </c>
      <c r="D1375" s="17"/>
      <c r="E1375" s="18">
        <v>1.4</v>
      </c>
      <c r="F1375" s="19">
        <v>6.4000000000000001E-2</v>
      </c>
      <c r="G1375" s="19">
        <v>0</v>
      </c>
      <c r="H1375" s="20">
        <v>0</v>
      </c>
      <c r="I1375" s="21">
        <f t="shared" si="147"/>
        <v>15.880542348079794</v>
      </c>
      <c r="J1375" s="21">
        <f t="shared" si="148"/>
        <v>22.232759287311712</v>
      </c>
      <c r="K1375" s="21" t="str">
        <f t="shared" si="149"/>
        <v>Ε</v>
      </c>
      <c r="L1375" s="5">
        <f t="shared" si="150"/>
        <v>0.89600000000000002</v>
      </c>
      <c r="M1375" s="22">
        <f t="shared" si="151"/>
        <v>0</v>
      </c>
      <c r="N1375" s="22">
        <f t="shared" si="152"/>
        <v>0</v>
      </c>
      <c r="O1375" s="22" t="s">
        <v>1239</v>
      </c>
      <c r="P1375" s="5">
        <f>L1375*pricing!$O$3</f>
        <v>0.72576000000000007</v>
      </c>
      <c r="Q1375" s="5">
        <f>M1375*pricing!$O$4</f>
        <v>0</v>
      </c>
      <c r="R1375" s="5">
        <f>N1375*pricing!$O$5</f>
        <v>0</v>
      </c>
      <c r="S1375" s="23"/>
      <c r="T1375" s="5">
        <f>P1375*pricing!$L$3</f>
        <v>22.232759287311712</v>
      </c>
      <c r="U1375" s="5">
        <f>Q1375*pricing!$L$4</f>
        <v>0</v>
      </c>
      <c r="V1375" s="5">
        <f>R1375*pricing!$L$5</f>
        <v>0</v>
      </c>
      <c r="W1375" s="5" t="s">
        <v>1239</v>
      </c>
      <c r="X1375" s="5">
        <f t="shared" si="153"/>
        <v>22.232759287311712</v>
      </c>
      <c r="Y1375" s="6" t="s">
        <v>32</v>
      </c>
      <c r="Z1375" s="7" t="s">
        <v>33</v>
      </c>
      <c r="AA1375" s="7" t="s">
        <v>34</v>
      </c>
      <c r="AB1375" s="7" t="s">
        <v>35</v>
      </c>
      <c r="AC1375" s="7" t="s">
        <v>36</v>
      </c>
    </row>
    <row r="1376" spans="2:29" ht="17.25" customHeight="1" thickTop="1" thickBot="1" x14ac:dyDescent="0.25">
      <c r="B1376" s="16" t="s">
        <v>2610</v>
      </c>
      <c r="C1376" s="25" t="s">
        <v>2611</v>
      </c>
      <c r="D1376" s="17"/>
      <c r="E1376" s="18">
        <v>0.35</v>
      </c>
      <c r="F1376" s="19">
        <v>0</v>
      </c>
      <c r="G1376" s="19">
        <v>0.35199999999999998</v>
      </c>
      <c r="H1376" s="20">
        <v>2.8000000000000001E-2</v>
      </c>
      <c r="I1376" s="21">
        <f t="shared" si="147"/>
        <v>140.79512772367931</v>
      </c>
      <c r="J1376" s="21">
        <f t="shared" si="148"/>
        <v>49.278294703287756</v>
      </c>
      <c r="K1376" s="21" t="str">
        <f t="shared" si="149"/>
        <v>A</v>
      </c>
      <c r="L1376" s="5">
        <f t="shared" si="150"/>
        <v>0</v>
      </c>
      <c r="M1376" s="22">
        <f t="shared" si="151"/>
        <v>1.232</v>
      </c>
      <c r="N1376" s="22">
        <f t="shared" si="152"/>
        <v>9.8000000000000004E-2</v>
      </c>
      <c r="O1376" s="22" t="s">
        <v>1239</v>
      </c>
      <c r="P1376" s="5">
        <f>L1376*pricing!$O$3</f>
        <v>0</v>
      </c>
      <c r="Q1376" s="5">
        <f>M1376*pricing!$O$4</f>
        <v>0.92399999999999993</v>
      </c>
      <c r="R1376" s="5">
        <f>N1376*pricing!$O$5</f>
        <v>6.2719999999999998E-2</v>
      </c>
      <c r="S1376" s="23"/>
      <c r="T1376" s="5">
        <f>P1376*pricing!$L$3</f>
        <v>0</v>
      </c>
      <c r="U1376" s="5">
        <f>Q1376*pricing!$L$4</f>
        <v>36.715624450723212</v>
      </c>
      <c r="V1376" s="5">
        <f>R1376*pricing!$L$5</f>
        <v>12.562670252564542</v>
      </c>
      <c r="W1376" s="5" t="s">
        <v>1239</v>
      </c>
      <c r="X1376" s="5">
        <f t="shared" si="153"/>
        <v>49.278294703287756</v>
      </c>
      <c r="Y1376" s="6" t="s">
        <v>32</v>
      </c>
      <c r="Z1376" s="7" t="s">
        <v>33</v>
      </c>
      <c r="AA1376" s="7" t="s">
        <v>34</v>
      </c>
      <c r="AB1376" s="7" t="s">
        <v>35</v>
      </c>
      <c r="AC1376" s="7" t="s">
        <v>36</v>
      </c>
    </row>
    <row r="1377" spans="2:29" ht="17.25" customHeight="1" thickTop="1" thickBot="1" x14ac:dyDescent="0.25">
      <c r="B1377" s="16" t="s">
        <v>2612</v>
      </c>
      <c r="C1377" s="25" t="s">
        <v>2613</v>
      </c>
      <c r="D1377" s="17"/>
      <c r="E1377" s="18">
        <v>0.3</v>
      </c>
      <c r="F1377" s="19">
        <v>0.96</v>
      </c>
      <c r="G1377" s="19">
        <v>0.437</v>
      </c>
      <c r="H1377" s="20">
        <v>0</v>
      </c>
      <c r="I1377" s="21">
        <f t="shared" si="147"/>
        <v>368.4413161056616</v>
      </c>
      <c r="J1377" s="21">
        <f t="shared" si="148"/>
        <v>110.53239483169848</v>
      </c>
      <c r="K1377" s="21" t="str">
        <f t="shared" si="149"/>
        <v>A</v>
      </c>
      <c r="L1377" s="5">
        <f t="shared" si="150"/>
        <v>2.88</v>
      </c>
      <c r="M1377" s="22">
        <f t="shared" si="151"/>
        <v>1.3109999999999999</v>
      </c>
      <c r="N1377" s="22">
        <f t="shared" si="152"/>
        <v>0</v>
      </c>
      <c r="O1377" s="22" t="s">
        <v>1239</v>
      </c>
      <c r="P1377" s="5">
        <f>L1377*pricing!$O$3</f>
        <v>2.3328000000000002</v>
      </c>
      <c r="Q1377" s="5">
        <f>M1377*pricing!$O$4</f>
        <v>0.98324999999999996</v>
      </c>
      <c r="R1377" s="5">
        <f>N1377*pricing!$O$5</f>
        <v>0</v>
      </c>
      <c r="S1377" s="23"/>
      <c r="T1377" s="5">
        <f>P1377*pricing!$L$3</f>
        <v>71.462440566359078</v>
      </c>
      <c r="U1377" s="5">
        <f>Q1377*pricing!$L$4</f>
        <v>39.069954265339391</v>
      </c>
      <c r="V1377" s="5">
        <f>R1377*pricing!$L$5</f>
        <v>0</v>
      </c>
      <c r="W1377" s="5" t="s">
        <v>1239</v>
      </c>
      <c r="X1377" s="5">
        <f t="shared" si="153"/>
        <v>110.53239483169847</v>
      </c>
      <c r="Y1377" s="6" t="s">
        <v>32</v>
      </c>
      <c r="Z1377" s="7" t="s">
        <v>33</v>
      </c>
      <c r="AA1377" s="7" t="s">
        <v>34</v>
      </c>
      <c r="AB1377" s="7" t="s">
        <v>35</v>
      </c>
      <c r="AC1377" s="7" t="s">
        <v>36</v>
      </c>
    </row>
    <row r="1378" spans="2:29" ht="17.25" customHeight="1" thickTop="1" thickBot="1" x14ac:dyDescent="0.25">
      <c r="B1378" s="16" t="s">
        <v>2614</v>
      </c>
      <c r="C1378" s="25" t="s">
        <v>2615</v>
      </c>
      <c r="D1378" s="26"/>
      <c r="E1378" s="18">
        <v>0.33</v>
      </c>
      <c r="F1378" s="19">
        <v>0</v>
      </c>
      <c r="G1378" s="19">
        <v>0.81100000000000005</v>
      </c>
      <c r="H1378" s="20">
        <v>3.3000000000000002E-2</v>
      </c>
      <c r="I1378" s="21">
        <f t="shared" si="147"/>
        <v>283.99419575626519</v>
      </c>
      <c r="J1378" s="21">
        <f t="shared" si="148"/>
        <v>93.718084599567518</v>
      </c>
      <c r="K1378" s="21" t="str">
        <f t="shared" si="149"/>
        <v>A</v>
      </c>
      <c r="L1378" s="5">
        <f t="shared" si="150"/>
        <v>0</v>
      </c>
      <c r="M1378" s="22">
        <f t="shared" si="151"/>
        <v>2.6763000000000003</v>
      </c>
      <c r="N1378" s="22">
        <f t="shared" si="152"/>
        <v>0.1089</v>
      </c>
      <c r="O1378" s="22" t="s">
        <v>1239</v>
      </c>
      <c r="P1378" s="5">
        <f>L1378*pricing!$O$3</f>
        <v>0</v>
      </c>
      <c r="Q1378" s="5">
        <f>M1378*pricing!$O$4</f>
        <v>2.007225</v>
      </c>
      <c r="R1378" s="5">
        <f>N1378*pricing!$O$5</f>
        <v>6.9695999999999994E-2</v>
      </c>
      <c r="S1378" s="23"/>
      <c r="T1378" s="5">
        <f>P1378*pricing!$L$3</f>
        <v>0</v>
      </c>
      <c r="U1378" s="5">
        <f>Q1378*pricing!$L$4</f>
        <v>79.758137757687123</v>
      </c>
      <c r="V1378" s="5">
        <f>R1378*pricing!$L$5</f>
        <v>13.959946841880393</v>
      </c>
      <c r="W1378" s="5" t="s">
        <v>1239</v>
      </c>
      <c r="X1378" s="5">
        <f t="shared" si="153"/>
        <v>93.718084599567518</v>
      </c>
      <c r="Y1378" s="6" t="s">
        <v>32</v>
      </c>
      <c r="Z1378" s="7" t="s">
        <v>33</v>
      </c>
      <c r="AA1378" s="7" t="s">
        <v>34</v>
      </c>
      <c r="AB1378" s="7" t="s">
        <v>35</v>
      </c>
      <c r="AC1378" s="7" t="s">
        <v>36</v>
      </c>
    </row>
    <row r="1379" spans="2:29" ht="17.25" customHeight="1" thickTop="1" thickBot="1" x14ac:dyDescent="0.25">
      <c r="B1379" s="16" t="s">
        <v>2616</v>
      </c>
      <c r="C1379" s="25" t="s">
        <v>2617</v>
      </c>
      <c r="D1379" s="26"/>
      <c r="E1379" s="18">
        <v>1.1000000000000001</v>
      </c>
      <c r="F1379" s="19">
        <v>0</v>
      </c>
      <c r="G1379" s="19">
        <v>0.155</v>
      </c>
      <c r="H1379" s="20">
        <v>1.9E-2</v>
      </c>
      <c r="I1379" s="21">
        <f t="shared" si="147"/>
        <v>70.54874442407538</v>
      </c>
      <c r="J1379" s="21">
        <f t="shared" si="148"/>
        <v>77.603618866482918</v>
      </c>
      <c r="K1379" s="21" t="str">
        <f t="shared" si="149"/>
        <v>B</v>
      </c>
      <c r="L1379" s="5">
        <f t="shared" si="150"/>
        <v>0</v>
      </c>
      <c r="M1379" s="22">
        <f t="shared" si="151"/>
        <v>1.7050000000000001</v>
      </c>
      <c r="N1379" s="22">
        <f t="shared" si="152"/>
        <v>0.20900000000000002</v>
      </c>
      <c r="O1379" s="22" t="s">
        <v>1239</v>
      </c>
      <c r="P1379" s="5">
        <f>L1379*pricing!$O$3</f>
        <v>0</v>
      </c>
      <c r="Q1379" s="5">
        <f>M1379*pricing!$O$4</f>
        <v>1.2787500000000001</v>
      </c>
      <c r="R1379" s="5">
        <f>N1379*pricing!$O$5</f>
        <v>0.13376000000000002</v>
      </c>
      <c r="S1379" s="23"/>
      <c r="T1379" s="5">
        <f>P1379*pricing!$L$3</f>
        <v>0</v>
      </c>
      <c r="U1379" s="5">
        <f>Q1379*pricing!$L$4</f>
        <v>50.811801695197303</v>
      </c>
      <c r="V1379" s="5">
        <f>R1379*pricing!$L$5</f>
        <v>26.791817171285611</v>
      </c>
      <c r="W1379" s="5" t="s">
        <v>1239</v>
      </c>
      <c r="X1379" s="5">
        <f t="shared" si="153"/>
        <v>77.603618866482918</v>
      </c>
      <c r="Y1379" s="6" t="s">
        <v>32</v>
      </c>
      <c r="Z1379" s="7" t="s">
        <v>33</v>
      </c>
      <c r="AA1379" s="7" t="s">
        <v>34</v>
      </c>
      <c r="AB1379" s="7" t="s">
        <v>35</v>
      </c>
      <c r="AC1379" s="7" t="s">
        <v>36</v>
      </c>
    </row>
    <row r="1380" spans="2:29" ht="17.25" customHeight="1" thickTop="1" thickBot="1" x14ac:dyDescent="0.25">
      <c r="B1380" s="16" t="s">
        <v>2618</v>
      </c>
      <c r="C1380" s="25" t="s">
        <v>2619</v>
      </c>
      <c r="D1380" s="26"/>
      <c r="E1380" s="18">
        <v>1.4</v>
      </c>
      <c r="F1380" s="19">
        <v>0</v>
      </c>
      <c r="G1380" s="19">
        <v>0.47599999999999998</v>
      </c>
      <c r="H1380" s="20">
        <v>3.7999999999999999E-2</v>
      </c>
      <c r="I1380" s="21">
        <f t="shared" si="147"/>
        <v>190.56821659831348</v>
      </c>
      <c r="J1380" s="21">
        <f t="shared" si="148"/>
        <v>266.79550323763885</v>
      </c>
      <c r="K1380" s="21" t="str">
        <f t="shared" si="149"/>
        <v>A</v>
      </c>
      <c r="L1380" s="5">
        <f t="shared" si="150"/>
        <v>0</v>
      </c>
      <c r="M1380" s="22">
        <f t="shared" si="151"/>
        <v>6.6639999999999988</v>
      </c>
      <c r="N1380" s="22">
        <f t="shared" si="152"/>
        <v>0.53200000000000003</v>
      </c>
      <c r="O1380" s="22" t="s">
        <v>1239</v>
      </c>
      <c r="P1380" s="5">
        <f>L1380*pricing!$O$3</f>
        <v>0</v>
      </c>
      <c r="Q1380" s="5">
        <f>M1380*pricing!$O$4</f>
        <v>4.9979999999999993</v>
      </c>
      <c r="R1380" s="5">
        <f>N1380*pricing!$O$5</f>
        <v>0.34048</v>
      </c>
      <c r="S1380" s="23"/>
      <c r="T1380" s="5">
        <f>P1380*pricing!$L$3</f>
        <v>0</v>
      </c>
      <c r="U1380" s="5">
        <f>Q1380*pricing!$L$4</f>
        <v>198.59815043800279</v>
      </c>
      <c r="V1380" s="5">
        <f>R1380*pricing!$L$5</f>
        <v>68.197352799636093</v>
      </c>
      <c r="W1380" s="5" t="s">
        <v>1239</v>
      </c>
      <c r="X1380" s="5">
        <f t="shared" si="153"/>
        <v>266.79550323763885</v>
      </c>
      <c r="Y1380" s="6" t="s">
        <v>32</v>
      </c>
      <c r="Z1380" s="7" t="s">
        <v>33</v>
      </c>
      <c r="AA1380" s="7" t="s">
        <v>34</v>
      </c>
      <c r="AB1380" s="7" t="s">
        <v>35</v>
      </c>
      <c r="AC1380" s="7" t="s">
        <v>36</v>
      </c>
    </row>
    <row r="1381" spans="2:29" ht="17.25" customHeight="1" thickTop="1" thickBot="1" x14ac:dyDescent="0.25">
      <c r="B1381" s="16" t="s">
        <v>2620</v>
      </c>
      <c r="C1381" s="25" t="s">
        <v>2621</v>
      </c>
      <c r="D1381" s="26"/>
      <c r="E1381" s="18">
        <v>1.25</v>
      </c>
      <c r="F1381" s="19">
        <v>0</v>
      </c>
      <c r="G1381" s="19">
        <v>0.49299999999999999</v>
      </c>
      <c r="H1381" s="20">
        <v>0.04</v>
      </c>
      <c r="I1381" s="21">
        <f t="shared" si="147"/>
        <v>198.19830620184715</v>
      </c>
      <c r="J1381" s="21">
        <f t="shared" si="148"/>
        <v>247.74788275230893</v>
      </c>
      <c r="K1381" s="21" t="str">
        <f t="shared" si="149"/>
        <v>A</v>
      </c>
      <c r="L1381" s="5">
        <f t="shared" si="150"/>
        <v>0</v>
      </c>
      <c r="M1381" s="22">
        <f t="shared" si="151"/>
        <v>6.1624999999999996</v>
      </c>
      <c r="N1381" s="22">
        <f t="shared" si="152"/>
        <v>0.5</v>
      </c>
      <c r="O1381" s="22" t="s">
        <v>1239</v>
      </c>
      <c r="P1381" s="5">
        <f>L1381*pricing!$O$3</f>
        <v>0</v>
      </c>
      <c r="Q1381" s="5">
        <f>M1381*pricing!$O$4</f>
        <v>4.6218749999999993</v>
      </c>
      <c r="R1381" s="5">
        <f>N1381*pricing!$O$5</f>
        <v>0.32</v>
      </c>
      <c r="S1381" s="23"/>
      <c r="T1381" s="5">
        <f>P1381*pricing!$L$3</f>
        <v>0</v>
      </c>
      <c r="U1381" s="5">
        <f>Q1381*pricing!$L$4</f>
        <v>183.6526263616735</v>
      </c>
      <c r="V1381" s="5">
        <f>R1381*pricing!$L$5</f>
        <v>64.095256390635427</v>
      </c>
      <c r="W1381" s="5" t="s">
        <v>1239</v>
      </c>
      <c r="X1381" s="5">
        <f t="shared" si="153"/>
        <v>247.74788275230893</v>
      </c>
      <c r="Y1381" s="6" t="s">
        <v>32</v>
      </c>
      <c r="Z1381" s="7" t="s">
        <v>33</v>
      </c>
      <c r="AA1381" s="7" t="s">
        <v>34</v>
      </c>
      <c r="AB1381" s="7" t="s">
        <v>35</v>
      </c>
      <c r="AC1381" s="7" t="s">
        <v>36</v>
      </c>
    </row>
    <row r="1382" spans="2:29" ht="17.25" customHeight="1" thickTop="1" thickBot="1" x14ac:dyDescent="0.25">
      <c r="B1382" s="16" t="s">
        <v>2622</v>
      </c>
      <c r="C1382" s="25">
        <v>103310</v>
      </c>
      <c r="D1382" s="26"/>
      <c r="E1382" s="18">
        <v>1.35</v>
      </c>
      <c r="F1382" s="19">
        <v>0.156</v>
      </c>
      <c r="G1382" s="19">
        <v>0</v>
      </c>
      <c r="H1382" s="20">
        <v>3.2000000000000001E-2</v>
      </c>
      <c r="I1382" s="21">
        <f t="shared" si="147"/>
        <v>79.729786063451158</v>
      </c>
      <c r="J1382" s="21">
        <f t="shared" si="148"/>
        <v>107.63521118565907</v>
      </c>
      <c r="K1382" s="21" t="str">
        <f t="shared" si="149"/>
        <v>B</v>
      </c>
      <c r="L1382" s="5">
        <f t="shared" si="150"/>
        <v>2.1059999999999999</v>
      </c>
      <c r="M1382" s="22">
        <f t="shared" si="151"/>
        <v>0</v>
      </c>
      <c r="N1382" s="22">
        <f t="shared" si="152"/>
        <v>0.43200000000000005</v>
      </c>
      <c r="O1382" s="22" t="s">
        <v>1239</v>
      </c>
      <c r="P1382" s="5">
        <f>L1382*pricing!$O$3</f>
        <v>1.7058599999999999</v>
      </c>
      <c r="Q1382" s="5">
        <f>M1382*pricing!$O$4</f>
        <v>0</v>
      </c>
      <c r="R1382" s="5">
        <f>N1382*pricing!$O$5</f>
        <v>0.27648000000000006</v>
      </c>
      <c r="S1382" s="23"/>
      <c r="T1382" s="5">
        <f>P1382*pricing!$L$3</f>
        <v>52.256909664150065</v>
      </c>
      <c r="U1382" s="5">
        <f>Q1382*pricing!$L$4</f>
        <v>0</v>
      </c>
      <c r="V1382" s="5">
        <f>R1382*pricing!$L$5</f>
        <v>55.378301521509016</v>
      </c>
      <c r="W1382" s="5" t="s">
        <v>1239</v>
      </c>
      <c r="X1382" s="5">
        <f t="shared" si="153"/>
        <v>107.63521118565907</v>
      </c>
      <c r="Y1382" s="6" t="s">
        <v>32</v>
      </c>
      <c r="Z1382" s="7" t="s">
        <v>33</v>
      </c>
      <c r="AA1382" s="7" t="s">
        <v>34</v>
      </c>
      <c r="AB1382" s="7" t="s">
        <v>35</v>
      </c>
      <c r="AC1382" s="7" t="s">
        <v>36</v>
      </c>
    </row>
    <row r="1383" spans="2:29" ht="17.25" customHeight="1" thickTop="1" thickBot="1" x14ac:dyDescent="0.25">
      <c r="B1383" s="16" t="s">
        <v>2623</v>
      </c>
      <c r="C1383" s="15" t="s">
        <v>2624</v>
      </c>
      <c r="D1383" s="17"/>
      <c r="E1383" s="18">
        <v>0.95</v>
      </c>
      <c r="F1383" s="19">
        <v>0</v>
      </c>
      <c r="G1383" s="19">
        <v>0.22500000000000001</v>
      </c>
      <c r="H1383" s="20">
        <v>2.8000000000000001E-2</v>
      </c>
      <c r="I1383" s="21">
        <f t="shared" si="147"/>
        <v>102.94704083048249</v>
      </c>
      <c r="J1383" s="21">
        <f t="shared" si="148"/>
        <v>97.799688788958363</v>
      </c>
      <c r="K1383" s="21" t="str">
        <f t="shared" si="149"/>
        <v>A</v>
      </c>
      <c r="L1383" s="5">
        <f t="shared" si="150"/>
        <v>0</v>
      </c>
      <c r="M1383" s="22">
        <f t="shared" si="151"/>
        <v>2.1375000000000002</v>
      </c>
      <c r="N1383" s="22">
        <f t="shared" si="152"/>
        <v>0.26600000000000001</v>
      </c>
      <c r="O1383" s="22" t="s">
        <v>1239</v>
      </c>
      <c r="P1383" s="5">
        <f>L1383*pricing!$O$3</f>
        <v>0</v>
      </c>
      <c r="Q1383" s="5">
        <f>M1383*pricing!$O$4</f>
        <v>1.6031250000000001</v>
      </c>
      <c r="R1383" s="5">
        <f>N1383*pricing!$O$5</f>
        <v>0.17024</v>
      </c>
      <c r="S1383" s="23"/>
      <c r="T1383" s="5">
        <f>P1383*pricing!$L$3</f>
        <v>0</v>
      </c>
      <c r="U1383" s="5">
        <f>Q1383*pricing!$L$4</f>
        <v>63.701012389140317</v>
      </c>
      <c r="V1383" s="5">
        <f>R1383*pricing!$L$5</f>
        <v>34.098676399818046</v>
      </c>
      <c r="W1383" s="5" t="s">
        <v>1239</v>
      </c>
      <c r="X1383" s="5">
        <f t="shared" si="153"/>
        <v>97.799688788958363</v>
      </c>
      <c r="Y1383" s="6" t="s">
        <v>32</v>
      </c>
      <c r="Z1383" s="7" t="s">
        <v>33</v>
      </c>
      <c r="AA1383" s="7" t="s">
        <v>34</v>
      </c>
      <c r="AB1383" s="7" t="s">
        <v>35</v>
      </c>
      <c r="AC1383" s="7" t="s">
        <v>36</v>
      </c>
    </row>
    <row r="1384" spans="2:29" ht="17.25" customHeight="1" thickTop="1" thickBot="1" x14ac:dyDescent="0.25">
      <c r="B1384" s="16" t="s">
        <v>2625</v>
      </c>
      <c r="C1384" s="15" t="s">
        <v>2626</v>
      </c>
      <c r="D1384" s="17"/>
      <c r="E1384" s="18">
        <v>1.2</v>
      </c>
      <c r="F1384" s="19">
        <v>0</v>
      </c>
      <c r="G1384" s="19">
        <v>0.26800000000000002</v>
      </c>
      <c r="H1384" s="20">
        <v>2.5999999999999999E-2</v>
      </c>
      <c r="I1384" s="21">
        <f t="shared" si="147"/>
        <v>113.19793716074261</v>
      </c>
      <c r="J1384" s="21">
        <f t="shared" si="148"/>
        <v>135.83752459289113</v>
      </c>
      <c r="K1384" s="21" t="str">
        <f t="shared" si="149"/>
        <v>A</v>
      </c>
      <c r="L1384" s="5">
        <f t="shared" si="150"/>
        <v>0</v>
      </c>
      <c r="M1384" s="22">
        <f t="shared" si="151"/>
        <v>3.2160000000000002</v>
      </c>
      <c r="N1384" s="22">
        <f t="shared" si="152"/>
        <v>0.312</v>
      </c>
      <c r="O1384" s="22" t="s">
        <v>1239</v>
      </c>
      <c r="P1384" s="5">
        <f>L1384*pricing!$O$3</f>
        <v>0</v>
      </c>
      <c r="Q1384" s="5">
        <f>M1384*pricing!$O$4</f>
        <v>2.4119999999999999</v>
      </c>
      <c r="R1384" s="5">
        <f>N1384*pricing!$O$5</f>
        <v>0.19968</v>
      </c>
      <c r="S1384" s="23"/>
      <c r="T1384" s="5">
        <f>P1384*pricing!$L$3</f>
        <v>0</v>
      </c>
      <c r="U1384" s="5">
        <f>Q1384*pricing!$L$4</f>
        <v>95.842084605134616</v>
      </c>
      <c r="V1384" s="5">
        <f>R1384*pricing!$L$5</f>
        <v>39.995439987756505</v>
      </c>
      <c r="W1384" s="5" t="s">
        <v>1239</v>
      </c>
      <c r="X1384" s="5">
        <f t="shared" si="153"/>
        <v>135.83752459289113</v>
      </c>
      <c r="Y1384" s="6" t="s">
        <v>32</v>
      </c>
      <c r="Z1384" s="7" t="s">
        <v>33</v>
      </c>
      <c r="AA1384" s="7" t="s">
        <v>34</v>
      </c>
      <c r="AB1384" s="7" t="s">
        <v>35</v>
      </c>
      <c r="AC1384" s="7" t="s">
        <v>36</v>
      </c>
    </row>
    <row r="1385" spans="2:29" ht="17.25" customHeight="1" thickTop="1" thickBot="1" x14ac:dyDescent="0.25">
      <c r="B1385" s="16" t="s">
        <v>2627</v>
      </c>
      <c r="C1385" s="15" t="s">
        <v>2628</v>
      </c>
      <c r="D1385" s="17"/>
      <c r="E1385" s="18">
        <v>0.8</v>
      </c>
      <c r="F1385" s="19">
        <v>0.14399999999999999</v>
      </c>
      <c r="G1385" s="19">
        <v>0</v>
      </c>
      <c r="H1385" s="20">
        <v>2.8000000000000001E-2</v>
      </c>
      <c r="I1385" s="21">
        <f t="shared" si="147"/>
        <v>71.624563861935357</v>
      </c>
      <c r="J1385" s="21">
        <f t="shared" si="148"/>
        <v>57.299651089548291</v>
      </c>
      <c r="K1385" s="21" t="str">
        <f t="shared" si="149"/>
        <v>B</v>
      </c>
      <c r="L1385" s="5">
        <f t="shared" si="150"/>
        <v>1.1519999999999999</v>
      </c>
      <c r="M1385" s="22">
        <f t="shared" si="151"/>
        <v>0</v>
      </c>
      <c r="N1385" s="22">
        <f t="shared" si="152"/>
        <v>0.22400000000000003</v>
      </c>
      <c r="O1385" s="22" t="s">
        <v>1239</v>
      </c>
      <c r="P1385" s="5">
        <f>L1385*pricing!$O$3</f>
        <v>0.93311999999999995</v>
      </c>
      <c r="Q1385" s="5">
        <f>M1385*pricing!$O$4</f>
        <v>0</v>
      </c>
      <c r="R1385" s="5">
        <f>N1385*pricing!$O$5</f>
        <v>0.14336000000000002</v>
      </c>
      <c r="S1385" s="23"/>
      <c r="T1385" s="5">
        <f>P1385*pricing!$L$3</f>
        <v>28.584976226543624</v>
      </c>
      <c r="U1385" s="5">
        <f>Q1385*pricing!$L$4</f>
        <v>0</v>
      </c>
      <c r="V1385" s="5">
        <f>R1385*pricing!$L$5</f>
        <v>28.714674863004671</v>
      </c>
      <c r="W1385" s="5" t="s">
        <v>1239</v>
      </c>
      <c r="X1385" s="5">
        <f t="shared" si="153"/>
        <v>57.299651089548291</v>
      </c>
      <c r="Y1385" s="6" t="s">
        <v>32</v>
      </c>
      <c r="Z1385" s="7" t="s">
        <v>33</v>
      </c>
      <c r="AA1385" s="7" t="s">
        <v>34</v>
      </c>
      <c r="AB1385" s="7" t="s">
        <v>35</v>
      </c>
      <c r="AC1385" s="7" t="s">
        <v>36</v>
      </c>
    </row>
    <row r="1386" spans="2:29" ht="17.25" customHeight="1" thickTop="1" thickBot="1" x14ac:dyDescent="0.25">
      <c r="B1386" s="16" t="s">
        <v>2629</v>
      </c>
      <c r="C1386" s="15" t="s">
        <v>2630</v>
      </c>
      <c r="D1386" s="17"/>
      <c r="E1386" s="18">
        <v>0.95</v>
      </c>
      <c r="F1386" s="19">
        <v>8.7999999999999995E-2</v>
      </c>
      <c r="G1386" s="19">
        <v>0.26300000000000001</v>
      </c>
      <c r="H1386" s="20">
        <v>4.5999999999999999E-2</v>
      </c>
      <c r="I1386" s="21">
        <f t="shared" si="147"/>
        <v>159.18170328445703</v>
      </c>
      <c r="J1386" s="21">
        <f t="shared" si="148"/>
        <v>151.22261812023416</v>
      </c>
      <c r="K1386" s="21" t="str">
        <f t="shared" si="149"/>
        <v>A</v>
      </c>
      <c r="L1386" s="5">
        <f t="shared" si="150"/>
        <v>0.83599999999999997</v>
      </c>
      <c r="M1386" s="22">
        <f t="shared" si="151"/>
        <v>2.4984999999999999</v>
      </c>
      <c r="N1386" s="22">
        <f t="shared" si="152"/>
        <v>0.43699999999999994</v>
      </c>
      <c r="O1386" s="22" t="s">
        <v>1239</v>
      </c>
      <c r="P1386" s="5">
        <f>L1386*pricing!$O$3</f>
        <v>0.67715999999999998</v>
      </c>
      <c r="Q1386" s="5">
        <f>M1386*pricing!$O$4</f>
        <v>1.873875</v>
      </c>
      <c r="R1386" s="5">
        <f>N1386*pricing!$O$5</f>
        <v>0.27967999999999998</v>
      </c>
      <c r="S1386" s="23"/>
      <c r="T1386" s="5">
        <f>P1386*pricing!$L$3</f>
        <v>20.743958442179228</v>
      </c>
      <c r="U1386" s="5">
        <f>Q1386*pricing!$L$4</f>
        <v>74.45940559263957</v>
      </c>
      <c r="V1386" s="5">
        <f>R1386*pricing!$L$5</f>
        <v>56.019254085415355</v>
      </c>
      <c r="W1386" s="5" t="s">
        <v>1239</v>
      </c>
      <c r="X1386" s="5">
        <f t="shared" si="153"/>
        <v>151.22261812023416</v>
      </c>
      <c r="Y1386" s="6" t="s">
        <v>32</v>
      </c>
      <c r="Z1386" s="7" t="s">
        <v>33</v>
      </c>
      <c r="AA1386" s="7" t="s">
        <v>34</v>
      </c>
      <c r="AB1386" s="7" t="s">
        <v>35</v>
      </c>
      <c r="AC1386" s="7" t="s">
        <v>36</v>
      </c>
    </row>
    <row r="1387" spans="2:29" ht="17.25" customHeight="1" thickTop="1" thickBot="1" x14ac:dyDescent="0.25">
      <c r="B1387" s="16" t="s">
        <v>2631</v>
      </c>
      <c r="C1387" s="15" t="s">
        <v>2632</v>
      </c>
      <c r="D1387" s="17"/>
      <c r="E1387" s="18">
        <v>1.45</v>
      </c>
      <c r="F1387" s="19">
        <v>7.9000000000000001E-2</v>
      </c>
      <c r="G1387" s="19">
        <v>0</v>
      </c>
      <c r="H1387" s="20">
        <v>1.7999999999999999E-2</v>
      </c>
      <c r="I1387" s="21">
        <f t="shared" si="147"/>
        <v>42.676836761539754</v>
      </c>
      <c r="J1387" s="21">
        <f t="shared" si="148"/>
        <v>61.881413304232638</v>
      </c>
      <c r="K1387" s="21" t="str">
        <f t="shared" si="149"/>
        <v>Γ</v>
      </c>
      <c r="L1387" s="5">
        <f t="shared" si="150"/>
        <v>1.1455</v>
      </c>
      <c r="M1387" s="22">
        <f t="shared" si="151"/>
        <v>0</v>
      </c>
      <c r="N1387" s="22">
        <f t="shared" si="152"/>
        <v>0.26100000000000001</v>
      </c>
      <c r="O1387" s="22" t="s">
        <v>1239</v>
      </c>
      <c r="P1387" s="5">
        <f>L1387*pricing!$O$3</f>
        <v>0.92785499999999999</v>
      </c>
      <c r="Q1387" s="5">
        <f>M1387*pricing!$O$4</f>
        <v>0</v>
      </c>
      <c r="R1387" s="5">
        <f>N1387*pricing!$O$5</f>
        <v>0.16704000000000002</v>
      </c>
      <c r="S1387" s="23"/>
      <c r="T1387" s="5">
        <f>P1387*pricing!$L$3</f>
        <v>28.423689468320941</v>
      </c>
      <c r="U1387" s="5">
        <f>Q1387*pricing!$L$4</f>
        <v>0</v>
      </c>
      <c r="V1387" s="5">
        <f>R1387*pricing!$L$5</f>
        <v>33.457723835911693</v>
      </c>
      <c r="W1387" s="5" t="s">
        <v>1239</v>
      </c>
      <c r="X1387" s="5">
        <f t="shared" si="153"/>
        <v>61.881413304232638</v>
      </c>
      <c r="Y1387" s="6" t="s">
        <v>32</v>
      </c>
      <c r="Z1387" s="7" t="s">
        <v>33</v>
      </c>
      <c r="AA1387" s="7" t="s">
        <v>34</v>
      </c>
      <c r="AB1387" s="7" t="s">
        <v>35</v>
      </c>
      <c r="AC1387" s="7" t="s">
        <v>36</v>
      </c>
    </row>
    <row r="1388" spans="2:29" ht="17.25" customHeight="1" thickTop="1" thickBot="1" x14ac:dyDescent="0.25">
      <c r="B1388" s="16" t="s">
        <v>2633</v>
      </c>
      <c r="C1388" s="25">
        <v>5325493</v>
      </c>
      <c r="D1388" s="26"/>
      <c r="E1388" s="18">
        <v>0.95</v>
      </c>
      <c r="F1388" s="19">
        <v>9.7000000000000003E-2</v>
      </c>
      <c r="G1388" s="19">
        <v>0</v>
      </c>
      <c r="H1388" s="20">
        <v>0.04</v>
      </c>
      <c r="I1388" s="21">
        <f t="shared" si="147"/>
        <v>75.345152108816791</v>
      </c>
      <c r="J1388" s="21">
        <f t="shared" si="148"/>
        <v>71.577894503375944</v>
      </c>
      <c r="K1388" s="21" t="str">
        <f t="shared" si="149"/>
        <v>B</v>
      </c>
      <c r="L1388" s="5">
        <f t="shared" si="150"/>
        <v>0.92149999999999999</v>
      </c>
      <c r="M1388" s="22">
        <f t="shared" si="151"/>
        <v>0</v>
      </c>
      <c r="N1388" s="22">
        <f t="shared" si="152"/>
        <v>0.38</v>
      </c>
      <c r="O1388" s="22" t="s">
        <v>2634</v>
      </c>
      <c r="P1388" s="5">
        <f>L1388*pricing!$O$3</f>
        <v>0.74641500000000005</v>
      </c>
      <c r="Q1388" s="5">
        <f>M1388*pricing!$O$4</f>
        <v>0</v>
      </c>
      <c r="R1388" s="5">
        <f>N1388*pricing!$O$5</f>
        <v>0.2432</v>
      </c>
      <c r="S1388" s="23"/>
      <c r="T1388" s="5">
        <f>P1388*pricing!$L$3</f>
        <v>22.865499646493017</v>
      </c>
      <c r="U1388" s="5">
        <f>Q1388*pricing!$L$4</f>
        <v>0</v>
      </c>
      <c r="V1388" s="5">
        <f>R1388*pricing!$L$5</f>
        <v>48.712394856882923</v>
      </c>
      <c r="W1388" s="5" t="s">
        <v>2634</v>
      </c>
      <c r="X1388" s="5">
        <f t="shared" si="153"/>
        <v>71.577894503375944</v>
      </c>
      <c r="Y1388" s="6" t="s">
        <v>32</v>
      </c>
      <c r="Z1388" s="7" t="s">
        <v>33</v>
      </c>
      <c r="AA1388" s="7" t="s">
        <v>34</v>
      </c>
      <c r="AB1388" s="7" t="s">
        <v>35</v>
      </c>
      <c r="AC1388" s="7" t="s">
        <v>36</v>
      </c>
    </row>
    <row r="1389" spans="2:29" ht="17.25" customHeight="1" thickTop="1" thickBot="1" x14ac:dyDescent="0.25">
      <c r="B1389" s="16" t="s">
        <v>2635</v>
      </c>
      <c r="C1389" s="25">
        <v>4623054</v>
      </c>
      <c r="D1389" s="26"/>
      <c r="E1389" s="18">
        <v>1.5</v>
      </c>
      <c r="F1389" s="19">
        <v>0.191</v>
      </c>
      <c r="G1389" s="19">
        <v>0</v>
      </c>
      <c r="H1389" s="20">
        <v>3.5000000000000003E-2</v>
      </c>
      <c r="I1389" s="21">
        <f t="shared" si="147"/>
        <v>92.260173043495413</v>
      </c>
      <c r="J1389" s="21">
        <f t="shared" si="148"/>
        <v>138.39025956524313</v>
      </c>
      <c r="K1389" s="21" t="str">
        <f t="shared" si="149"/>
        <v>A</v>
      </c>
      <c r="L1389" s="5">
        <f t="shared" si="150"/>
        <v>2.8649999999999998</v>
      </c>
      <c r="M1389" s="22">
        <f t="shared" si="151"/>
        <v>0</v>
      </c>
      <c r="N1389" s="22">
        <f t="shared" si="152"/>
        <v>0.52500000000000002</v>
      </c>
      <c r="O1389" s="22" t="s">
        <v>2634</v>
      </c>
      <c r="P1389" s="5">
        <f>L1389*pricing!$O$3</f>
        <v>2.3206500000000001</v>
      </c>
      <c r="Q1389" s="5">
        <f>M1389*pricing!$O$4</f>
        <v>0</v>
      </c>
      <c r="R1389" s="5">
        <f>N1389*pricing!$O$5</f>
        <v>0.33600000000000002</v>
      </c>
      <c r="S1389" s="23"/>
      <c r="T1389" s="5">
        <f>P1389*pricing!$L$3</f>
        <v>71.090240355075949</v>
      </c>
      <c r="U1389" s="5">
        <f>Q1389*pricing!$L$4</f>
        <v>0</v>
      </c>
      <c r="V1389" s="5">
        <f>R1389*pricing!$L$5</f>
        <v>67.300019210167193</v>
      </c>
      <c r="W1389" s="5" t="s">
        <v>2634</v>
      </c>
      <c r="X1389" s="5">
        <f t="shared" si="153"/>
        <v>138.39025956524313</v>
      </c>
      <c r="Y1389" s="6" t="s">
        <v>32</v>
      </c>
      <c r="Z1389" s="7" t="s">
        <v>33</v>
      </c>
      <c r="AA1389" s="7" t="s">
        <v>34</v>
      </c>
      <c r="AB1389" s="7" t="s">
        <v>35</v>
      </c>
      <c r="AC1389" s="7" t="s">
        <v>36</v>
      </c>
    </row>
    <row r="1390" spans="2:29" ht="17.25" customHeight="1" thickTop="1" thickBot="1" x14ac:dyDescent="0.25">
      <c r="B1390" s="16" t="s">
        <v>2636</v>
      </c>
      <c r="C1390" s="15">
        <v>9392457</v>
      </c>
      <c r="D1390" s="17"/>
      <c r="E1390" s="18">
        <v>1.45</v>
      </c>
      <c r="F1390" s="19">
        <v>0.183</v>
      </c>
      <c r="G1390" s="19">
        <v>0</v>
      </c>
      <c r="H1390" s="20">
        <v>3.5999999999999997E-2</v>
      </c>
      <c r="I1390" s="21">
        <f t="shared" si="147"/>
        <v>91.557010377798164</v>
      </c>
      <c r="J1390" s="21">
        <f t="shared" si="148"/>
        <v>132.75766504780734</v>
      </c>
      <c r="K1390" s="21" t="str">
        <f t="shared" si="149"/>
        <v>A</v>
      </c>
      <c r="L1390" s="5">
        <f t="shared" si="150"/>
        <v>2.6534999999999997</v>
      </c>
      <c r="M1390" s="22">
        <f t="shared" si="151"/>
        <v>0</v>
      </c>
      <c r="N1390" s="22">
        <f t="shared" si="152"/>
        <v>0.52200000000000002</v>
      </c>
      <c r="O1390" s="22" t="s">
        <v>2634</v>
      </c>
      <c r="P1390" s="5">
        <f>L1390*pricing!$O$3</f>
        <v>2.1493349999999998</v>
      </c>
      <c r="Q1390" s="5">
        <f>M1390*pricing!$O$4</f>
        <v>0</v>
      </c>
      <c r="R1390" s="5">
        <f>N1390*pricing!$O$5</f>
        <v>0.33408000000000004</v>
      </c>
      <c r="S1390" s="23"/>
      <c r="T1390" s="5">
        <f>P1390*pricing!$L$3</f>
        <v>65.84221737598395</v>
      </c>
      <c r="U1390" s="5">
        <f>Q1390*pricing!$L$4</f>
        <v>0</v>
      </c>
      <c r="V1390" s="5">
        <f>R1390*pricing!$L$5</f>
        <v>66.915447671823387</v>
      </c>
      <c r="W1390" s="5" t="s">
        <v>2634</v>
      </c>
      <c r="X1390" s="5">
        <f t="shared" si="153"/>
        <v>132.75766504780734</v>
      </c>
      <c r="Y1390" s="6" t="s">
        <v>32</v>
      </c>
      <c r="Z1390" s="7" t="s">
        <v>33</v>
      </c>
      <c r="AA1390" s="7" t="s">
        <v>34</v>
      </c>
      <c r="AB1390" s="7" t="s">
        <v>35</v>
      </c>
      <c r="AC1390" s="7" t="s">
        <v>36</v>
      </c>
    </row>
    <row r="1391" spans="2:29" ht="17.25" customHeight="1" thickTop="1" thickBot="1" x14ac:dyDescent="0.25">
      <c r="B1391" s="16" t="s">
        <v>2637</v>
      </c>
      <c r="C1391" s="15">
        <v>5463708</v>
      </c>
      <c r="D1391" s="17"/>
      <c r="E1391" s="18">
        <v>0.45</v>
      </c>
      <c r="F1391" s="19">
        <v>0.26</v>
      </c>
      <c r="G1391" s="19">
        <v>0</v>
      </c>
      <c r="H1391" s="20">
        <v>8.6999999999999994E-2</v>
      </c>
      <c r="I1391" s="21">
        <f t="shared" si="147"/>
        <v>176.04044940877981</v>
      </c>
      <c r="J1391" s="21">
        <f t="shared" si="148"/>
        <v>79.218202233950919</v>
      </c>
      <c r="K1391" s="21" t="str">
        <f t="shared" si="149"/>
        <v>A</v>
      </c>
      <c r="L1391" s="5">
        <f t="shared" si="150"/>
        <v>1.1700000000000002</v>
      </c>
      <c r="M1391" s="22">
        <f t="shared" si="151"/>
        <v>0</v>
      </c>
      <c r="N1391" s="22">
        <f t="shared" si="152"/>
        <v>0.39149999999999996</v>
      </c>
      <c r="O1391" s="22" t="s">
        <v>2634</v>
      </c>
      <c r="P1391" s="5">
        <f>L1391*pricing!$O$3</f>
        <v>0.94770000000000021</v>
      </c>
      <c r="Q1391" s="5">
        <f>M1391*pricing!$O$4</f>
        <v>0</v>
      </c>
      <c r="R1391" s="5">
        <f>N1391*pricing!$O$5</f>
        <v>0.25056</v>
      </c>
      <c r="S1391" s="23"/>
      <c r="T1391" s="5">
        <f>P1391*pricing!$L$3</f>
        <v>29.031616480083379</v>
      </c>
      <c r="U1391" s="5">
        <f>Q1391*pricing!$L$4</f>
        <v>0</v>
      </c>
      <c r="V1391" s="5">
        <f>R1391*pricing!$L$5</f>
        <v>50.18658575386754</v>
      </c>
      <c r="W1391" s="5" t="s">
        <v>2634</v>
      </c>
      <c r="X1391" s="5">
        <f t="shared" si="153"/>
        <v>79.218202233950919</v>
      </c>
      <c r="Y1391" s="6" t="s">
        <v>32</v>
      </c>
      <c r="Z1391" s="7" t="s">
        <v>33</v>
      </c>
      <c r="AA1391" s="7" t="s">
        <v>34</v>
      </c>
      <c r="AB1391" s="7" t="s">
        <v>35</v>
      </c>
      <c r="AC1391" s="7" t="s">
        <v>36</v>
      </c>
    </row>
    <row r="1392" spans="2:29" ht="17.25" customHeight="1" thickTop="1" thickBot="1" x14ac:dyDescent="0.25">
      <c r="B1392" s="16" t="s">
        <v>2638</v>
      </c>
      <c r="C1392" s="15">
        <v>5325485</v>
      </c>
      <c r="D1392" s="17"/>
      <c r="E1392" s="18">
        <v>0.45</v>
      </c>
      <c r="F1392" s="19">
        <v>0.24299999999999999</v>
      </c>
      <c r="G1392" s="19">
        <v>1.0999999999999999E-2</v>
      </c>
      <c r="H1392" s="20">
        <v>8.2000000000000003E-2</v>
      </c>
      <c r="I1392" s="21">
        <f t="shared" si="147"/>
        <v>168.69083546303642</v>
      </c>
      <c r="J1392" s="21">
        <f t="shared" si="148"/>
        <v>75.91087595836639</v>
      </c>
      <c r="K1392" s="21" t="str">
        <f t="shared" si="149"/>
        <v>A</v>
      </c>
      <c r="L1392" s="5">
        <f t="shared" si="150"/>
        <v>1.0935000000000001</v>
      </c>
      <c r="M1392" s="22">
        <f t="shared" si="151"/>
        <v>4.9499999999999995E-2</v>
      </c>
      <c r="N1392" s="22">
        <f t="shared" si="152"/>
        <v>0.36899999999999999</v>
      </c>
      <c r="O1392" s="22" t="s">
        <v>2634</v>
      </c>
      <c r="P1392" s="5">
        <f>L1392*pricing!$O$3</f>
        <v>0.88573500000000016</v>
      </c>
      <c r="Q1392" s="5">
        <f>M1392*pricing!$O$4</f>
        <v>3.7124999999999998E-2</v>
      </c>
      <c r="R1392" s="5">
        <f>N1392*pricing!$O$5</f>
        <v>0.23616000000000001</v>
      </c>
      <c r="S1392" s="23"/>
      <c r="T1392" s="5">
        <f>P1392*pricing!$L$3</f>
        <v>27.133395402539463</v>
      </c>
      <c r="U1392" s="5">
        <f>Q1392*pricing!$L$4</f>
        <v>1.475181339537986</v>
      </c>
      <c r="V1392" s="5">
        <f>R1392*pricing!$L$5</f>
        <v>47.302299216288944</v>
      </c>
      <c r="W1392" s="5" t="s">
        <v>2634</v>
      </c>
      <c r="X1392" s="5">
        <f t="shared" si="153"/>
        <v>75.91087595836639</v>
      </c>
      <c r="Y1392" s="6" t="s">
        <v>32</v>
      </c>
      <c r="Z1392" s="7" t="s">
        <v>33</v>
      </c>
      <c r="AA1392" s="7" t="s">
        <v>34</v>
      </c>
      <c r="AB1392" s="7" t="s">
        <v>35</v>
      </c>
      <c r="AC1392" s="7" t="s">
        <v>36</v>
      </c>
    </row>
    <row r="1393" spans="2:29" ht="17.25" customHeight="1" thickTop="1" thickBot="1" x14ac:dyDescent="0.25">
      <c r="B1393" s="16" t="s">
        <v>2639</v>
      </c>
      <c r="C1393" s="15">
        <v>5466297</v>
      </c>
      <c r="D1393" s="17"/>
      <c r="E1393" s="18">
        <v>0.9</v>
      </c>
      <c r="F1393" s="19">
        <v>7.1999999999999995E-2</v>
      </c>
      <c r="G1393" s="19">
        <v>0</v>
      </c>
      <c r="H1393" s="20">
        <v>2.1999999999999999E-2</v>
      </c>
      <c r="I1393" s="21">
        <f t="shared" si="147"/>
        <v>46.06752295346935</v>
      </c>
      <c r="J1393" s="21">
        <f t="shared" si="148"/>
        <v>41.460770658122414</v>
      </c>
      <c r="K1393" s="21" t="str">
        <f t="shared" si="149"/>
        <v>Γ</v>
      </c>
      <c r="L1393" s="5">
        <f t="shared" si="150"/>
        <v>0.64799999999999991</v>
      </c>
      <c r="M1393" s="22">
        <f t="shared" si="151"/>
        <v>0</v>
      </c>
      <c r="N1393" s="22">
        <f t="shared" si="152"/>
        <v>0.19799999999999998</v>
      </c>
      <c r="O1393" s="22" t="s">
        <v>2634</v>
      </c>
      <c r="P1393" s="5">
        <f>L1393*pricing!$O$3</f>
        <v>0.52488000000000001</v>
      </c>
      <c r="Q1393" s="5">
        <f>M1393*pricing!$O$4</f>
        <v>0</v>
      </c>
      <c r="R1393" s="5">
        <f>N1393*pricing!$O$5</f>
        <v>0.12672</v>
      </c>
      <c r="S1393" s="23"/>
      <c r="T1393" s="5">
        <f>P1393*pricing!$L$3</f>
        <v>16.079049127430789</v>
      </c>
      <c r="U1393" s="5">
        <f>Q1393*pricing!$L$4</f>
        <v>0</v>
      </c>
      <c r="V1393" s="5">
        <f>R1393*pricing!$L$5</f>
        <v>25.381721530691628</v>
      </c>
      <c r="W1393" s="5" t="s">
        <v>2634</v>
      </c>
      <c r="X1393" s="5">
        <f t="shared" si="153"/>
        <v>41.460770658122414</v>
      </c>
      <c r="Y1393" s="6" t="s">
        <v>32</v>
      </c>
      <c r="Z1393" s="7" t="s">
        <v>33</v>
      </c>
      <c r="AA1393" s="7" t="s">
        <v>34</v>
      </c>
      <c r="AB1393" s="7" t="s">
        <v>35</v>
      </c>
      <c r="AC1393" s="7" t="s">
        <v>36</v>
      </c>
    </row>
    <row r="1394" spans="2:29" ht="17.25" customHeight="1" thickTop="1" thickBot="1" x14ac:dyDescent="0.25">
      <c r="B1394" s="16" t="s">
        <v>2640</v>
      </c>
      <c r="C1394" s="15">
        <v>4526968</v>
      </c>
      <c r="D1394" s="17"/>
      <c r="E1394" s="18">
        <v>1.35</v>
      </c>
      <c r="F1394" s="19">
        <v>0.2</v>
      </c>
      <c r="G1394" s="19">
        <v>0</v>
      </c>
      <c r="H1394" s="20">
        <v>4.2000000000000003E-2</v>
      </c>
      <c r="I1394" s="21">
        <f t="shared" si="147"/>
        <v>103.4667102058831</v>
      </c>
      <c r="J1394" s="21">
        <f t="shared" si="148"/>
        <v>139.68005877794221</v>
      </c>
      <c r="K1394" s="21" t="str">
        <f t="shared" si="149"/>
        <v>A</v>
      </c>
      <c r="L1394" s="5">
        <f t="shared" si="150"/>
        <v>2.7</v>
      </c>
      <c r="M1394" s="22">
        <f t="shared" si="151"/>
        <v>0</v>
      </c>
      <c r="N1394" s="22">
        <f t="shared" si="152"/>
        <v>0.56700000000000006</v>
      </c>
      <c r="O1394" s="22" t="s">
        <v>2634</v>
      </c>
      <c r="P1394" s="5">
        <f>L1394*pricing!$O$3</f>
        <v>2.1870000000000003</v>
      </c>
      <c r="Q1394" s="5">
        <f>M1394*pricing!$O$4</f>
        <v>0</v>
      </c>
      <c r="R1394" s="5">
        <f>N1394*pricing!$O$5</f>
        <v>0.36288000000000004</v>
      </c>
      <c r="S1394" s="23"/>
      <c r="T1394" s="5">
        <f>P1394*pricing!$L$3</f>
        <v>66.996038030961628</v>
      </c>
      <c r="U1394" s="5">
        <f>Q1394*pricing!$L$4</f>
        <v>0</v>
      </c>
      <c r="V1394" s="5">
        <f>R1394*pricing!$L$5</f>
        <v>72.684020746980579</v>
      </c>
      <c r="W1394" s="5" t="s">
        <v>2634</v>
      </c>
      <c r="X1394" s="5">
        <f t="shared" si="153"/>
        <v>139.68005877794221</v>
      </c>
      <c r="Y1394" s="6" t="s">
        <v>32</v>
      </c>
      <c r="Z1394" s="7" t="s">
        <v>33</v>
      </c>
      <c r="AA1394" s="7" t="s">
        <v>34</v>
      </c>
      <c r="AB1394" s="7" t="s">
        <v>35</v>
      </c>
      <c r="AC1394" s="7" t="s">
        <v>36</v>
      </c>
    </row>
    <row r="1395" spans="2:29" ht="17.25" customHeight="1" thickTop="1" thickBot="1" x14ac:dyDescent="0.25">
      <c r="B1395" s="16" t="s">
        <v>2641</v>
      </c>
      <c r="C1395" s="15">
        <v>12802228</v>
      </c>
      <c r="D1395" s="17"/>
      <c r="E1395" s="18">
        <v>0.95</v>
      </c>
      <c r="F1395" s="19">
        <v>0.27800000000000002</v>
      </c>
      <c r="G1395" s="19">
        <v>0</v>
      </c>
      <c r="H1395" s="20">
        <v>0.05</v>
      </c>
      <c r="I1395" s="21">
        <f t="shared" si="147"/>
        <v>133.07636221510703</v>
      </c>
      <c r="J1395" s="21">
        <f t="shared" si="148"/>
        <v>126.42254410435167</v>
      </c>
      <c r="K1395" s="21" t="str">
        <f t="shared" si="149"/>
        <v>A</v>
      </c>
      <c r="L1395" s="5">
        <f t="shared" si="150"/>
        <v>2.641</v>
      </c>
      <c r="M1395" s="22">
        <f t="shared" si="151"/>
        <v>0</v>
      </c>
      <c r="N1395" s="22">
        <f t="shared" si="152"/>
        <v>0.47499999999999998</v>
      </c>
      <c r="O1395" s="22" t="s">
        <v>2634</v>
      </c>
      <c r="P1395" s="5">
        <f>L1395*pricing!$O$3</f>
        <v>2.1392100000000003</v>
      </c>
      <c r="Q1395" s="5">
        <f>M1395*pricing!$O$4</f>
        <v>0</v>
      </c>
      <c r="R1395" s="5">
        <f>N1395*pricing!$O$5</f>
        <v>0.30399999999999999</v>
      </c>
      <c r="S1395" s="23"/>
      <c r="T1395" s="5">
        <f>P1395*pricing!$L$3</f>
        <v>65.532050533248025</v>
      </c>
      <c r="U1395" s="5">
        <f>Q1395*pricing!$L$4</f>
        <v>0</v>
      </c>
      <c r="V1395" s="5">
        <f>R1395*pricing!$L$5</f>
        <v>60.890493571103647</v>
      </c>
      <c r="W1395" s="5" t="s">
        <v>2634</v>
      </c>
      <c r="X1395" s="5">
        <f t="shared" si="153"/>
        <v>126.42254410435167</v>
      </c>
      <c r="Y1395" s="6" t="s">
        <v>32</v>
      </c>
      <c r="Z1395" s="7" t="s">
        <v>33</v>
      </c>
      <c r="AA1395" s="7" t="s">
        <v>34</v>
      </c>
      <c r="AB1395" s="7" t="s">
        <v>35</v>
      </c>
      <c r="AC1395" s="7" t="s">
        <v>36</v>
      </c>
    </row>
    <row r="1396" spans="2:29" ht="17.25" customHeight="1" thickTop="1" thickBot="1" x14ac:dyDescent="0.25">
      <c r="B1396" s="16" t="s">
        <v>2642</v>
      </c>
      <c r="C1396" s="15">
        <v>12785060</v>
      </c>
      <c r="D1396" s="17"/>
      <c r="E1396" s="18">
        <v>0.9</v>
      </c>
      <c r="F1396" s="19">
        <v>0.247</v>
      </c>
      <c r="G1396" s="19">
        <v>0</v>
      </c>
      <c r="H1396" s="20">
        <v>4.5999999999999999E-2</v>
      </c>
      <c r="I1396" s="21">
        <f t="shared" si="147"/>
        <v>120.25660400400501</v>
      </c>
      <c r="J1396" s="21">
        <f t="shared" si="148"/>
        <v>108.23094360360452</v>
      </c>
      <c r="K1396" s="21" t="str">
        <f t="shared" si="149"/>
        <v>A</v>
      </c>
      <c r="L1396" s="5">
        <f t="shared" si="150"/>
        <v>2.2229999999999999</v>
      </c>
      <c r="M1396" s="22">
        <f t="shared" si="151"/>
        <v>0</v>
      </c>
      <c r="N1396" s="22">
        <f t="shared" si="152"/>
        <v>0.41399999999999998</v>
      </c>
      <c r="O1396" s="22" t="s">
        <v>2634</v>
      </c>
      <c r="P1396" s="5">
        <f>L1396*pricing!$O$3</f>
        <v>1.80063</v>
      </c>
      <c r="Q1396" s="5">
        <f>M1396*pricing!$O$4</f>
        <v>0</v>
      </c>
      <c r="R1396" s="5">
        <f>N1396*pricing!$O$5</f>
        <v>0.26495999999999997</v>
      </c>
      <c r="S1396" s="23"/>
      <c r="T1396" s="5">
        <f>P1396*pricing!$L$3</f>
        <v>55.160071312158401</v>
      </c>
      <c r="U1396" s="5">
        <f>Q1396*pricing!$L$4</f>
        <v>0</v>
      </c>
      <c r="V1396" s="5">
        <f>R1396*pricing!$L$5</f>
        <v>53.070872291446122</v>
      </c>
      <c r="W1396" s="5" t="s">
        <v>2634</v>
      </c>
      <c r="X1396" s="5">
        <f t="shared" si="153"/>
        <v>108.23094360360452</v>
      </c>
      <c r="Y1396" s="6" t="s">
        <v>32</v>
      </c>
      <c r="Z1396" s="7" t="s">
        <v>33</v>
      </c>
      <c r="AA1396" s="7" t="s">
        <v>34</v>
      </c>
      <c r="AB1396" s="7" t="s">
        <v>35</v>
      </c>
      <c r="AC1396" s="7" t="s">
        <v>36</v>
      </c>
    </row>
    <row r="1397" spans="2:29" ht="17.25" customHeight="1" thickTop="1" thickBot="1" x14ac:dyDescent="0.25">
      <c r="B1397" s="16" t="s">
        <v>2643</v>
      </c>
      <c r="C1397" s="15">
        <v>4750030</v>
      </c>
      <c r="D1397" s="17"/>
      <c r="E1397" s="18">
        <v>1.4</v>
      </c>
      <c r="F1397" s="19">
        <v>0.17</v>
      </c>
      <c r="G1397" s="19">
        <v>0</v>
      </c>
      <c r="H1397" s="20">
        <v>3.7999999999999999E-2</v>
      </c>
      <c r="I1397" s="21">
        <f t="shared" si="147"/>
        <v>90.895085468969882</v>
      </c>
      <c r="J1397" s="21">
        <f t="shared" si="148"/>
        <v>127.25311965655783</v>
      </c>
      <c r="K1397" s="21" t="str">
        <f t="shared" si="149"/>
        <v>A</v>
      </c>
      <c r="L1397" s="5">
        <f t="shared" si="150"/>
        <v>2.38</v>
      </c>
      <c r="M1397" s="22">
        <f t="shared" si="151"/>
        <v>0</v>
      </c>
      <c r="N1397" s="22">
        <f t="shared" si="152"/>
        <v>0.53200000000000003</v>
      </c>
      <c r="O1397" s="22" t="s">
        <v>2634</v>
      </c>
      <c r="P1397" s="5">
        <f>L1397*pricing!$O$3</f>
        <v>1.9278</v>
      </c>
      <c r="Q1397" s="5">
        <f>M1397*pricing!$O$4</f>
        <v>0</v>
      </c>
      <c r="R1397" s="5">
        <f>N1397*pricing!$O$5</f>
        <v>0.34048</v>
      </c>
      <c r="S1397" s="23"/>
      <c r="T1397" s="5">
        <f>P1397*pricing!$L$3</f>
        <v>59.055766856921728</v>
      </c>
      <c r="U1397" s="5">
        <f>Q1397*pricing!$L$4</f>
        <v>0</v>
      </c>
      <c r="V1397" s="5">
        <f>R1397*pricing!$L$5</f>
        <v>68.197352799636093</v>
      </c>
      <c r="W1397" s="5" t="s">
        <v>2634</v>
      </c>
      <c r="X1397" s="5">
        <f t="shared" si="153"/>
        <v>127.25311965655783</v>
      </c>
      <c r="Y1397" s="6" t="s">
        <v>32</v>
      </c>
      <c r="Z1397" s="7" t="s">
        <v>33</v>
      </c>
      <c r="AA1397" s="7" t="s">
        <v>34</v>
      </c>
      <c r="AB1397" s="7" t="s">
        <v>35</v>
      </c>
      <c r="AC1397" s="7" t="s">
        <v>36</v>
      </c>
    </row>
    <row r="1398" spans="2:29" ht="17.25" customHeight="1" thickTop="1" thickBot="1" x14ac:dyDescent="0.25">
      <c r="B1398" s="16" t="s">
        <v>2644</v>
      </c>
      <c r="C1398" s="15">
        <v>4960175</v>
      </c>
      <c r="D1398" s="17"/>
      <c r="E1398" s="18">
        <v>1.3</v>
      </c>
      <c r="F1398" s="19">
        <v>0.21</v>
      </c>
      <c r="G1398" s="19">
        <v>0</v>
      </c>
      <c r="H1398" s="20">
        <v>4.1000000000000002E-2</v>
      </c>
      <c r="I1398" s="21">
        <f t="shared" si="147"/>
        <v>104.66613981995788</v>
      </c>
      <c r="J1398" s="21">
        <f t="shared" si="148"/>
        <v>136.06598176594525</v>
      </c>
      <c r="K1398" s="21" t="str">
        <f t="shared" si="149"/>
        <v>A</v>
      </c>
      <c r="L1398" s="5">
        <f t="shared" si="150"/>
        <v>2.7300000000000004</v>
      </c>
      <c r="M1398" s="22">
        <f t="shared" si="151"/>
        <v>0</v>
      </c>
      <c r="N1398" s="22">
        <f t="shared" si="152"/>
        <v>0.53300000000000003</v>
      </c>
      <c r="O1398" s="22" t="s">
        <v>2634</v>
      </c>
      <c r="P1398" s="5">
        <f>L1398*pricing!$O$3</f>
        <v>2.2113000000000005</v>
      </c>
      <c r="Q1398" s="5">
        <f>M1398*pricing!$O$4</f>
        <v>0</v>
      </c>
      <c r="R1398" s="5">
        <f>N1398*pricing!$O$5</f>
        <v>0.34112000000000003</v>
      </c>
      <c r="S1398" s="23"/>
      <c r="T1398" s="5">
        <f>P1398*pricing!$L$3</f>
        <v>67.740438453527887</v>
      </c>
      <c r="U1398" s="5">
        <f>Q1398*pricing!$L$4</f>
        <v>0</v>
      </c>
      <c r="V1398" s="5">
        <f>R1398*pricing!$L$5</f>
        <v>68.325543312417366</v>
      </c>
      <c r="W1398" s="5" t="s">
        <v>2634</v>
      </c>
      <c r="X1398" s="5">
        <f t="shared" si="153"/>
        <v>136.06598176594525</v>
      </c>
      <c r="Y1398" s="6" t="s">
        <v>32</v>
      </c>
      <c r="Z1398" s="7" t="s">
        <v>33</v>
      </c>
      <c r="AA1398" s="7" t="s">
        <v>34</v>
      </c>
      <c r="AB1398" s="7" t="s">
        <v>35</v>
      </c>
      <c r="AC1398" s="7" t="s">
        <v>36</v>
      </c>
    </row>
    <row r="1399" spans="2:29" ht="17.25" customHeight="1" thickTop="1" thickBot="1" x14ac:dyDescent="0.25">
      <c r="B1399" s="16" t="s">
        <v>2645</v>
      </c>
      <c r="C1399" s="15">
        <v>12757248</v>
      </c>
      <c r="D1399" s="17"/>
      <c r="E1399" s="18">
        <v>1</v>
      </c>
      <c r="F1399" s="19">
        <v>4.7E-2</v>
      </c>
      <c r="G1399" s="19">
        <v>0.14399999999999999</v>
      </c>
      <c r="H1399" s="20">
        <v>0.05</v>
      </c>
      <c r="I1399" s="21">
        <f t="shared" si="147"/>
        <v>118.67189591861158</v>
      </c>
      <c r="J1399" s="21">
        <f t="shared" si="148"/>
        <v>118.67189591861158</v>
      </c>
      <c r="K1399" s="21" t="str">
        <f t="shared" si="149"/>
        <v>A</v>
      </c>
      <c r="L1399" s="5">
        <f t="shared" si="150"/>
        <v>0.47</v>
      </c>
      <c r="M1399" s="22">
        <f t="shared" si="151"/>
        <v>1.44</v>
      </c>
      <c r="N1399" s="22">
        <f t="shared" si="152"/>
        <v>0.5</v>
      </c>
      <c r="O1399" s="22" t="s">
        <v>2634</v>
      </c>
      <c r="P1399" s="5">
        <f>L1399*pricing!$O$3</f>
        <v>0.38069999999999998</v>
      </c>
      <c r="Q1399" s="5">
        <f>M1399*pricing!$O$4</f>
        <v>1.08</v>
      </c>
      <c r="R1399" s="5">
        <f>N1399*pricing!$O$5</f>
        <v>0.32</v>
      </c>
      <c r="S1399" s="23"/>
      <c r="T1399" s="5">
        <f>P1399*pricing!$L$3</f>
        <v>11.662273286871097</v>
      </c>
      <c r="U1399" s="5">
        <f>Q1399*pricing!$L$4</f>
        <v>42.914366241105057</v>
      </c>
      <c r="V1399" s="5">
        <f>R1399*pricing!$L$5</f>
        <v>64.095256390635427</v>
      </c>
      <c r="W1399" s="5" t="s">
        <v>2634</v>
      </c>
      <c r="X1399" s="5">
        <f t="shared" si="153"/>
        <v>118.67189591861158</v>
      </c>
      <c r="Y1399" s="6" t="s">
        <v>32</v>
      </c>
      <c r="Z1399" s="7" t="s">
        <v>33</v>
      </c>
      <c r="AA1399" s="7" t="s">
        <v>34</v>
      </c>
      <c r="AB1399" s="7" t="s">
        <v>35</v>
      </c>
      <c r="AC1399" s="7" t="s">
        <v>36</v>
      </c>
    </row>
    <row r="1400" spans="2:29" ht="17.25" customHeight="1" thickTop="1" thickBot="1" x14ac:dyDescent="0.25">
      <c r="B1400" s="16" t="s">
        <v>2646</v>
      </c>
      <c r="C1400" s="25" t="s">
        <v>2647</v>
      </c>
      <c r="D1400" s="17"/>
      <c r="E1400" s="18">
        <v>0.8</v>
      </c>
      <c r="F1400" s="19">
        <v>1.2999999999999999E-2</v>
      </c>
      <c r="G1400" s="19">
        <v>0.23</v>
      </c>
      <c r="H1400" s="20">
        <v>4.5999999999999999E-2</v>
      </c>
      <c r="I1400" s="21">
        <f t="shared" si="147"/>
        <v>130.73715045671443</v>
      </c>
      <c r="J1400" s="21">
        <f t="shared" si="148"/>
        <v>104.58972036537155</v>
      </c>
      <c r="K1400" s="21" t="str">
        <f t="shared" si="149"/>
        <v>A</v>
      </c>
      <c r="L1400" s="5">
        <f t="shared" si="150"/>
        <v>0.104</v>
      </c>
      <c r="M1400" s="22">
        <f t="shared" si="151"/>
        <v>1.8400000000000003</v>
      </c>
      <c r="N1400" s="22">
        <f t="shared" si="152"/>
        <v>0.36799999999999999</v>
      </c>
      <c r="O1400" s="22" t="s">
        <v>2648</v>
      </c>
      <c r="P1400" s="5">
        <f>L1400*pricing!$O$3</f>
        <v>8.4239999999999995E-2</v>
      </c>
      <c r="Q1400" s="5">
        <f>M1400*pricing!$O$4</f>
        <v>1.3800000000000003</v>
      </c>
      <c r="R1400" s="5">
        <f>N1400*pricing!$O$5</f>
        <v>0.23552000000000001</v>
      </c>
      <c r="S1400" s="23"/>
      <c r="T1400" s="5">
        <f>P1400*pricing!$L$3</f>
        <v>2.580588131562966</v>
      </c>
      <c r="U1400" s="5">
        <f>Q1400*pricing!$L$4</f>
        <v>54.835023530300916</v>
      </c>
      <c r="V1400" s="5">
        <f>R1400*pricing!$L$5</f>
        <v>47.17410870350767</v>
      </c>
      <c r="W1400" s="5" t="s">
        <v>2648</v>
      </c>
      <c r="X1400" s="5">
        <f t="shared" si="153"/>
        <v>104.58972036537156</v>
      </c>
      <c r="Y1400" s="6" t="s">
        <v>32</v>
      </c>
      <c r="Z1400" s="7" t="s">
        <v>33</v>
      </c>
      <c r="AA1400" s="7" t="s">
        <v>34</v>
      </c>
      <c r="AB1400" s="7" t="s">
        <v>35</v>
      </c>
      <c r="AC1400" s="7" t="s">
        <v>36</v>
      </c>
    </row>
    <row r="1401" spans="2:29" ht="17.25" customHeight="1" thickTop="1" thickBot="1" x14ac:dyDescent="0.25">
      <c r="B1401" s="16" t="s">
        <v>2649</v>
      </c>
      <c r="C1401" s="25" t="s">
        <v>2650</v>
      </c>
      <c r="D1401" s="17"/>
      <c r="E1401" s="18">
        <v>1.51</v>
      </c>
      <c r="F1401" s="19">
        <v>0.38700000000000001</v>
      </c>
      <c r="G1401" s="19">
        <v>0.129</v>
      </c>
      <c r="H1401" s="20">
        <v>0</v>
      </c>
      <c r="I1401" s="21">
        <f t="shared" si="147"/>
        <v>134.47177426870161</v>
      </c>
      <c r="J1401" s="21">
        <f t="shared" si="148"/>
        <v>203.05237914573942</v>
      </c>
      <c r="K1401" s="21" t="str">
        <f t="shared" si="149"/>
        <v>A</v>
      </c>
      <c r="L1401" s="5">
        <f t="shared" si="150"/>
        <v>5.8437000000000001</v>
      </c>
      <c r="M1401" s="22">
        <f t="shared" si="151"/>
        <v>1.9479000000000002</v>
      </c>
      <c r="N1401" s="22">
        <f t="shared" si="152"/>
        <v>0</v>
      </c>
      <c r="O1401" s="22" t="s">
        <v>2651</v>
      </c>
      <c r="P1401" s="5">
        <f>L1401*pricing!$O$3</f>
        <v>4.7333970000000001</v>
      </c>
      <c r="Q1401" s="5">
        <f>M1401*pricing!$O$4</f>
        <v>1.460925</v>
      </c>
      <c r="R1401" s="5">
        <f>N1401*pricing!$O$5</f>
        <v>0</v>
      </c>
      <c r="S1401" s="23"/>
      <c r="T1401" s="5">
        <f>P1401*pricing!$L$3</f>
        <v>145.00175831167795</v>
      </c>
      <c r="U1401" s="5">
        <f>Q1401*pricing!$L$4</f>
        <v>58.050620834061483</v>
      </c>
      <c r="V1401" s="5">
        <f>R1401*pricing!$L$5</f>
        <v>0</v>
      </c>
      <c r="W1401" s="5" t="s">
        <v>2651</v>
      </c>
      <c r="X1401" s="5">
        <f t="shared" si="153"/>
        <v>203.05237914573942</v>
      </c>
      <c r="Y1401" s="6" t="s">
        <v>32</v>
      </c>
      <c r="Z1401" s="7" t="s">
        <v>33</v>
      </c>
      <c r="AA1401" s="7" t="s">
        <v>34</v>
      </c>
      <c r="AB1401" s="7" t="s">
        <v>35</v>
      </c>
      <c r="AC1401" s="7" t="s">
        <v>36</v>
      </c>
    </row>
    <row r="1402" spans="2:29" ht="17.25" customHeight="1" thickTop="1" thickBot="1" x14ac:dyDescent="0.25">
      <c r="B1402" s="16" t="s">
        <v>2652</v>
      </c>
      <c r="C1402" s="15" t="s">
        <v>2653</v>
      </c>
      <c r="D1402" s="17"/>
      <c r="E1402" s="18">
        <v>0.89</v>
      </c>
      <c r="F1402" s="19">
        <v>0</v>
      </c>
      <c r="G1402" s="19">
        <v>0.34899999999999998</v>
      </c>
      <c r="H1402" s="20">
        <v>0.04</v>
      </c>
      <c r="I1402" s="21">
        <f t="shared" si="147"/>
        <v>155.28393996074212</v>
      </c>
      <c r="J1402" s="21">
        <f t="shared" si="148"/>
        <v>138.20270656506048</v>
      </c>
      <c r="K1402" s="21" t="str">
        <f t="shared" si="149"/>
        <v>A</v>
      </c>
      <c r="L1402" s="5">
        <f t="shared" si="150"/>
        <v>0</v>
      </c>
      <c r="M1402" s="22">
        <f t="shared" si="151"/>
        <v>3.1061000000000001</v>
      </c>
      <c r="N1402" s="22">
        <f t="shared" si="152"/>
        <v>0.35599999999999998</v>
      </c>
      <c r="O1402" s="22" t="s">
        <v>2651</v>
      </c>
      <c r="P1402" s="5">
        <f>L1402*pricing!$O$3</f>
        <v>0</v>
      </c>
      <c r="Q1402" s="5">
        <f>M1402*pricing!$O$4</f>
        <v>2.3295750000000002</v>
      </c>
      <c r="R1402" s="5">
        <f>N1402*pricing!$O$5</f>
        <v>0.22783999999999999</v>
      </c>
      <c r="S1402" s="23"/>
      <c r="T1402" s="5">
        <f>P1402*pricing!$L$3</f>
        <v>0</v>
      </c>
      <c r="U1402" s="5">
        <f>Q1402*pricing!$L$4</f>
        <v>92.566884014928064</v>
      </c>
      <c r="V1402" s="5">
        <f>R1402*pricing!$L$5</f>
        <v>45.635822550132417</v>
      </c>
      <c r="W1402" s="5" t="s">
        <v>2651</v>
      </c>
      <c r="X1402" s="5">
        <f t="shared" si="153"/>
        <v>138.20270656506048</v>
      </c>
      <c r="Y1402" s="6" t="s">
        <v>32</v>
      </c>
      <c r="Z1402" s="7" t="s">
        <v>33</v>
      </c>
      <c r="AA1402" s="7" t="s">
        <v>34</v>
      </c>
      <c r="AB1402" s="7" t="s">
        <v>35</v>
      </c>
      <c r="AC1402" s="7" t="s">
        <v>36</v>
      </c>
    </row>
    <row r="1403" spans="2:29" ht="17.25" customHeight="1" thickTop="1" thickBot="1" x14ac:dyDescent="0.25">
      <c r="B1403" s="16" t="s">
        <v>2654</v>
      </c>
      <c r="C1403" s="25" t="s">
        <v>2655</v>
      </c>
      <c r="D1403" s="17"/>
      <c r="E1403" s="18">
        <v>0.6</v>
      </c>
      <c r="F1403" s="19">
        <v>8.7999999999999995E-2</v>
      </c>
      <c r="G1403" s="19">
        <v>0.40699999999999997</v>
      </c>
      <c r="H1403" s="20">
        <v>5.8999999999999997E-2</v>
      </c>
      <c r="I1403" s="21">
        <f t="shared" si="147"/>
        <v>218.76083618712727</v>
      </c>
      <c r="J1403" s="21">
        <f t="shared" si="148"/>
        <v>131.25650171227636</v>
      </c>
      <c r="K1403" s="21" t="str">
        <f t="shared" si="149"/>
        <v>A</v>
      </c>
      <c r="L1403" s="5">
        <f t="shared" si="150"/>
        <v>0.52799999999999991</v>
      </c>
      <c r="M1403" s="22">
        <f t="shared" si="151"/>
        <v>2.4419999999999997</v>
      </c>
      <c r="N1403" s="22">
        <f t="shared" si="152"/>
        <v>0.35399999999999993</v>
      </c>
      <c r="O1403" s="22" t="s">
        <v>2651</v>
      </c>
      <c r="P1403" s="5">
        <f>L1403*pricing!$O$3</f>
        <v>0.42767999999999995</v>
      </c>
      <c r="Q1403" s="5">
        <f>M1403*pricing!$O$4</f>
        <v>1.8314999999999997</v>
      </c>
      <c r="R1403" s="5">
        <f>N1403*pricing!$O$5</f>
        <v>0.22655999999999996</v>
      </c>
      <c r="S1403" s="23"/>
      <c r="T1403" s="5">
        <f>P1403*pricing!$L$3</f>
        <v>13.101447437165827</v>
      </c>
      <c r="U1403" s="5">
        <f>Q1403*pricing!$L$4</f>
        <v>72.775612750540645</v>
      </c>
      <c r="V1403" s="5">
        <f>R1403*pricing!$L$5</f>
        <v>45.37944152456987</v>
      </c>
      <c r="W1403" s="5" t="s">
        <v>2651</v>
      </c>
      <c r="X1403" s="5">
        <f t="shared" si="153"/>
        <v>131.25650171227636</v>
      </c>
      <c r="Y1403" s="6" t="s">
        <v>32</v>
      </c>
      <c r="Z1403" s="7" t="s">
        <v>33</v>
      </c>
      <c r="AA1403" s="7" t="s">
        <v>34</v>
      </c>
      <c r="AB1403" s="7" t="s">
        <v>35</v>
      </c>
      <c r="AC1403" s="7" t="s">
        <v>36</v>
      </c>
    </row>
    <row r="1404" spans="2:29" ht="17.25" customHeight="1" thickTop="1" thickBot="1" x14ac:dyDescent="0.25">
      <c r="B1404" s="16" t="s">
        <v>2656</v>
      </c>
      <c r="C1404" s="15" t="s">
        <v>2657</v>
      </c>
      <c r="D1404" s="17"/>
      <c r="E1404" s="18">
        <v>0.55000000000000004</v>
      </c>
      <c r="F1404" s="19">
        <v>2.1000000000000001E-2</v>
      </c>
      <c r="G1404" s="19">
        <v>0.28100000000000003</v>
      </c>
      <c r="H1404" s="20">
        <v>4.5999999999999999E-2</v>
      </c>
      <c r="I1404" s="21">
        <f t="shared" si="147"/>
        <v>147.92105629394911</v>
      </c>
      <c r="J1404" s="21">
        <f t="shared" si="148"/>
        <v>81.356580961672009</v>
      </c>
      <c r="K1404" s="21" t="str">
        <f t="shared" si="149"/>
        <v>A</v>
      </c>
      <c r="L1404" s="5">
        <f t="shared" si="150"/>
        <v>0.11550000000000002</v>
      </c>
      <c r="M1404" s="22">
        <f t="shared" si="151"/>
        <v>1.5455000000000001</v>
      </c>
      <c r="N1404" s="22">
        <f t="shared" si="152"/>
        <v>0.253</v>
      </c>
      <c r="O1404" s="22" t="s">
        <v>2651</v>
      </c>
      <c r="P1404" s="5">
        <f>L1404*pricing!$O$3</f>
        <v>9.3555000000000027E-2</v>
      </c>
      <c r="Q1404" s="5">
        <f>M1404*pricing!$O$4</f>
        <v>1.159125</v>
      </c>
      <c r="R1404" s="5">
        <f>N1404*pricing!$O$5</f>
        <v>0.16192000000000001</v>
      </c>
      <c r="S1404" s="23"/>
      <c r="T1404" s="5">
        <f>P1404*pricing!$L$3</f>
        <v>2.865941626880026</v>
      </c>
      <c r="U1404" s="5">
        <f>Q1404*pricing!$L$4</f>
        <v>46.058439601130459</v>
      </c>
      <c r="V1404" s="5">
        <f>R1404*pricing!$L$5</f>
        <v>32.432199733661527</v>
      </c>
      <c r="W1404" s="5" t="s">
        <v>2651</v>
      </c>
      <c r="X1404" s="5">
        <f t="shared" si="153"/>
        <v>81.356580961672009</v>
      </c>
      <c r="Y1404" s="6" t="s">
        <v>32</v>
      </c>
      <c r="Z1404" s="7" t="s">
        <v>33</v>
      </c>
      <c r="AA1404" s="7" t="s">
        <v>34</v>
      </c>
      <c r="AB1404" s="7" t="s">
        <v>35</v>
      </c>
      <c r="AC1404" s="7" t="s">
        <v>36</v>
      </c>
    </row>
    <row r="1405" spans="2:29" ht="17.25" customHeight="1" thickTop="1" thickBot="1" x14ac:dyDescent="0.25">
      <c r="B1405" s="16" t="s">
        <v>2658</v>
      </c>
      <c r="C1405" s="15" t="s">
        <v>2659</v>
      </c>
      <c r="D1405" s="17"/>
      <c r="E1405" s="18">
        <v>1.6</v>
      </c>
      <c r="F1405" s="19">
        <v>0.435</v>
      </c>
      <c r="G1405" s="19">
        <v>0.13500000000000001</v>
      </c>
      <c r="H1405" s="20">
        <v>0</v>
      </c>
      <c r="I1405" s="21">
        <f t="shared" si="147"/>
        <v>148.17027962314086</v>
      </c>
      <c r="J1405" s="21">
        <f t="shared" si="148"/>
        <v>237.07244739702537</v>
      </c>
      <c r="K1405" s="21" t="str">
        <f t="shared" si="149"/>
        <v>A</v>
      </c>
      <c r="L1405" s="5">
        <f t="shared" si="150"/>
        <v>6.9600000000000009</v>
      </c>
      <c r="M1405" s="22">
        <f t="shared" si="151"/>
        <v>2.16</v>
      </c>
      <c r="N1405" s="22">
        <f t="shared" si="152"/>
        <v>0</v>
      </c>
      <c r="O1405" s="22" t="s">
        <v>2651</v>
      </c>
      <c r="P1405" s="5">
        <f>L1405*pricing!$O$3</f>
        <v>5.6376000000000008</v>
      </c>
      <c r="Q1405" s="5">
        <f>M1405*pricing!$O$4</f>
        <v>1.62</v>
      </c>
      <c r="R1405" s="5">
        <f>N1405*pricing!$O$5</f>
        <v>0</v>
      </c>
      <c r="S1405" s="23"/>
      <c r="T1405" s="5">
        <f>P1405*pricing!$L$3</f>
        <v>172.70089803536777</v>
      </c>
      <c r="U1405" s="5">
        <f>Q1405*pricing!$L$4</f>
        <v>64.371549361657586</v>
      </c>
      <c r="V1405" s="5">
        <f>R1405*pricing!$L$5</f>
        <v>0</v>
      </c>
      <c r="W1405" s="5" t="s">
        <v>2651</v>
      </c>
      <c r="X1405" s="5">
        <f t="shared" si="153"/>
        <v>237.07244739702537</v>
      </c>
      <c r="Y1405" s="6" t="s">
        <v>32</v>
      </c>
      <c r="Z1405" s="7" t="s">
        <v>33</v>
      </c>
      <c r="AA1405" s="7" t="s">
        <v>34</v>
      </c>
      <c r="AB1405" s="7" t="s">
        <v>35</v>
      </c>
      <c r="AC1405" s="7" t="s">
        <v>36</v>
      </c>
    </row>
    <row r="1406" spans="2:29" ht="17.25" customHeight="1" thickTop="1" thickBot="1" x14ac:dyDescent="0.25">
      <c r="B1406" s="16" t="s">
        <v>2660</v>
      </c>
      <c r="C1406" s="15" t="s">
        <v>2661</v>
      </c>
      <c r="D1406" s="17"/>
      <c r="E1406" s="18">
        <v>0.6</v>
      </c>
      <c r="F1406" s="19">
        <v>0</v>
      </c>
      <c r="G1406" s="19">
        <v>0.30199999999999999</v>
      </c>
      <c r="H1406" s="20">
        <v>1.7999999999999999E-2</v>
      </c>
      <c r="I1406" s="21">
        <f t="shared" si="147"/>
        <v>113.0752548340574</v>
      </c>
      <c r="J1406" s="21">
        <f t="shared" si="148"/>
        <v>67.845152900434442</v>
      </c>
      <c r="K1406" s="21" t="str">
        <f t="shared" si="149"/>
        <v>A</v>
      </c>
      <c r="L1406" s="5">
        <f t="shared" si="150"/>
        <v>0</v>
      </c>
      <c r="M1406" s="22">
        <f t="shared" si="151"/>
        <v>1.8120000000000001</v>
      </c>
      <c r="N1406" s="22">
        <f t="shared" si="152"/>
        <v>0.10799999999999998</v>
      </c>
      <c r="O1406" s="22" t="s">
        <v>2651</v>
      </c>
      <c r="P1406" s="5">
        <f>L1406*pricing!$O$3</f>
        <v>0</v>
      </c>
      <c r="Q1406" s="5">
        <f>M1406*pricing!$O$4</f>
        <v>1.359</v>
      </c>
      <c r="R1406" s="5">
        <f>N1406*pricing!$O$5</f>
        <v>6.9119999999999987E-2</v>
      </c>
      <c r="S1406" s="23"/>
      <c r="T1406" s="5">
        <f>P1406*pricing!$L$3</f>
        <v>0</v>
      </c>
      <c r="U1406" s="5">
        <f>Q1406*pricing!$L$4</f>
        <v>54.000577520057192</v>
      </c>
      <c r="V1406" s="5">
        <f>R1406*pricing!$L$5</f>
        <v>13.844575380377249</v>
      </c>
      <c r="W1406" s="5" t="s">
        <v>2651</v>
      </c>
      <c r="X1406" s="5">
        <f t="shared" si="153"/>
        <v>67.845152900434442</v>
      </c>
      <c r="Y1406" s="6" t="s">
        <v>32</v>
      </c>
      <c r="Z1406" s="7" t="s">
        <v>33</v>
      </c>
      <c r="AA1406" s="7" t="s">
        <v>34</v>
      </c>
      <c r="AB1406" s="7" t="s">
        <v>35</v>
      </c>
      <c r="AC1406" s="7" t="s">
        <v>36</v>
      </c>
    </row>
    <row r="1407" spans="2:29" ht="17.25" customHeight="1" thickTop="1" thickBot="1" x14ac:dyDescent="0.25">
      <c r="B1407" s="16" t="s">
        <v>2662</v>
      </c>
      <c r="C1407" s="15" t="s">
        <v>2663</v>
      </c>
      <c r="D1407" s="17"/>
      <c r="E1407" s="18">
        <v>1.5</v>
      </c>
      <c r="F1407" s="19">
        <v>0.44400000000000001</v>
      </c>
      <c r="G1407" s="19">
        <v>0.13800000000000001</v>
      </c>
      <c r="H1407" s="20">
        <v>0</v>
      </c>
      <c r="I1407" s="21">
        <f t="shared" si="147"/>
        <v>151.29753018752925</v>
      </c>
      <c r="J1407" s="21">
        <f t="shared" si="148"/>
        <v>226.94629528129389</v>
      </c>
      <c r="K1407" s="21" t="str">
        <f t="shared" si="149"/>
        <v>A</v>
      </c>
      <c r="L1407" s="5">
        <f t="shared" si="150"/>
        <v>6.66</v>
      </c>
      <c r="M1407" s="22">
        <f t="shared" si="151"/>
        <v>2.0700000000000003</v>
      </c>
      <c r="N1407" s="22">
        <f t="shared" si="152"/>
        <v>0</v>
      </c>
      <c r="O1407" s="22" t="s">
        <v>2651</v>
      </c>
      <c r="P1407" s="5">
        <f>L1407*pricing!$O$3</f>
        <v>5.3946000000000005</v>
      </c>
      <c r="Q1407" s="5">
        <f>M1407*pricing!$O$4</f>
        <v>1.5525000000000002</v>
      </c>
      <c r="R1407" s="5">
        <f>N1407*pricing!$O$5</f>
        <v>0</v>
      </c>
      <c r="S1407" s="23"/>
      <c r="T1407" s="5">
        <f>P1407*pricing!$L$3</f>
        <v>165.25689380970536</v>
      </c>
      <c r="U1407" s="5">
        <f>Q1407*pricing!$L$4</f>
        <v>61.689401471588525</v>
      </c>
      <c r="V1407" s="5">
        <f>R1407*pricing!$L$5</f>
        <v>0</v>
      </c>
      <c r="W1407" s="5" t="s">
        <v>2651</v>
      </c>
      <c r="X1407" s="5">
        <f t="shared" si="153"/>
        <v>226.94629528129389</v>
      </c>
      <c r="Y1407" s="6" t="s">
        <v>32</v>
      </c>
      <c r="Z1407" s="7" t="s">
        <v>33</v>
      </c>
      <c r="AA1407" s="7" t="s">
        <v>34</v>
      </c>
      <c r="AB1407" s="7" t="s">
        <v>35</v>
      </c>
      <c r="AC1407" s="7" t="s">
        <v>36</v>
      </c>
    </row>
    <row r="1408" spans="2:29" ht="17.25" customHeight="1" thickTop="1" thickBot="1" x14ac:dyDescent="0.25">
      <c r="B1408" s="16" t="s">
        <v>2664</v>
      </c>
      <c r="C1408" s="15" t="s">
        <v>2665</v>
      </c>
      <c r="D1408" s="17"/>
      <c r="E1408" s="18">
        <v>0.6</v>
      </c>
      <c r="F1408" s="19">
        <v>1.7000000000000001E-2</v>
      </c>
      <c r="G1408" s="19">
        <v>0.22800000000000001</v>
      </c>
      <c r="H1408" s="20">
        <v>3.5000000000000003E-2</v>
      </c>
      <c r="I1408" s="21">
        <f t="shared" si="147"/>
        <v>117.03269508306984</v>
      </c>
      <c r="J1408" s="21">
        <f t="shared" si="148"/>
        <v>70.219617049841901</v>
      </c>
      <c r="K1408" s="21" t="str">
        <f t="shared" si="149"/>
        <v>A</v>
      </c>
      <c r="L1408" s="5">
        <f t="shared" si="150"/>
        <v>0.10200000000000001</v>
      </c>
      <c r="M1408" s="22">
        <f t="shared" si="151"/>
        <v>1.3680000000000001</v>
      </c>
      <c r="N1408" s="22">
        <f t="shared" si="152"/>
        <v>0.21000000000000002</v>
      </c>
      <c r="O1408" s="22" t="s">
        <v>2651</v>
      </c>
      <c r="P1408" s="5">
        <f>L1408*pricing!$O$3</f>
        <v>8.2620000000000013E-2</v>
      </c>
      <c r="Q1408" s="5">
        <f>M1408*pricing!$O$4</f>
        <v>1.026</v>
      </c>
      <c r="R1408" s="5">
        <f>N1408*pricing!$O$5</f>
        <v>0.13440000000000002</v>
      </c>
      <c r="S1408" s="23"/>
      <c r="T1408" s="5">
        <f>P1408*pricing!$L$3</f>
        <v>2.5309614367252173</v>
      </c>
      <c r="U1408" s="5">
        <f>Q1408*pricing!$L$4</f>
        <v>40.768647929049799</v>
      </c>
      <c r="V1408" s="5">
        <f>R1408*pricing!$L$5</f>
        <v>26.920007684066881</v>
      </c>
      <c r="W1408" s="5" t="s">
        <v>2651</v>
      </c>
      <c r="X1408" s="5">
        <f t="shared" si="153"/>
        <v>70.219617049841901</v>
      </c>
      <c r="Y1408" s="6" t="s">
        <v>32</v>
      </c>
      <c r="Z1408" s="7" t="s">
        <v>33</v>
      </c>
      <c r="AA1408" s="7" t="s">
        <v>34</v>
      </c>
      <c r="AB1408" s="7" t="s">
        <v>35</v>
      </c>
      <c r="AC1408" s="7" t="s">
        <v>36</v>
      </c>
    </row>
    <row r="1409" spans="2:29" ht="17.25" customHeight="1" thickTop="1" thickBot="1" x14ac:dyDescent="0.25">
      <c r="B1409" s="16" t="s">
        <v>2666</v>
      </c>
      <c r="C1409" s="15" t="s">
        <v>2667</v>
      </c>
      <c r="D1409" s="17"/>
      <c r="E1409" s="18">
        <v>0.63</v>
      </c>
      <c r="F1409" s="19">
        <v>0</v>
      </c>
      <c r="G1409" s="19">
        <v>0.3</v>
      </c>
      <c r="H1409" s="20">
        <v>1.6E-2</v>
      </c>
      <c r="I1409" s="21">
        <f t="shared" si="147"/>
        <v>109.91541171397219</v>
      </c>
      <c r="J1409" s="21">
        <f t="shared" si="148"/>
        <v>69.246709379802482</v>
      </c>
      <c r="K1409" s="21" t="str">
        <f t="shared" si="149"/>
        <v>A</v>
      </c>
      <c r="L1409" s="5">
        <f t="shared" si="150"/>
        <v>0</v>
      </c>
      <c r="M1409" s="22">
        <f t="shared" si="151"/>
        <v>1.8900000000000001</v>
      </c>
      <c r="N1409" s="22">
        <f t="shared" si="152"/>
        <v>0.1008</v>
      </c>
      <c r="O1409" s="22" t="s">
        <v>2651</v>
      </c>
      <c r="P1409" s="5">
        <f>L1409*pricing!$O$3</f>
        <v>0</v>
      </c>
      <c r="Q1409" s="5">
        <f>M1409*pricing!$O$4</f>
        <v>1.4175</v>
      </c>
      <c r="R1409" s="5">
        <f>N1409*pricing!$O$5</f>
        <v>6.4512E-2</v>
      </c>
      <c r="S1409" s="23"/>
      <c r="T1409" s="5">
        <f>P1409*pricing!$L$3</f>
        <v>0</v>
      </c>
      <c r="U1409" s="5">
        <f>Q1409*pricing!$L$4</f>
        <v>56.325105691450382</v>
      </c>
      <c r="V1409" s="5">
        <f>R1409*pricing!$L$5</f>
        <v>12.921603688352102</v>
      </c>
      <c r="W1409" s="5" t="s">
        <v>2651</v>
      </c>
      <c r="X1409" s="5">
        <f t="shared" si="153"/>
        <v>69.246709379802482</v>
      </c>
      <c r="Y1409" s="6" t="s">
        <v>32</v>
      </c>
      <c r="Z1409" s="7" t="s">
        <v>33</v>
      </c>
      <c r="AA1409" s="7" t="s">
        <v>34</v>
      </c>
      <c r="AB1409" s="7" t="s">
        <v>35</v>
      </c>
      <c r="AC1409" s="7" t="s">
        <v>36</v>
      </c>
    </row>
    <row r="1410" spans="2:29" ht="17.25" customHeight="1" thickTop="1" thickBot="1" x14ac:dyDescent="0.25">
      <c r="B1410" s="16" t="s">
        <v>2668</v>
      </c>
      <c r="C1410" s="15" t="s">
        <v>2669</v>
      </c>
      <c r="D1410" s="17"/>
      <c r="E1410" s="18">
        <v>0.6</v>
      </c>
      <c r="F1410" s="19">
        <v>0</v>
      </c>
      <c r="G1410" s="19">
        <v>0.39700000000000002</v>
      </c>
      <c r="H1410" s="20">
        <v>0.04</v>
      </c>
      <c r="I1410" s="21">
        <f t="shared" ref="I1410:I1473" si="154">IF(X1410&gt;0,X1410/E1410,0)</f>
        <v>169.58872870777716</v>
      </c>
      <c r="J1410" s="21">
        <f t="shared" ref="J1410:J1473" si="155">I1410*E1410</f>
        <v>101.75323722466629</v>
      </c>
      <c r="K1410" s="21" t="str">
        <f t="shared" ref="K1410:K1473" si="156">IF(I1410&lt;25,"Ε",IF(I1410&lt;40,"Δ",IF(I1410&lt;60,"Γ",IF(I1410&lt;80,"B","A"))))</f>
        <v>A</v>
      </c>
      <c r="L1410" s="5">
        <f t="shared" ref="L1410:L1473" si="157">E1410*F1410*10</f>
        <v>0</v>
      </c>
      <c r="M1410" s="22">
        <f t="shared" ref="M1410:M1473" si="158">E1410*G1410*10</f>
        <v>2.3820000000000001</v>
      </c>
      <c r="N1410" s="22">
        <f t="shared" ref="N1410:N1473" si="159">E1410*H1410*10</f>
        <v>0.24</v>
      </c>
      <c r="O1410" s="22" t="s">
        <v>2651</v>
      </c>
      <c r="P1410" s="5">
        <f>L1410*pricing!$O$3</f>
        <v>0</v>
      </c>
      <c r="Q1410" s="5">
        <f>M1410*pricing!$O$4</f>
        <v>1.7865000000000002</v>
      </c>
      <c r="R1410" s="5">
        <f>N1410*pricing!$O$5</f>
        <v>0.15359999999999999</v>
      </c>
      <c r="S1410" s="23"/>
      <c r="T1410" s="5">
        <f>P1410*pricing!$L$3</f>
        <v>0</v>
      </c>
      <c r="U1410" s="5">
        <f>Q1410*pricing!$L$4</f>
        <v>70.987514157161286</v>
      </c>
      <c r="V1410" s="5">
        <f>R1410*pricing!$L$5</f>
        <v>30.765723067505</v>
      </c>
      <c r="W1410" s="5" t="s">
        <v>2651</v>
      </c>
      <c r="X1410" s="5">
        <f t="shared" ref="X1410:X1473" si="160">SUM(T1410:V1410)</f>
        <v>101.75323722466629</v>
      </c>
      <c r="Y1410" s="6" t="s">
        <v>32</v>
      </c>
      <c r="Z1410" s="7" t="s">
        <v>33</v>
      </c>
      <c r="AA1410" s="7" t="s">
        <v>34</v>
      </c>
      <c r="AB1410" s="7" t="s">
        <v>35</v>
      </c>
      <c r="AC1410" s="7" t="s">
        <v>36</v>
      </c>
    </row>
    <row r="1411" spans="2:29" ht="17.25" customHeight="1" thickTop="1" thickBot="1" x14ac:dyDescent="0.25">
      <c r="B1411" s="16" t="s">
        <v>2670</v>
      </c>
      <c r="C1411" s="15" t="s">
        <v>2671</v>
      </c>
      <c r="D1411" s="17"/>
      <c r="E1411" s="18">
        <v>0.6</v>
      </c>
      <c r="F1411" s="19">
        <v>0.27800000000000002</v>
      </c>
      <c r="G1411" s="19">
        <v>0</v>
      </c>
      <c r="H1411" s="20">
        <v>0</v>
      </c>
      <c r="I1411" s="21">
        <f t="shared" si="154"/>
        <v>68.981105824471612</v>
      </c>
      <c r="J1411" s="21">
        <f t="shared" si="155"/>
        <v>41.388663494682966</v>
      </c>
      <c r="K1411" s="21" t="str">
        <f t="shared" si="156"/>
        <v>B</v>
      </c>
      <c r="L1411" s="5">
        <f t="shared" si="157"/>
        <v>1.6680000000000001</v>
      </c>
      <c r="M1411" s="22">
        <f t="shared" si="158"/>
        <v>0</v>
      </c>
      <c r="N1411" s="22">
        <f t="shared" si="159"/>
        <v>0</v>
      </c>
      <c r="O1411" s="22" t="s">
        <v>2651</v>
      </c>
      <c r="P1411" s="5">
        <f>L1411*pricing!$O$3</f>
        <v>1.3510800000000003</v>
      </c>
      <c r="Q1411" s="5">
        <f>M1411*pricing!$O$4</f>
        <v>0</v>
      </c>
      <c r="R1411" s="5">
        <f>N1411*pricing!$O$5</f>
        <v>0</v>
      </c>
      <c r="S1411" s="23"/>
      <c r="T1411" s="5">
        <f>P1411*pricing!$L$3</f>
        <v>41.388663494682966</v>
      </c>
      <c r="U1411" s="5">
        <f>Q1411*pricing!$L$4</f>
        <v>0</v>
      </c>
      <c r="V1411" s="5">
        <f>R1411*pricing!$L$5</f>
        <v>0</v>
      </c>
      <c r="W1411" s="5" t="s">
        <v>2651</v>
      </c>
      <c r="X1411" s="5">
        <f t="shared" si="160"/>
        <v>41.388663494682966</v>
      </c>
      <c r="Y1411" s="6" t="s">
        <v>32</v>
      </c>
      <c r="Z1411" s="7" t="s">
        <v>33</v>
      </c>
      <c r="AA1411" s="7" t="s">
        <v>34</v>
      </c>
      <c r="AB1411" s="7" t="s">
        <v>35</v>
      </c>
      <c r="AC1411" s="7" t="s">
        <v>36</v>
      </c>
    </row>
    <row r="1412" spans="2:29" ht="17.25" customHeight="1" thickTop="1" thickBot="1" x14ac:dyDescent="0.25">
      <c r="B1412" s="16" t="s">
        <v>2672</v>
      </c>
      <c r="C1412" s="15" t="s">
        <v>2673</v>
      </c>
      <c r="D1412" s="17"/>
      <c r="E1412" s="18">
        <v>0.65</v>
      </c>
      <c r="F1412" s="19">
        <v>0</v>
      </c>
      <c r="G1412" s="19">
        <v>0.35399999999999998</v>
      </c>
      <c r="H1412" s="20">
        <v>7.6999999999999999E-2</v>
      </c>
      <c r="I1412" s="21">
        <f t="shared" si="154"/>
        <v>204.20451185096181</v>
      </c>
      <c r="J1412" s="21">
        <f t="shared" si="155"/>
        <v>132.73293270312519</v>
      </c>
      <c r="K1412" s="21" t="str">
        <f t="shared" si="156"/>
        <v>A</v>
      </c>
      <c r="L1412" s="5">
        <f t="shared" si="157"/>
        <v>0</v>
      </c>
      <c r="M1412" s="22">
        <f t="shared" si="158"/>
        <v>2.3010000000000002</v>
      </c>
      <c r="N1412" s="22">
        <f t="shared" si="159"/>
        <v>0.50050000000000006</v>
      </c>
      <c r="O1412" s="22" t="s">
        <v>2651</v>
      </c>
      <c r="P1412" s="5">
        <f>L1412*pricing!$O$3</f>
        <v>0</v>
      </c>
      <c r="Q1412" s="5">
        <f>M1412*pricing!$O$4</f>
        <v>1.7257500000000001</v>
      </c>
      <c r="R1412" s="5">
        <f>N1412*pricing!$O$5</f>
        <v>0.32032000000000005</v>
      </c>
      <c r="S1412" s="23"/>
      <c r="T1412" s="5">
        <f>P1412*pricing!$L$3</f>
        <v>0</v>
      </c>
      <c r="U1412" s="5">
        <f>Q1412*pricing!$L$4</f>
        <v>68.573581056099115</v>
      </c>
      <c r="V1412" s="5">
        <f>R1412*pricing!$L$5</f>
        <v>64.159351647026071</v>
      </c>
      <c r="W1412" s="5" t="s">
        <v>2651</v>
      </c>
      <c r="X1412" s="5">
        <f t="shared" si="160"/>
        <v>132.73293270312519</v>
      </c>
      <c r="Y1412" s="6" t="s">
        <v>32</v>
      </c>
      <c r="Z1412" s="7" t="s">
        <v>33</v>
      </c>
      <c r="AA1412" s="7" t="s">
        <v>34</v>
      </c>
      <c r="AB1412" s="7" t="s">
        <v>35</v>
      </c>
      <c r="AC1412" s="7" t="s">
        <v>36</v>
      </c>
    </row>
    <row r="1413" spans="2:29" ht="17.25" customHeight="1" thickTop="1" thickBot="1" x14ac:dyDescent="0.25">
      <c r="B1413" s="16" t="s">
        <v>2674</v>
      </c>
      <c r="C1413" s="15" t="s">
        <v>2675</v>
      </c>
      <c r="D1413" s="17"/>
      <c r="E1413" s="18">
        <v>0.56999999999999995</v>
      </c>
      <c r="F1413" s="19">
        <v>0.16500000000000001</v>
      </c>
      <c r="G1413" s="19">
        <v>0</v>
      </c>
      <c r="H1413" s="20">
        <v>0</v>
      </c>
      <c r="I1413" s="21">
        <f t="shared" si="154"/>
        <v>40.942023241143218</v>
      </c>
      <c r="J1413" s="21">
        <f t="shared" si="155"/>
        <v>23.336953247451632</v>
      </c>
      <c r="K1413" s="21" t="str">
        <f t="shared" si="156"/>
        <v>Γ</v>
      </c>
      <c r="L1413" s="5">
        <f t="shared" si="157"/>
        <v>0.94049999999999989</v>
      </c>
      <c r="M1413" s="22">
        <f t="shared" si="158"/>
        <v>0</v>
      </c>
      <c r="N1413" s="22">
        <f t="shared" si="159"/>
        <v>0</v>
      </c>
      <c r="O1413" s="22" t="s">
        <v>2651</v>
      </c>
      <c r="P1413" s="5">
        <f>L1413*pricing!$O$3</f>
        <v>0.76180499999999995</v>
      </c>
      <c r="Q1413" s="5">
        <f>M1413*pricing!$O$4</f>
        <v>0</v>
      </c>
      <c r="R1413" s="5">
        <f>N1413*pricing!$O$5</f>
        <v>0</v>
      </c>
      <c r="S1413" s="23"/>
      <c r="T1413" s="5">
        <f>P1413*pricing!$L$3</f>
        <v>23.336953247451632</v>
      </c>
      <c r="U1413" s="5">
        <f>Q1413*pricing!$L$4</f>
        <v>0</v>
      </c>
      <c r="V1413" s="5">
        <f>R1413*pricing!$L$5</f>
        <v>0</v>
      </c>
      <c r="W1413" s="5" t="s">
        <v>2651</v>
      </c>
      <c r="X1413" s="5">
        <f t="shared" si="160"/>
        <v>23.336953247451632</v>
      </c>
      <c r="Y1413" s="6" t="s">
        <v>32</v>
      </c>
      <c r="Z1413" s="7" t="s">
        <v>33</v>
      </c>
      <c r="AA1413" s="7" t="s">
        <v>34</v>
      </c>
      <c r="AB1413" s="7" t="s">
        <v>35</v>
      </c>
      <c r="AC1413" s="7" t="s">
        <v>36</v>
      </c>
    </row>
    <row r="1414" spans="2:29" ht="17.25" customHeight="1" thickTop="1" thickBot="1" x14ac:dyDescent="0.25">
      <c r="B1414" s="16" t="s">
        <v>2676</v>
      </c>
      <c r="C1414" s="15" t="s">
        <v>2677</v>
      </c>
      <c r="D1414" s="17"/>
      <c r="E1414" s="18">
        <v>0.35</v>
      </c>
      <c r="F1414" s="19">
        <v>0.57199999999999995</v>
      </c>
      <c r="G1414" s="19">
        <v>0</v>
      </c>
      <c r="H1414" s="20">
        <v>0</v>
      </c>
      <c r="I1414" s="21">
        <f t="shared" si="154"/>
        <v>141.93234723596314</v>
      </c>
      <c r="J1414" s="21">
        <f t="shared" si="155"/>
        <v>49.676321532587096</v>
      </c>
      <c r="K1414" s="21" t="str">
        <f t="shared" si="156"/>
        <v>A</v>
      </c>
      <c r="L1414" s="5">
        <f t="shared" si="157"/>
        <v>2.0019999999999998</v>
      </c>
      <c r="M1414" s="22">
        <f t="shared" si="158"/>
        <v>0</v>
      </c>
      <c r="N1414" s="22">
        <f t="shared" si="159"/>
        <v>0</v>
      </c>
      <c r="O1414" s="22" t="s">
        <v>2651</v>
      </c>
      <c r="P1414" s="5">
        <f>L1414*pricing!$O$3</f>
        <v>1.6216199999999998</v>
      </c>
      <c r="Q1414" s="5">
        <f>M1414*pricing!$O$4</f>
        <v>0</v>
      </c>
      <c r="R1414" s="5">
        <f>N1414*pricing!$O$5</f>
        <v>0</v>
      </c>
      <c r="S1414" s="23"/>
      <c r="T1414" s="5">
        <f>P1414*pricing!$L$3</f>
        <v>49.676321532587096</v>
      </c>
      <c r="U1414" s="5">
        <f>Q1414*pricing!$L$4</f>
        <v>0</v>
      </c>
      <c r="V1414" s="5">
        <f>R1414*pricing!$L$5</f>
        <v>0</v>
      </c>
      <c r="W1414" s="5" t="s">
        <v>2651</v>
      </c>
      <c r="X1414" s="5">
        <f t="shared" si="160"/>
        <v>49.676321532587096</v>
      </c>
      <c r="Y1414" s="6" t="s">
        <v>32</v>
      </c>
      <c r="Z1414" s="7" t="s">
        <v>33</v>
      </c>
      <c r="AA1414" s="7" t="s">
        <v>34</v>
      </c>
      <c r="AB1414" s="7" t="s">
        <v>35</v>
      </c>
      <c r="AC1414" s="7" t="s">
        <v>36</v>
      </c>
    </row>
    <row r="1415" spans="2:29" ht="17.25" customHeight="1" thickTop="1" thickBot="1" x14ac:dyDescent="0.25">
      <c r="B1415" s="16" t="s">
        <v>2678</v>
      </c>
      <c r="C1415" s="15" t="s">
        <v>2679</v>
      </c>
      <c r="D1415" s="17"/>
      <c r="E1415" s="18">
        <v>0.65</v>
      </c>
      <c r="F1415" s="19">
        <v>0</v>
      </c>
      <c r="G1415" s="19">
        <v>0.314</v>
      </c>
      <c r="H1415" s="20">
        <v>1.7999999999999999E-2</v>
      </c>
      <c r="I1415" s="21">
        <f t="shared" si="154"/>
        <v>116.65145202081614</v>
      </c>
      <c r="J1415" s="21">
        <f t="shared" si="155"/>
        <v>75.823443813530488</v>
      </c>
      <c r="K1415" s="21" t="str">
        <f t="shared" si="156"/>
        <v>A</v>
      </c>
      <c r="L1415" s="5">
        <f t="shared" si="157"/>
        <v>0</v>
      </c>
      <c r="M1415" s="22">
        <f t="shared" si="158"/>
        <v>2.0409999999999999</v>
      </c>
      <c r="N1415" s="22">
        <f t="shared" si="159"/>
        <v>0.11700000000000001</v>
      </c>
      <c r="O1415" s="22" t="s">
        <v>2651</v>
      </c>
      <c r="P1415" s="5">
        <f>L1415*pricing!$O$3</f>
        <v>0</v>
      </c>
      <c r="Q1415" s="5">
        <f>M1415*pricing!$O$4</f>
        <v>1.5307499999999998</v>
      </c>
      <c r="R1415" s="5">
        <f>N1415*pricing!$O$5</f>
        <v>7.4880000000000002E-2</v>
      </c>
      <c r="S1415" s="23"/>
      <c r="T1415" s="5">
        <f>P1415*pricing!$L$3</f>
        <v>0</v>
      </c>
      <c r="U1415" s="5">
        <f>Q1415*pricing!$L$4</f>
        <v>60.825153818121805</v>
      </c>
      <c r="V1415" s="5">
        <f>R1415*pricing!$L$5</f>
        <v>14.998289995408689</v>
      </c>
      <c r="W1415" s="5" t="s">
        <v>2651</v>
      </c>
      <c r="X1415" s="5">
        <f t="shared" si="160"/>
        <v>75.823443813530488</v>
      </c>
      <c r="Y1415" s="6" t="s">
        <v>32</v>
      </c>
      <c r="Z1415" s="7" t="s">
        <v>33</v>
      </c>
      <c r="AA1415" s="7" t="s">
        <v>34</v>
      </c>
      <c r="AB1415" s="7" t="s">
        <v>35</v>
      </c>
      <c r="AC1415" s="7" t="s">
        <v>36</v>
      </c>
    </row>
    <row r="1416" spans="2:29" ht="17.25" customHeight="1" thickTop="1" thickBot="1" x14ac:dyDescent="0.25">
      <c r="B1416" s="16" t="s">
        <v>2680</v>
      </c>
      <c r="C1416" s="15" t="s">
        <v>2681</v>
      </c>
      <c r="D1416" s="17"/>
      <c r="E1416" s="18">
        <v>0.5</v>
      </c>
      <c r="F1416" s="19">
        <v>0</v>
      </c>
      <c r="G1416" s="19">
        <v>0.156</v>
      </c>
      <c r="H1416" s="20">
        <v>7.3999999999999996E-2</v>
      </c>
      <c r="I1416" s="21">
        <f t="shared" si="154"/>
        <v>141.35154288600424</v>
      </c>
      <c r="J1416" s="21">
        <f t="shared" si="155"/>
        <v>70.67577144300212</v>
      </c>
      <c r="K1416" s="21" t="str">
        <f t="shared" si="156"/>
        <v>A</v>
      </c>
      <c r="L1416" s="5">
        <f t="shared" si="157"/>
        <v>0</v>
      </c>
      <c r="M1416" s="22">
        <f t="shared" si="158"/>
        <v>0.78</v>
      </c>
      <c r="N1416" s="22">
        <f t="shared" si="159"/>
        <v>0.37</v>
      </c>
      <c r="O1416" s="22" t="s">
        <v>2651</v>
      </c>
      <c r="P1416" s="5">
        <f>L1416*pricing!$O$3</f>
        <v>0</v>
      </c>
      <c r="Q1416" s="5">
        <f>M1416*pricing!$O$4</f>
        <v>0.58499999999999996</v>
      </c>
      <c r="R1416" s="5">
        <f>N1416*pricing!$O$5</f>
        <v>0.23680000000000001</v>
      </c>
      <c r="S1416" s="23"/>
      <c r="T1416" s="5">
        <f>P1416*pricing!$L$3</f>
        <v>0</v>
      </c>
      <c r="U1416" s="5">
        <f>Q1416*pricing!$L$4</f>
        <v>23.245281713931902</v>
      </c>
      <c r="V1416" s="5">
        <f>R1416*pricing!$L$5</f>
        <v>47.430489729070217</v>
      </c>
      <c r="W1416" s="5" t="s">
        <v>2651</v>
      </c>
      <c r="X1416" s="5">
        <f t="shared" si="160"/>
        <v>70.67577144300212</v>
      </c>
      <c r="Y1416" s="6" t="s">
        <v>32</v>
      </c>
      <c r="Z1416" s="7" t="s">
        <v>33</v>
      </c>
      <c r="AA1416" s="7" t="s">
        <v>34</v>
      </c>
      <c r="AB1416" s="7" t="s">
        <v>35</v>
      </c>
      <c r="AC1416" s="7" t="s">
        <v>36</v>
      </c>
    </row>
    <row r="1417" spans="2:29" ht="17.25" customHeight="1" thickTop="1" thickBot="1" x14ac:dyDescent="0.25">
      <c r="B1417" s="16" t="s">
        <v>2682</v>
      </c>
      <c r="C1417" s="15">
        <v>2422106640</v>
      </c>
      <c r="D1417" s="17"/>
      <c r="E1417" s="18">
        <v>1.25</v>
      </c>
      <c r="F1417" s="19">
        <v>4.2000000000000003E-2</v>
      </c>
      <c r="G1417" s="19">
        <v>0.61899999999999999</v>
      </c>
      <c r="H1417" s="20">
        <v>3.7999999999999999E-2</v>
      </c>
      <c r="I1417" s="21">
        <f t="shared" si="154"/>
        <v>243.60617232311603</v>
      </c>
      <c r="J1417" s="21">
        <f t="shared" si="155"/>
        <v>304.50771540389502</v>
      </c>
      <c r="K1417" s="21" t="str">
        <f t="shared" si="156"/>
        <v>A</v>
      </c>
      <c r="L1417" s="5">
        <f t="shared" si="157"/>
        <v>0.52500000000000002</v>
      </c>
      <c r="M1417" s="22">
        <f t="shared" si="158"/>
        <v>7.7374999999999989</v>
      </c>
      <c r="N1417" s="22">
        <f t="shared" si="159"/>
        <v>0.47499999999999998</v>
      </c>
      <c r="O1417" s="22" t="s">
        <v>2683</v>
      </c>
      <c r="P1417" s="5">
        <f>L1417*pricing!$O$3</f>
        <v>0.42525000000000007</v>
      </c>
      <c r="Q1417" s="5">
        <f>M1417*pricing!$O$4</f>
        <v>5.8031249999999996</v>
      </c>
      <c r="R1417" s="5">
        <f>N1417*pricing!$O$5</f>
        <v>0.30399999999999999</v>
      </c>
      <c r="S1417" s="23"/>
      <c r="T1417" s="5">
        <f>P1417*pricing!$L$3</f>
        <v>13.027007394909207</v>
      </c>
      <c r="U1417" s="5">
        <f>Q1417*pricing!$L$4</f>
        <v>230.59021443788217</v>
      </c>
      <c r="V1417" s="5">
        <f>R1417*pricing!$L$5</f>
        <v>60.890493571103647</v>
      </c>
      <c r="W1417" s="5" t="s">
        <v>2683</v>
      </c>
      <c r="X1417" s="5">
        <f t="shared" si="160"/>
        <v>304.50771540389502</v>
      </c>
      <c r="Y1417" s="6" t="s">
        <v>32</v>
      </c>
      <c r="Z1417" s="7" t="s">
        <v>33</v>
      </c>
      <c r="AA1417" s="7" t="s">
        <v>34</v>
      </c>
      <c r="AB1417" s="7" t="s">
        <v>35</v>
      </c>
      <c r="AC1417" s="7" t="s">
        <v>36</v>
      </c>
    </row>
    <row r="1418" spans="2:29" ht="17.25" customHeight="1" thickTop="1" thickBot="1" x14ac:dyDescent="0.25">
      <c r="B1418" s="16" t="s">
        <v>2684</v>
      </c>
      <c r="C1418" s="15">
        <v>2432005080</v>
      </c>
      <c r="D1418" s="17"/>
      <c r="E1418" s="18">
        <v>1.1499999999999999</v>
      </c>
      <c r="F1418" s="19">
        <v>0</v>
      </c>
      <c r="G1418" s="19">
        <v>0.23599999999999999</v>
      </c>
      <c r="H1418" s="20">
        <v>4.1000000000000002E-2</v>
      </c>
      <c r="I1418" s="21">
        <f t="shared" si="154"/>
        <v>122.88998824657655</v>
      </c>
      <c r="J1418" s="21">
        <f t="shared" si="155"/>
        <v>141.32348648356302</v>
      </c>
      <c r="K1418" s="21" t="str">
        <f t="shared" si="156"/>
        <v>A</v>
      </c>
      <c r="L1418" s="5">
        <f t="shared" si="157"/>
        <v>0</v>
      </c>
      <c r="M1418" s="22">
        <f t="shared" si="158"/>
        <v>2.7139999999999995</v>
      </c>
      <c r="N1418" s="22">
        <f t="shared" si="159"/>
        <v>0.47149999999999997</v>
      </c>
      <c r="O1418" s="22" t="s">
        <v>2683</v>
      </c>
      <c r="P1418" s="5">
        <f>L1418*pricing!$O$3</f>
        <v>0</v>
      </c>
      <c r="Q1418" s="5">
        <f>M1418*pricing!$O$4</f>
        <v>2.0354999999999999</v>
      </c>
      <c r="R1418" s="5">
        <f>N1418*pricing!$O$5</f>
        <v>0.30175999999999997</v>
      </c>
      <c r="S1418" s="23"/>
      <c r="T1418" s="5">
        <f>P1418*pricing!$L$3</f>
        <v>0</v>
      </c>
      <c r="U1418" s="5">
        <f>Q1418*pricing!$L$4</f>
        <v>80.881659707193819</v>
      </c>
      <c r="V1418" s="5">
        <f>R1418*pricing!$L$5</f>
        <v>60.441826776369197</v>
      </c>
      <c r="W1418" s="5" t="s">
        <v>2683</v>
      </c>
      <c r="X1418" s="5">
        <f t="shared" si="160"/>
        <v>141.32348648356302</v>
      </c>
      <c r="Y1418" s="6" t="s">
        <v>32</v>
      </c>
      <c r="Z1418" s="7" t="s">
        <v>33</v>
      </c>
      <c r="AA1418" s="7" t="s">
        <v>34</v>
      </c>
      <c r="AB1418" s="7" t="s">
        <v>35</v>
      </c>
      <c r="AC1418" s="7" t="s">
        <v>36</v>
      </c>
    </row>
    <row r="1419" spans="2:29" ht="17.25" customHeight="1" thickTop="1" thickBot="1" x14ac:dyDescent="0.25">
      <c r="B1419" s="16" t="s">
        <v>2685</v>
      </c>
      <c r="C1419" s="15" t="s">
        <v>2686</v>
      </c>
      <c r="D1419" s="17"/>
      <c r="E1419" s="18">
        <v>1.3</v>
      </c>
      <c r="F1419" s="19">
        <v>0.115</v>
      </c>
      <c r="G1419" s="19">
        <v>0</v>
      </c>
      <c r="H1419" s="20">
        <v>0</v>
      </c>
      <c r="I1419" s="21">
        <f t="shared" si="154"/>
        <v>28.535349531705879</v>
      </c>
      <c r="J1419" s="21">
        <f t="shared" si="155"/>
        <v>37.095954391217646</v>
      </c>
      <c r="K1419" s="21" t="str">
        <f t="shared" si="156"/>
        <v>Δ</v>
      </c>
      <c r="L1419" s="5">
        <f t="shared" si="157"/>
        <v>1.4950000000000001</v>
      </c>
      <c r="M1419" s="22">
        <f t="shared" si="158"/>
        <v>0</v>
      </c>
      <c r="N1419" s="22">
        <f t="shared" si="159"/>
        <v>0</v>
      </c>
      <c r="O1419" s="22" t="s">
        <v>2683</v>
      </c>
      <c r="P1419" s="5">
        <f>L1419*pricing!$O$3</f>
        <v>1.2109500000000002</v>
      </c>
      <c r="Q1419" s="5">
        <f>M1419*pricing!$O$4</f>
        <v>0</v>
      </c>
      <c r="R1419" s="5">
        <f>N1419*pricing!$O$5</f>
        <v>0</v>
      </c>
      <c r="S1419" s="23"/>
      <c r="T1419" s="5">
        <f>P1419*pricing!$L$3</f>
        <v>37.095954391217646</v>
      </c>
      <c r="U1419" s="5">
        <f>Q1419*pricing!$L$4</f>
        <v>0</v>
      </c>
      <c r="V1419" s="5">
        <f>R1419*pricing!$L$5</f>
        <v>0</v>
      </c>
      <c r="W1419" s="5" t="s">
        <v>2683</v>
      </c>
      <c r="X1419" s="5">
        <f t="shared" si="160"/>
        <v>37.095954391217646</v>
      </c>
      <c r="Y1419" s="6" t="s">
        <v>32</v>
      </c>
      <c r="Z1419" s="7" t="s">
        <v>33</v>
      </c>
      <c r="AA1419" s="7" t="s">
        <v>34</v>
      </c>
      <c r="AB1419" s="7" t="s">
        <v>35</v>
      </c>
      <c r="AC1419" s="7" t="s">
        <v>36</v>
      </c>
    </row>
    <row r="1420" spans="2:29" ht="17.25" customHeight="1" thickTop="1" thickBot="1" x14ac:dyDescent="0.25">
      <c r="B1420" s="16" t="s">
        <v>2687</v>
      </c>
      <c r="C1420" s="15">
        <v>2422131520</v>
      </c>
      <c r="D1420" s="17"/>
      <c r="E1420" s="18">
        <v>1.1499999999999999</v>
      </c>
      <c r="F1420" s="19">
        <v>1.4999999999999999E-2</v>
      </c>
      <c r="G1420" s="19">
        <v>0.52700000000000002</v>
      </c>
      <c r="H1420" s="20">
        <v>2.5000000000000001E-2</v>
      </c>
      <c r="I1420" s="21">
        <f t="shared" si="154"/>
        <v>192.82429009330423</v>
      </c>
      <c r="J1420" s="21">
        <f t="shared" si="155"/>
        <v>221.74793360729984</v>
      </c>
      <c r="K1420" s="21" t="str">
        <f t="shared" si="156"/>
        <v>A</v>
      </c>
      <c r="L1420" s="5">
        <f t="shared" si="157"/>
        <v>0.17249999999999999</v>
      </c>
      <c r="M1420" s="22">
        <f t="shared" si="158"/>
        <v>6.0604999999999993</v>
      </c>
      <c r="N1420" s="22">
        <f t="shared" si="159"/>
        <v>0.28749999999999998</v>
      </c>
      <c r="O1420" s="22" t="s">
        <v>2683</v>
      </c>
      <c r="P1420" s="5">
        <f>L1420*pricing!$O$3</f>
        <v>0.13972499999999999</v>
      </c>
      <c r="Q1420" s="5">
        <f>M1420*pricing!$O$4</f>
        <v>4.5453749999999999</v>
      </c>
      <c r="R1420" s="5">
        <f>N1420*pricing!$O$5</f>
        <v>0.184</v>
      </c>
      <c r="S1420" s="23"/>
      <c r="T1420" s="5">
        <f>P1420*pricing!$L$3</f>
        <v>4.2803024297558814</v>
      </c>
      <c r="U1420" s="5">
        <f>Q1420*pricing!$L$4</f>
        <v>180.61285875292859</v>
      </c>
      <c r="V1420" s="5">
        <f>R1420*pricing!$L$5</f>
        <v>36.854772424615369</v>
      </c>
      <c r="W1420" s="5" t="s">
        <v>2683</v>
      </c>
      <c r="X1420" s="5">
        <f t="shared" si="160"/>
        <v>221.74793360729984</v>
      </c>
      <c r="Y1420" s="6" t="s">
        <v>32</v>
      </c>
      <c r="Z1420" s="7" t="s">
        <v>33</v>
      </c>
      <c r="AA1420" s="7" t="s">
        <v>34</v>
      </c>
      <c r="AB1420" s="7" t="s">
        <v>35</v>
      </c>
      <c r="AC1420" s="7" t="s">
        <v>36</v>
      </c>
    </row>
    <row r="1421" spans="2:29" ht="17.25" customHeight="1" thickTop="1" thickBot="1" x14ac:dyDescent="0.25">
      <c r="B1421" s="16" t="s">
        <v>2688</v>
      </c>
      <c r="C1421" s="15" t="s">
        <v>2689</v>
      </c>
      <c r="D1421" s="17"/>
      <c r="E1421" s="18">
        <v>0.5</v>
      </c>
      <c r="F1421" s="19">
        <v>0.153</v>
      </c>
      <c r="G1421" s="19">
        <v>1.1000000000000001</v>
      </c>
      <c r="H1421" s="20">
        <v>0.14099999999999999</v>
      </c>
      <c r="I1421" s="21">
        <f t="shared" si="154"/>
        <v>546.53112002535602</v>
      </c>
      <c r="J1421" s="21">
        <f t="shared" si="155"/>
        <v>273.26556001267801</v>
      </c>
      <c r="K1421" s="21" t="str">
        <f t="shared" si="156"/>
        <v>A</v>
      </c>
      <c r="L1421" s="5">
        <f t="shared" si="157"/>
        <v>0.76500000000000001</v>
      </c>
      <c r="M1421" s="22">
        <f t="shared" si="158"/>
        <v>5.5</v>
      </c>
      <c r="N1421" s="22">
        <f t="shared" si="159"/>
        <v>0.70499999999999996</v>
      </c>
      <c r="O1421" s="22" t="s">
        <v>2690</v>
      </c>
      <c r="P1421" s="5">
        <f>L1421*pricing!$O$3</f>
        <v>0.61965000000000003</v>
      </c>
      <c r="Q1421" s="5">
        <f>M1421*pricing!$O$4</f>
        <v>4.125</v>
      </c>
      <c r="R1421" s="5">
        <f>N1421*pricing!$O$5</f>
        <v>0.45119999999999999</v>
      </c>
      <c r="S1421" s="23"/>
      <c r="T1421" s="5">
        <f>P1421*pricing!$L$3</f>
        <v>18.982210775439128</v>
      </c>
      <c r="U1421" s="5">
        <f>Q1421*pricing!$L$4</f>
        <v>163.9090377264429</v>
      </c>
      <c r="V1421" s="5">
        <f>R1421*pricing!$L$5</f>
        <v>90.374311510795948</v>
      </c>
      <c r="W1421" s="5" t="s">
        <v>2690</v>
      </c>
      <c r="X1421" s="5">
        <f t="shared" si="160"/>
        <v>273.26556001267801</v>
      </c>
      <c r="Y1421" s="6" t="s">
        <v>32</v>
      </c>
      <c r="Z1421" s="7" t="s">
        <v>33</v>
      </c>
      <c r="AA1421" s="7" t="s">
        <v>34</v>
      </c>
      <c r="AB1421" s="7" t="s">
        <v>35</v>
      </c>
      <c r="AC1421" s="7" t="s">
        <v>36</v>
      </c>
    </row>
    <row r="1422" spans="2:29" ht="17.25" customHeight="1" thickTop="1" thickBot="1" x14ac:dyDescent="0.25">
      <c r="B1422" s="16" t="s">
        <v>2691</v>
      </c>
      <c r="C1422" s="15" t="s">
        <v>2692</v>
      </c>
      <c r="D1422" s="17"/>
      <c r="E1422" s="18">
        <v>0.6</v>
      </c>
      <c r="F1422" s="19">
        <v>0.158</v>
      </c>
      <c r="G1422" s="19">
        <v>0.12</v>
      </c>
      <c r="H1422" s="20">
        <v>0.155</v>
      </c>
      <c r="I1422" s="21">
        <f t="shared" si="154"/>
        <v>273.66235560037933</v>
      </c>
      <c r="J1422" s="21">
        <f t="shared" si="155"/>
        <v>164.19741336022759</v>
      </c>
      <c r="K1422" s="21" t="str">
        <f t="shared" si="156"/>
        <v>A</v>
      </c>
      <c r="L1422" s="5">
        <f t="shared" si="157"/>
        <v>0.94799999999999995</v>
      </c>
      <c r="M1422" s="22">
        <f t="shared" si="158"/>
        <v>0.72</v>
      </c>
      <c r="N1422" s="22">
        <f t="shared" si="159"/>
        <v>0.92999999999999994</v>
      </c>
      <c r="O1422" s="22" t="s">
        <v>2690</v>
      </c>
      <c r="P1422" s="5">
        <f>L1422*pricing!$O$3</f>
        <v>0.76788000000000001</v>
      </c>
      <c r="Q1422" s="5">
        <f>M1422*pricing!$O$4</f>
        <v>0.54</v>
      </c>
      <c r="R1422" s="5">
        <f>N1422*pricing!$O$5</f>
        <v>0.59519999999999995</v>
      </c>
      <c r="S1422" s="23"/>
      <c r="T1422" s="5">
        <f>P1422*pricing!$L$3</f>
        <v>23.523053353093193</v>
      </c>
      <c r="U1422" s="5">
        <f>Q1422*pricing!$L$4</f>
        <v>21.457183120552529</v>
      </c>
      <c r="V1422" s="5">
        <f>R1422*pricing!$L$5</f>
        <v>119.21717688658188</v>
      </c>
      <c r="W1422" s="5" t="s">
        <v>2690</v>
      </c>
      <c r="X1422" s="5">
        <f t="shared" si="160"/>
        <v>164.19741336022759</v>
      </c>
      <c r="Y1422" s="6" t="s">
        <v>32</v>
      </c>
      <c r="Z1422" s="7" t="s">
        <v>33</v>
      </c>
      <c r="AA1422" s="7" t="s">
        <v>34</v>
      </c>
      <c r="AB1422" s="7" t="s">
        <v>35</v>
      </c>
      <c r="AC1422" s="7" t="s">
        <v>36</v>
      </c>
    </row>
    <row r="1423" spans="2:29" ht="17.25" customHeight="1" thickTop="1" thickBot="1" x14ac:dyDescent="0.25">
      <c r="B1423" s="16" t="s">
        <v>2693</v>
      </c>
      <c r="C1423" s="15" t="s">
        <v>2694</v>
      </c>
      <c r="D1423" s="17"/>
      <c r="E1423" s="18">
        <v>1</v>
      </c>
      <c r="F1423" s="19">
        <v>2.1000000000000001E-2</v>
      </c>
      <c r="G1423" s="19">
        <v>0</v>
      </c>
      <c r="H1423" s="20">
        <v>1.9E-2</v>
      </c>
      <c r="I1423" s="21">
        <f t="shared" si="154"/>
        <v>29.567000386405144</v>
      </c>
      <c r="J1423" s="21">
        <f t="shared" si="155"/>
        <v>29.567000386405144</v>
      </c>
      <c r="K1423" s="21" t="str">
        <f t="shared" si="156"/>
        <v>Δ</v>
      </c>
      <c r="L1423" s="5">
        <f t="shared" si="157"/>
        <v>0.21000000000000002</v>
      </c>
      <c r="M1423" s="22">
        <f t="shared" si="158"/>
        <v>0</v>
      </c>
      <c r="N1423" s="22">
        <f t="shared" si="159"/>
        <v>0.19</v>
      </c>
      <c r="O1423" s="22" t="s">
        <v>2690</v>
      </c>
      <c r="P1423" s="5">
        <f>L1423*pricing!$O$3</f>
        <v>0.17010000000000003</v>
      </c>
      <c r="Q1423" s="5">
        <f>M1423*pricing!$O$4</f>
        <v>0</v>
      </c>
      <c r="R1423" s="5">
        <f>N1423*pricing!$O$5</f>
        <v>0.1216</v>
      </c>
      <c r="S1423" s="23"/>
      <c r="T1423" s="5">
        <f>P1423*pricing!$L$3</f>
        <v>5.2108029579636828</v>
      </c>
      <c r="U1423" s="5">
        <f>Q1423*pricing!$L$4</f>
        <v>0</v>
      </c>
      <c r="V1423" s="5">
        <f>R1423*pricing!$L$5</f>
        <v>24.356197428441462</v>
      </c>
      <c r="W1423" s="5" t="s">
        <v>2690</v>
      </c>
      <c r="X1423" s="5">
        <f t="shared" si="160"/>
        <v>29.567000386405144</v>
      </c>
      <c r="Y1423" s="6" t="s">
        <v>32</v>
      </c>
      <c r="Z1423" s="7" t="s">
        <v>33</v>
      </c>
      <c r="AA1423" s="7" t="s">
        <v>34</v>
      </c>
      <c r="AB1423" s="7" t="s">
        <v>35</v>
      </c>
      <c r="AC1423" s="7" t="s">
        <v>36</v>
      </c>
    </row>
    <row r="1424" spans="2:29" ht="17.25" customHeight="1" thickTop="1" thickBot="1" x14ac:dyDescent="0.25">
      <c r="B1424" s="16" t="s">
        <v>2695</v>
      </c>
      <c r="C1424" s="15" t="s">
        <v>2696</v>
      </c>
      <c r="D1424" s="17"/>
      <c r="E1424" s="18">
        <v>0.35</v>
      </c>
      <c r="F1424" s="19">
        <v>0.02</v>
      </c>
      <c r="G1424" s="19">
        <v>0</v>
      </c>
      <c r="H1424" s="20">
        <v>1.7000000000000001E-2</v>
      </c>
      <c r="I1424" s="21">
        <f t="shared" si="154"/>
        <v>26.755056656590984</v>
      </c>
      <c r="J1424" s="21">
        <f t="shared" si="155"/>
        <v>9.3642698298068439</v>
      </c>
      <c r="K1424" s="21" t="str">
        <f t="shared" si="156"/>
        <v>Δ</v>
      </c>
      <c r="L1424" s="5">
        <f t="shared" si="157"/>
        <v>6.9999999999999993E-2</v>
      </c>
      <c r="M1424" s="22">
        <f t="shared" si="158"/>
        <v>0</v>
      </c>
      <c r="N1424" s="22">
        <f t="shared" si="159"/>
        <v>5.9500000000000004E-2</v>
      </c>
      <c r="O1424" s="22" t="s">
        <v>2690</v>
      </c>
      <c r="P1424" s="5">
        <f>L1424*pricing!$O$3</f>
        <v>5.67E-2</v>
      </c>
      <c r="Q1424" s="5">
        <f>M1424*pricing!$O$4</f>
        <v>0</v>
      </c>
      <c r="R1424" s="5">
        <f>N1424*pricing!$O$5</f>
        <v>3.8080000000000003E-2</v>
      </c>
      <c r="S1424" s="23"/>
      <c r="T1424" s="5">
        <f>P1424*pricing!$L$3</f>
        <v>1.7369343193212274</v>
      </c>
      <c r="U1424" s="5">
        <f>Q1424*pricing!$L$4</f>
        <v>0</v>
      </c>
      <c r="V1424" s="5">
        <f>R1424*pricing!$L$5</f>
        <v>7.627335510485616</v>
      </c>
      <c r="W1424" s="5" t="s">
        <v>2690</v>
      </c>
      <c r="X1424" s="5">
        <f t="shared" si="160"/>
        <v>9.3642698298068439</v>
      </c>
      <c r="Y1424" s="6" t="s">
        <v>32</v>
      </c>
      <c r="Z1424" s="7" t="s">
        <v>33</v>
      </c>
      <c r="AA1424" s="7" t="s">
        <v>34</v>
      </c>
      <c r="AB1424" s="7" t="s">
        <v>35</v>
      </c>
      <c r="AC1424" s="7" t="s">
        <v>36</v>
      </c>
    </row>
    <row r="1425" spans="2:29" ht="17.25" customHeight="1" thickTop="1" thickBot="1" x14ac:dyDescent="0.25">
      <c r="B1425" s="16" t="s">
        <v>2697</v>
      </c>
      <c r="C1425" s="15" t="s">
        <v>2698</v>
      </c>
      <c r="D1425" s="17"/>
      <c r="E1425" s="18">
        <v>0.65</v>
      </c>
      <c r="F1425" s="19">
        <v>0.185</v>
      </c>
      <c r="G1425" s="19">
        <v>0.36699999999999999</v>
      </c>
      <c r="H1425" s="20">
        <v>5.8000000000000003E-2</v>
      </c>
      <c r="I1425" s="21">
        <f t="shared" si="154"/>
        <v>229.62722076642714</v>
      </c>
      <c r="J1425" s="21">
        <f t="shared" si="155"/>
        <v>149.25769349817764</v>
      </c>
      <c r="K1425" s="21" t="str">
        <f t="shared" si="156"/>
        <v>A</v>
      </c>
      <c r="L1425" s="5">
        <f t="shared" si="157"/>
        <v>1.2024999999999999</v>
      </c>
      <c r="M1425" s="22">
        <f t="shared" si="158"/>
        <v>2.3855</v>
      </c>
      <c r="N1425" s="22">
        <f t="shared" si="159"/>
        <v>0.37700000000000006</v>
      </c>
      <c r="O1425" s="22" t="s">
        <v>2690</v>
      </c>
      <c r="P1425" s="5">
        <f>L1425*pricing!$O$3</f>
        <v>0.97402500000000003</v>
      </c>
      <c r="Q1425" s="5">
        <f>M1425*pricing!$O$4</f>
        <v>1.7891249999999999</v>
      </c>
      <c r="R1425" s="5">
        <f>N1425*pricing!$O$5</f>
        <v>0.24128000000000005</v>
      </c>
      <c r="S1425" s="23"/>
      <c r="T1425" s="5">
        <f>P1425*pricing!$L$3</f>
        <v>29.838050271196799</v>
      </c>
      <c r="U1425" s="5">
        <f>Q1425*pricing!$L$4</f>
        <v>71.091819908441735</v>
      </c>
      <c r="V1425" s="5">
        <f>R1425*pricing!$L$5</f>
        <v>48.327823318539117</v>
      </c>
      <c r="W1425" s="5" t="s">
        <v>2690</v>
      </c>
      <c r="X1425" s="5">
        <f t="shared" si="160"/>
        <v>149.25769349817764</v>
      </c>
      <c r="Y1425" s="6" t="s">
        <v>32</v>
      </c>
      <c r="Z1425" s="7" t="s">
        <v>33</v>
      </c>
      <c r="AA1425" s="7" t="s">
        <v>34</v>
      </c>
      <c r="AB1425" s="7" t="s">
        <v>35</v>
      </c>
      <c r="AC1425" s="7" t="s">
        <v>36</v>
      </c>
    </row>
    <row r="1426" spans="2:29" ht="17.25" customHeight="1" thickTop="1" thickBot="1" x14ac:dyDescent="0.25">
      <c r="B1426" s="16" t="s">
        <v>2699</v>
      </c>
      <c r="C1426" s="15" t="s">
        <v>2700</v>
      </c>
      <c r="D1426" s="17"/>
      <c r="E1426" s="18">
        <v>0.6</v>
      </c>
      <c r="F1426" s="19">
        <v>0</v>
      </c>
      <c r="G1426" s="19">
        <v>0.39</v>
      </c>
      <c r="H1426" s="20">
        <v>3.2000000000000001E-2</v>
      </c>
      <c r="I1426" s="21">
        <f t="shared" si="154"/>
        <v>157.24737265966621</v>
      </c>
      <c r="J1426" s="21">
        <f t="shared" si="155"/>
        <v>94.34842359579973</v>
      </c>
      <c r="K1426" s="21" t="str">
        <f t="shared" si="156"/>
        <v>A</v>
      </c>
      <c r="L1426" s="5">
        <f t="shared" si="157"/>
        <v>0</v>
      </c>
      <c r="M1426" s="22">
        <f t="shared" si="158"/>
        <v>2.34</v>
      </c>
      <c r="N1426" s="22">
        <f t="shared" si="159"/>
        <v>0.19199999999999998</v>
      </c>
      <c r="O1426" s="22" t="s">
        <v>2690</v>
      </c>
      <c r="P1426" s="5">
        <f>L1426*pricing!$O$3</f>
        <v>0</v>
      </c>
      <c r="Q1426" s="5">
        <f>M1426*pricing!$O$4</f>
        <v>1.7549999999999999</v>
      </c>
      <c r="R1426" s="5">
        <f>N1426*pricing!$O$5</f>
        <v>0.12287999999999999</v>
      </c>
      <c r="S1426" s="23"/>
      <c r="T1426" s="5">
        <f>P1426*pricing!$L$3</f>
        <v>0</v>
      </c>
      <c r="U1426" s="5">
        <f>Q1426*pricing!$L$4</f>
        <v>69.735845141795707</v>
      </c>
      <c r="V1426" s="5">
        <f>R1426*pricing!$L$5</f>
        <v>24.612578454004002</v>
      </c>
      <c r="W1426" s="5" t="s">
        <v>2690</v>
      </c>
      <c r="X1426" s="5">
        <f t="shared" si="160"/>
        <v>94.348423595799716</v>
      </c>
      <c r="Y1426" s="6" t="s">
        <v>32</v>
      </c>
      <c r="Z1426" s="7" t="s">
        <v>33</v>
      </c>
      <c r="AA1426" s="7" t="s">
        <v>34</v>
      </c>
      <c r="AB1426" s="7" t="s">
        <v>35</v>
      </c>
      <c r="AC1426" s="7" t="s">
        <v>36</v>
      </c>
    </row>
    <row r="1427" spans="2:29" ht="17.25" customHeight="1" thickTop="1" thickBot="1" x14ac:dyDescent="0.25">
      <c r="B1427" s="16" t="s">
        <v>2701</v>
      </c>
      <c r="C1427" s="15" t="s">
        <v>2702</v>
      </c>
      <c r="D1427" s="17"/>
      <c r="E1427" s="18">
        <v>0.35</v>
      </c>
      <c r="F1427" s="19">
        <v>6.9000000000000006E-2</v>
      </c>
      <c r="G1427" s="19">
        <v>0</v>
      </c>
      <c r="H1427" s="20">
        <v>0.05</v>
      </c>
      <c r="I1427" s="21">
        <f t="shared" si="154"/>
        <v>81.216466109658953</v>
      </c>
      <c r="J1427" s="21">
        <f t="shared" si="155"/>
        <v>28.425763138380631</v>
      </c>
      <c r="K1427" s="21" t="str">
        <f t="shared" si="156"/>
        <v>A</v>
      </c>
      <c r="L1427" s="5">
        <f t="shared" si="157"/>
        <v>0.24150000000000002</v>
      </c>
      <c r="M1427" s="22">
        <f t="shared" si="158"/>
        <v>0</v>
      </c>
      <c r="N1427" s="22">
        <f t="shared" si="159"/>
        <v>0.17499999999999999</v>
      </c>
      <c r="O1427" s="22" t="s">
        <v>2690</v>
      </c>
      <c r="P1427" s="5">
        <f>L1427*pricing!$O$3</f>
        <v>0.19561500000000004</v>
      </c>
      <c r="Q1427" s="5">
        <f>M1427*pricing!$O$4</f>
        <v>0</v>
      </c>
      <c r="R1427" s="5">
        <f>N1427*pricing!$O$5</f>
        <v>0.11199999999999999</v>
      </c>
      <c r="S1427" s="23"/>
      <c r="T1427" s="5">
        <f>P1427*pricing!$L$3</f>
        <v>5.9924234016582352</v>
      </c>
      <c r="U1427" s="5">
        <f>Q1427*pricing!$L$4</f>
        <v>0</v>
      </c>
      <c r="V1427" s="5">
        <f>R1427*pricing!$L$5</f>
        <v>22.433339736722395</v>
      </c>
      <c r="W1427" s="5" t="s">
        <v>2690</v>
      </c>
      <c r="X1427" s="5">
        <f t="shared" si="160"/>
        <v>28.425763138380631</v>
      </c>
      <c r="Y1427" s="6" t="s">
        <v>32</v>
      </c>
      <c r="Z1427" s="7" t="s">
        <v>33</v>
      </c>
      <c r="AA1427" s="7" t="s">
        <v>34</v>
      </c>
      <c r="AB1427" s="7" t="s">
        <v>35</v>
      </c>
      <c r="AC1427" s="7" t="s">
        <v>36</v>
      </c>
    </row>
    <row r="1428" spans="2:29" ht="17.25" customHeight="1" thickTop="1" thickBot="1" x14ac:dyDescent="0.25">
      <c r="B1428" s="16" t="s">
        <v>2703</v>
      </c>
      <c r="C1428" s="15" t="s">
        <v>2704</v>
      </c>
      <c r="D1428" s="17"/>
      <c r="E1428" s="18">
        <v>0.4</v>
      </c>
      <c r="F1428" s="19">
        <v>0</v>
      </c>
      <c r="G1428" s="19">
        <v>0.65500000000000003</v>
      </c>
      <c r="H1428" s="20">
        <v>0.32900000000000001</v>
      </c>
      <c r="I1428" s="21">
        <f t="shared" si="154"/>
        <v>616.94755016096315</v>
      </c>
      <c r="J1428" s="21">
        <f t="shared" si="155"/>
        <v>246.77902006438526</v>
      </c>
      <c r="K1428" s="21" t="str">
        <f t="shared" si="156"/>
        <v>A</v>
      </c>
      <c r="L1428" s="5">
        <f t="shared" si="157"/>
        <v>0</v>
      </c>
      <c r="M1428" s="22">
        <f t="shared" si="158"/>
        <v>2.62</v>
      </c>
      <c r="N1428" s="22">
        <f t="shared" si="159"/>
        <v>1.3160000000000003</v>
      </c>
      <c r="O1428" s="22" t="s">
        <v>2690</v>
      </c>
      <c r="P1428" s="5">
        <f>L1428*pricing!$O$3</f>
        <v>0</v>
      </c>
      <c r="Q1428" s="5">
        <f>M1428*pricing!$O$4</f>
        <v>1.9650000000000001</v>
      </c>
      <c r="R1428" s="5">
        <f>N1428*pricing!$O$5</f>
        <v>0.84224000000000021</v>
      </c>
      <c r="S1428" s="23"/>
      <c r="T1428" s="5">
        <f>P1428*pricing!$L$3</f>
        <v>0</v>
      </c>
      <c r="U1428" s="5">
        <f>Q1428*pricing!$L$4</f>
        <v>78.080305244232804</v>
      </c>
      <c r="V1428" s="5">
        <f>R1428*pricing!$L$5</f>
        <v>168.69871482015247</v>
      </c>
      <c r="W1428" s="5" t="s">
        <v>2690</v>
      </c>
      <c r="X1428" s="5">
        <f t="shared" si="160"/>
        <v>246.77902006438529</v>
      </c>
      <c r="Y1428" s="6" t="s">
        <v>32</v>
      </c>
      <c r="Z1428" s="7" t="s">
        <v>33</v>
      </c>
      <c r="AA1428" s="7" t="s">
        <v>34</v>
      </c>
      <c r="AB1428" s="7" t="s">
        <v>35</v>
      </c>
      <c r="AC1428" s="7" t="s">
        <v>36</v>
      </c>
    </row>
    <row r="1429" spans="2:29" ht="17.25" customHeight="1" thickTop="1" thickBot="1" x14ac:dyDescent="0.25">
      <c r="B1429" s="16" t="s">
        <v>2705</v>
      </c>
      <c r="C1429" s="15" t="s">
        <v>2706</v>
      </c>
      <c r="D1429" s="17"/>
      <c r="E1429" s="18">
        <v>0.7</v>
      </c>
      <c r="F1429" s="19">
        <v>0.106</v>
      </c>
      <c r="G1429" s="19">
        <v>0.40200000000000002</v>
      </c>
      <c r="H1429" s="20">
        <v>0.04</v>
      </c>
      <c r="I1429" s="21">
        <f t="shared" si="154"/>
        <v>197.38095913293378</v>
      </c>
      <c r="J1429" s="21">
        <f t="shared" si="155"/>
        <v>138.16667139305363</v>
      </c>
      <c r="K1429" s="21" t="str">
        <f t="shared" si="156"/>
        <v>A</v>
      </c>
      <c r="L1429" s="5">
        <f t="shared" si="157"/>
        <v>0.74199999999999988</v>
      </c>
      <c r="M1429" s="22">
        <f t="shared" si="158"/>
        <v>2.8140000000000001</v>
      </c>
      <c r="N1429" s="22">
        <f t="shared" si="159"/>
        <v>0.27999999999999997</v>
      </c>
      <c r="O1429" s="22" t="s">
        <v>2690</v>
      </c>
      <c r="P1429" s="5">
        <f>L1429*pricing!$O$3</f>
        <v>0.60102</v>
      </c>
      <c r="Q1429" s="5">
        <f>M1429*pricing!$O$4</f>
        <v>2.1105</v>
      </c>
      <c r="R1429" s="5">
        <f>N1429*pricing!$O$5</f>
        <v>0.1792</v>
      </c>
      <c r="S1429" s="23"/>
      <c r="T1429" s="5">
        <f>P1429*pricing!$L$3</f>
        <v>18.41150378480501</v>
      </c>
      <c r="U1429" s="5">
        <f>Q1429*pricing!$L$4</f>
        <v>83.861824029492794</v>
      </c>
      <c r="V1429" s="5">
        <f>R1429*pricing!$L$5</f>
        <v>35.893343578755839</v>
      </c>
      <c r="W1429" s="5" t="s">
        <v>2690</v>
      </c>
      <c r="X1429" s="5">
        <f t="shared" si="160"/>
        <v>138.16667139305363</v>
      </c>
      <c r="Y1429" s="6" t="s">
        <v>32</v>
      </c>
      <c r="Z1429" s="7" t="s">
        <v>33</v>
      </c>
      <c r="AA1429" s="7" t="s">
        <v>34</v>
      </c>
      <c r="AB1429" s="7" t="s">
        <v>35</v>
      </c>
      <c r="AC1429" s="7" t="s">
        <v>36</v>
      </c>
    </row>
    <row r="1430" spans="2:29" ht="17.25" customHeight="1" thickTop="1" thickBot="1" x14ac:dyDescent="0.25">
      <c r="B1430" s="16" t="s">
        <v>2707</v>
      </c>
      <c r="C1430" s="15" t="s">
        <v>2708</v>
      </c>
      <c r="D1430" s="17"/>
      <c r="E1430" s="18">
        <v>0.55000000000000004</v>
      </c>
      <c r="F1430" s="19">
        <v>0</v>
      </c>
      <c r="G1430" s="19">
        <v>0.50900000000000001</v>
      </c>
      <c r="H1430" s="20">
        <v>4.5999999999999999E-2</v>
      </c>
      <c r="I1430" s="21">
        <f t="shared" si="154"/>
        <v>210.65799988440173</v>
      </c>
      <c r="J1430" s="21">
        <f t="shared" si="155"/>
        <v>115.86189993642097</v>
      </c>
      <c r="K1430" s="21" t="str">
        <f t="shared" si="156"/>
        <v>A</v>
      </c>
      <c r="L1430" s="5">
        <f t="shared" si="157"/>
        <v>0</v>
      </c>
      <c r="M1430" s="22">
        <f t="shared" si="158"/>
        <v>2.7995000000000001</v>
      </c>
      <c r="N1430" s="22">
        <f t="shared" si="159"/>
        <v>0.253</v>
      </c>
      <c r="O1430" s="22" t="s">
        <v>2690</v>
      </c>
      <c r="P1430" s="5">
        <f>L1430*pricing!$O$3</f>
        <v>0</v>
      </c>
      <c r="Q1430" s="5">
        <f>M1430*pricing!$O$4</f>
        <v>2.0996250000000001</v>
      </c>
      <c r="R1430" s="5">
        <f>N1430*pricing!$O$5</f>
        <v>0.16192000000000001</v>
      </c>
      <c r="S1430" s="23"/>
      <c r="T1430" s="5">
        <f>P1430*pricing!$L$3</f>
        <v>0</v>
      </c>
      <c r="U1430" s="5">
        <f>Q1430*pricing!$L$4</f>
        <v>83.429700202759449</v>
      </c>
      <c r="V1430" s="5">
        <f>R1430*pricing!$L$5</f>
        <v>32.432199733661527</v>
      </c>
      <c r="W1430" s="5" t="s">
        <v>2690</v>
      </c>
      <c r="X1430" s="5">
        <f t="shared" si="160"/>
        <v>115.86189993642097</v>
      </c>
      <c r="Y1430" s="6" t="s">
        <v>32</v>
      </c>
      <c r="Z1430" s="7" t="s">
        <v>33</v>
      </c>
      <c r="AA1430" s="7" t="s">
        <v>34</v>
      </c>
      <c r="AB1430" s="7" t="s">
        <v>35</v>
      </c>
      <c r="AC1430" s="7" t="s">
        <v>36</v>
      </c>
    </row>
    <row r="1431" spans="2:29" ht="17.25" customHeight="1" thickTop="1" thickBot="1" x14ac:dyDescent="0.25">
      <c r="B1431" s="16" t="s">
        <v>2709</v>
      </c>
      <c r="C1431" s="15" t="s">
        <v>2710</v>
      </c>
      <c r="D1431" s="17"/>
      <c r="E1431" s="18">
        <v>0.45</v>
      </c>
      <c r="F1431" s="19">
        <v>0</v>
      </c>
      <c r="G1431" s="19">
        <v>0.40699999999999997</v>
      </c>
      <c r="H1431" s="20">
        <v>0.55700000000000005</v>
      </c>
      <c r="I1431" s="21">
        <f t="shared" si="154"/>
        <v>835.31384410924636</v>
      </c>
      <c r="J1431" s="21">
        <f t="shared" si="155"/>
        <v>375.89122984916088</v>
      </c>
      <c r="K1431" s="21" t="str">
        <f t="shared" si="156"/>
        <v>A</v>
      </c>
      <c r="L1431" s="5">
        <f t="shared" si="157"/>
        <v>0</v>
      </c>
      <c r="M1431" s="22">
        <f t="shared" si="158"/>
        <v>1.8314999999999997</v>
      </c>
      <c r="N1431" s="22">
        <f t="shared" si="159"/>
        <v>2.5065000000000004</v>
      </c>
      <c r="O1431" s="22" t="s">
        <v>2690</v>
      </c>
      <c r="P1431" s="5">
        <f>L1431*pricing!$O$3</f>
        <v>0</v>
      </c>
      <c r="Q1431" s="5">
        <f>M1431*pricing!$O$4</f>
        <v>1.3736249999999997</v>
      </c>
      <c r="R1431" s="5">
        <f>N1431*pricing!$O$5</f>
        <v>1.6041600000000003</v>
      </c>
      <c r="S1431" s="23"/>
      <c r="T1431" s="5">
        <f>P1431*pricing!$L$3</f>
        <v>0</v>
      </c>
      <c r="U1431" s="5">
        <f>Q1431*pricing!$L$4</f>
        <v>54.581709562905473</v>
      </c>
      <c r="V1431" s="5">
        <f>R1431*pricing!$L$5</f>
        <v>321.30952028625541</v>
      </c>
      <c r="W1431" s="5" t="s">
        <v>2690</v>
      </c>
      <c r="X1431" s="5">
        <f t="shared" si="160"/>
        <v>375.89122984916088</v>
      </c>
      <c r="Y1431" s="6" t="s">
        <v>32</v>
      </c>
      <c r="Z1431" s="7" t="s">
        <v>33</v>
      </c>
      <c r="AA1431" s="7" t="s">
        <v>34</v>
      </c>
      <c r="AB1431" s="7" t="s">
        <v>35</v>
      </c>
      <c r="AC1431" s="7" t="s">
        <v>36</v>
      </c>
    </row>
    <row r="1432" spans="2:29" ht="17.25" customHeight="1" thickTop="1" thickBot="1" x14ac:dyDescent="0.25">
      <c r="B1432" s="16" t="s">
        <v>2711</v>
      </c>
      <c r="C1432" s="15" t="s">
        <v>2712</v>
      </c>
      <c r="D1432" s="17"/>
      <c r="E1432" s="18">
        <v>0.45</v>
      </c>
      <c r="F1432" s="19">
        <v>4.4999999999999998E-2</v>
      </c>
      <c r="G1432" s="19">
        <v>8.9999999999999993E-3</v>
      </c>
      <c r="H1432" s="20">
        <v>3.2000000000000001E-2</v>
      </c>
      <c r="I1432" s="21">
        <f t="shared" si="154"/>
        <v>54.869118318569335</v>
      </c>
      <c r="J1432" s="21">
        <f t="shared" si="155"/>
        <v>24.691103243356203</v>
      </c>
      <c r="K1432" s="21" t="str">
        <f t="shared" si="156"/>
        <v>Γ</v>
      </c>
      <c r="L1432" s="5">
        <f t="shared" si="157"/>
        <v>0.20250000000000001</v>
      </c>
      <c r="M1432" s="22">
        <f t="shared" si="158"/>
        <v>4.0499999999999994E-2</v>
      </c>
      <c r="N1432" s="22">
        <f t="shared" si="159"/>
        <v>0.14400000000000002</v>
      </c>
      <c r="O1432" s="22" t="s">
        <v>2690</v>
      </c>
      <c r="P1432" s="5">
        <f>L1432*pricing!$O$3</f>
        <v>0.16402500000000003</v>
      </c>
      <c r="Q1432" s="5">
        <f>M1432*pricing!$O$4</f>
        <v>3.0374999999999996E-2</v>
      </c>
      <c r="R1432" s="5">
        <f>N1432*pricing!$O$5</f>
        <v>9.2160000000000006E-2</v>
      </c>
      <c r="S1432" s="23"/>
      <c r="T1432" s="5">
        <f>P1432*pricing!$L$3</f>
        <v>5.0247028523221227</v>
      </c>
      <c r="U1432" s="5">
        <f>Q1432*pricing!$L$4</f>
        <v>1.2069665505310794</v>
      </c>
      <c r="V1432" s="5">
        <f>R1432*pricing!$L$5</f>
        <v>18.459433840503003</v>
      </c>
      <c r="W1432" s="5" t="s">
        <v>2690</v>
      </c>
      <c r="X1432" s="5">
        <f t="shared" si="160"/>
        <v>24.691103243356203</v>
      </c>
      <c r="Y1432" s="6" t="s">
        <v>32</v>
      </c>
      <c r="Z1432" s="7" t="s">
        <v>33</v>
      </c>
      <c r="AA1432" s="7" t="s">
        <v>34</v>
      </c>
      <c r="AB1432" s="7" t="s">
        <v>35</v>
      </c>
      <c r="AC1432" s="7" t="s">
        <v>36</v>
      </c>
    </row>
    <row r="1433" spans="2:29" ht="17.25" customHeight="1" thickTop="1" thickBot="1" x14ac:dyDescent="0.25">
      <c r="B1433" s="16" t="s">
        <v>2713</v>
      </c>
      <c r="C1433" s="15" t="s">
        <v>2714</v>
      </c>
      <c r="D1433" s="17"/>
      <c r="E1433" s="18">
        <v>0.55000000000000004</v>
      </c>
      <c r="F1433" s="19">
        <v>7.8E-2</v>
      </c>
      <c r="G1433" s="19">
        <v>0.61099999999999999</v>
      </c>
      <c r="H1433" s="20">
        <v>7.9000000000000001E-2</v>
      </c>
      <c r="I1433" s="21">
        <f t="shared" si="154"/>
        <v>302.71295617639277</v>
      </c>
      <c r="J1433" s="21">
        <f t="shared" si="155"/>
        <v>166.49212589701602</v>
      </c>
      <c r="K1433" s="21" t="str">
        <f t="shared" si="156"/>
        <v>A</v>
      </c>
      <c r="L1433" s="5">
        <f t="shared" si="157"/>
        <v>0.42899999999999999</v>
      </c>
      <c r="M1433" s="22">
        <f t="shared" si="158"/>
        <v>3.3605</v>
      </c>
      <c r="N1433" s="22">
        <f t="shared" si="159"/>
        <v>0.4345</v>
      </c>
      <c r="O1433" s="22" t="s">
        <v>2690</v>
      </c>
      <c r="P1433" s="5">
        <f>L1433*pricing!$O$3</f>
        <v>0.34749000000000002</v>
      </c>
      <c r="Q1433" s="5">
        <f>M1433*pricing!$O$4</f>
        <v>2.520375</v>
      </c>
      <c r="R1433" s="5">
        <f>N1433*pricing!$O$5</f>
        <v>0.27807999999999999</v>
      </c>
      <c r="S1433" s="23"/>
      <c r="T1433" s="5">
        <f>P1433*pricing!$L$3</f>
        <v>10.644926042697236</v>
      </c>
      <c r="U1433" s="5">
        <f>Q1433*pricing!$L$4</f>
        <v>100.14842205085662</v>
      </c>
      <c r="V1433" s="5">
        <f>R1433*pricing!$L$5</f>
        <v>55.698777803462178</v>
      </c>
      <c r="W1433" s="5" t="s">
        <v>2690</v>
      </c>
      <c r="X1433" s="5">
        <f t="shared" si="160"/>
        <v>166.49212589701602</v>
      </c>
      <c r="Y1433" s="6" t="s">
        <v>32</v>
      </c>
      <c r="Z1433" s="7" t="s">
        <v>33</v>
      </c>
      <c r="AA1433" s="7" t="s">
        <v>34</v>
      </c>
      <c r="AB1433" s="7" t="s">
        <v>35</v>
      </c>
      <c r="AC1433" s="7" t="s">
        <v>36</v>
      </c>
    </row>
    <row r="1434" spans="2:29" ht="17.25" customHeight="1" thickTop="1" thickBot="1" x14ac:dyDescent="0.25">
      <c r="B1434" s="16" t="s">
        <v>2715</v>
      </c>
      <c r="C1434" s="15" t="s">
        <v>2716</v>
      </c>
      <c r="D1434" s="17"/>
      <c r="E1434" s="18">
        <v>0.45</v>
      </c>
      <c r="F1434" s="19">
        <v>0.20799999999999999</v>
      </c>
      <c r="G1434" s="19">
        <v>1.55</v>
      </c>
      <c r="H1434" s="20">
        <v>0.21099999999999999</v>
      </c>
      <c r="I1434" s="21">
        <f t="shared" si="154"/>
        <v>784.01921455607987</v>
      </c>
      <c r="J1434" s="21">
        <f t="shared" si="155"/>
        <v>352.80864655023595</v>
      </c>
      <c r="K1434" s="21" t="str">
        <f t="shared" si="156"/>
        <v>A</v>
      </c>
      <c r="L1434" s="5">
        <f t="shared" si="157"/>
        <v>0.93600000000000005</v>
      </c>
      <c r="M1434" s="22">
        <f t="shared" si="158"/>
        <v>6.9749999999999996</v>
      </c>
      <c r="N1434" s="22">
        <f t="shared" si="159"/>
        <v>0.9494999999999999</v>
      </c>
      <c r="O1434" s="22" t="s">
        <v>2690</v>
      </c>
      <c r="P1434" s="5">
        <f>L1434*pricing!$O$3</f>
        <v>0.75816000000000006</v>
      </c>
      <c r="Q1434" s="5">
        <f>M1434*pricing!$O$4</f>
        <v>5.2312499999999993</v>
      </c>
      <c r="R1434" s="5">
        <f>N1434*pricing!$O$5</f>
        <v>0.60768</v>
      </c>
      <c r="S1434" s="23"/>
      <c r="T1434" s="5">
        <f>P1434*pricing!$L$3</f>
        <v>23.2252931840667</v>
      </c>
      <c r="U1434" s="5">
        <f>Q1434*pricing!$L$4</f>
        <v>207.86646148035257</v>
      </c>
      <c r="V1434" s="5">
        <f>R1434*pricing!$L$5</f>
        <v>121.71689188581666</v>
      </c>
      <c r="W1434" s="5" t="s">
        <v>2690</v>
      </c>
      <c r="X1434" s="5">
        <f t="shared" si="160"/>
        <v>352.80864655023595</v>
      </c>
      <c r="Y1434" s="6" t="s">
        <v>32</v>
      </c>
      <c r="Z1434" s="7" t="s">
        <v>33</v>
      </c>
      <c r="AA1434" s="7" t="s">
        <v>34</v>
      </c>
      <c r="AB1434" s="7" t="s">
        <v>35</v>
      </c>
      <c r="AC1434" s="7" t="s">
        <v>36</v>
      </c>
    </row>
    <row r="1435" spans="2:29" ht="17.25" customHeight="1" thickTop="1" thickBot="1" x14ac:dyDescent="0.25">
      <c r="B1435" s="16" t="s">
        <v>2717</v>
      </c>
      <c r="C1435" s="15" t="s">
        <v>2718</v>
      </c>
      <c r="D1435" s="17"/>
      <c r="E1435" s="18">
        <v>0.7</v>
      </c>
      <c r="F1435" s="19">
        <v>6.8000000000000005E-2</v>
      </c>
      <c r="G1435" s="19">
        <v>0.32</v>
      </c>
      <c r="H1435" s="20">
        <v>5.0999999999999997E-2</v>
      </c>
      <c r="I1435" s="21">
        <f t="shared" si="154"/>
        <v>177.61549607684969</v>
      </c>
      <c r="J1435" s="21">
        <f t="shared" si="155"/>
        <v>124.33084725379477</v>
      </c>
      <c r="K1435" s="21" t="str">
        <f t="shared" si="156"/>
        <v>A</v>
      </c>
      <c r="L1435" s="5">
        <f t="shared" si="157"/>
        <v>0.47600000000000003</v>
      </c>
      <c r="M1435" s="22">
        <f t="shared" si="158"/>
        <v>2.2399999999999998</v>
      </c>
      <c r="N1435" s="22">
        <f t="shared" si="159"/>
        <v>0.35699999999999998</v>
      </c>
      <c r="O1435" s="22" t="s">
        <v>2690</v>
      </c>
      <c r="P1435" s="5">
        <f>L1435*pricing!$O$3</f>
        <v>0.38556000000000007</v>
      </c>
      <c r="Q1435" s="5">
        <f>M1435*pricing!$O$4</f>
        <v>1.6799999999999997</v>
      </c>
      <c r="R1435" s="5">
        <f>N1435*pricing!$O$5</f>
        <v>0.22847999999999999</v>
      </c>
      <c r="S1435" s="23"/>
      <c r="T1435" s="5">
        <f>P1435*pricing!$L$3</f>
        <v>11.811153371384348</v>
      </c>
      <c r="U1435" s="5">
        <f>Q1435*pricing!$L$4</f>
        <v>66.755680819496732</v>
      </c>
      <c r="V1435" s="5">
        <f>R1435*pricing!$L$5</f>
        <v>45.764013062913691</v>
      </c>
      <c r="W1435" s="5" t="s">
        <v>2690</v>
      </c>
      <c r="X1435" s="5">
        <f t="shared" si="160"/>
        <v>124.33084725379477</v>
      </c>
      <c r="Y1435" s="6" t="s">
        <v>32</v>
      </c>
      <c r="Z1435" s="7" t="s">
        <v>33</v>
      </c>
      <c r="AA1435" s="7" t="s">
        <v>34</v>
      </c>
      <c r="AB1435" s="7" t="s">
        <v>35</v>
      </c>
      <c r="AC1435" s="7" t="s">
        <v>36</v>
      </c>
    </row>
    <row r="1436" spans="2:29" ht="17.25" customHeight="1" thickTop="1" thickBot="1" x14ac:dyDescent="0.25">
      <c r="B1436" s="16" t="s">
        <v>2719</v>
      </c>
      <c r="C1436" s="15" t="s">
        <v>2720</v>
      </c>
      <c r="D1436" s="17"/>
      <c r="E1436" s="18">
        <v>0.5</v>
      </c>
      <c r="F1436" s="19">
        <v>0.03</v>
      </c>
      <c r="G1436" s="19">
        <v>0.16500000000000001</v>
      </c>
      <c r="H1436" s="20">
        <v>2.7E-2</v>
      </c>
      <c r="I1436" s="21">
        <f t="shared" si="154"/>
        <v>91.228153994538417</v>
      </c>
      <c r="J1436" s="21">
        <f t="shared" si="155"/>
        <v>45.614076997269208</v>
      </c>
      <c r="K1436" s="21" t="str">
        <f t="shared" si="156"/>
        <v>A</v>
      </c>
      <c r="L1436" s="5">
        <f t="shared" si="157"/>
        <v>0.15</v>
      </c>
      <c r="M1436" s="22">
        <f t="shared" si="158"/>
        <v>0.82500000000000007</v>
      </c>
      <c r="N1436" s="22">
        <f t="shared" si="159"/>
        <v>0.13500000000000001</v>
      </c>
      <c r="O1436" s="22" t="s">
        <v>2690</v>
      </c>
      <c r="P1436" s="5">
        <f>L1436*pricing!$O$3</f>
        <v>0.1215</v>
      </c>
      <c r="Q1436" s="5">
        <f>M1436*pricing!$O$4</f>
        <v>0.61875000000000002</v>
      </c>
      <c r="R1436" s="5">
        <f>N1436*pricing!$O$5</f>
        <v>8.6400000000000005E-2</v>
      </c>
      <c r="S1436" s="23"/>
      <c r="T1436" s="5">
        <f>P1436*pricing!$L$3</f>
        <v>3.7220021128312015</v>
      </c>
      <c r="U1436" s="5">
        <f>Q1436*pricing!$L$4</f>
        <v>24.586355658966436</v>
      </c>
      <c r="V1436" s="5">
        <f>R1436*pricing!$L$5</f>
        <v>17.305719225471567</v>
      </c>
      <c r="W1436" s="5" t="s">
        <v>2690</v>
      </c>
      <c r="X1436" s="5">
        <f t="shared" si="160"/>
        <v>45.614076997269208</v>
      </c>
      <c r="Y1436" s="6" t="s">
        <v>32</v>
      </c>
      <c r="Z1436" s="7" t="s">
        <v>33</v>
      </c>
      <c r="AA1436" s="7" t="s">
        <v>34</v>
      </c>
      <c r="AB1436" s="7" t="s">
        <v>35</v>
      </c>
      <c r="AC1436" s="7" t="s">
        <v>36</v>
      </c>
    </row>
    <row r="1437" spans="2:29" ht="17.25" customHeight="1" thickTop="1" thickBot="1" x14ac:dyDescent="0.25">
      <c r="B1437" s="16" t="s">
        <v>2721</v>
      </c>
      <c r="C1437" s="15" t="s">
        <v>2722</v>
      </c>
      <c r="D1437" s="17"/>
      <c r="E1437" s="18">
        <v>0.5</v>
      </c>
      <c r="F1437" s="19">
        <v>0.19700000000000001</v>
      </c>
      <c r="G1437" s="19">
        <v>1.5</v>
      </c>
      <c r="H1437" s="20">
        <v>0.21</v>
      </c>
      <c r="I1437" s="21">
        <f t="shared" si="154"/>
        <v>765.10701960069628</v>
      </c>
      <c r="J1437" s="21">
        <f t="shared" si="155"/>
        <v>382.55350980034814</v>
      </c>
      <c r="K1437" s="21" t="str">
        <f t="shared" si="156"/>
        <v>A</v>
      </c>
      <c r="L1437" s="5">
        <f t="shared" si="157"/>
        <v>0.9850000000000001</v>
      </c>
      <c r="M1437" s="22">
        <f t="shared" si="158"/>
        <v>7.5</v>
      </c>
      <c r="N1437" s="22">
        <f t="shared" si="159"/>
        <v>1.05</v>
      </c>
      <c r="O1437" s="22" t="s">
        <v>2690</v>
      </c>
      <c r="P1437" s="5">
        <f>L1437*pricing!$O$3</f>
        <v>0.79785000000000017</v>
      </c>
      <c r="Q1437" s="5">
        <f>M1437*pricing!$O$4</f>
        <v>5.625</v>
      </c>
      <c r="R1437" s="5">
        <f>N1437*pricing!$O$5</f>
        <v>0.67200000000000004</v>
      </c>
      <c r="S1437" s="23"/>
      <c r="T1437" s="5">
        <f>P1437*pricing!$L$3</f>
        <v>24.441147207591563</v>
      </c>
      <c r="U1437" s="5">
        <f>Q1437*pricing!$L$4</f>
        <v>223.51232417242215</v>
      </c>
      <c r="V1437" s="5">
        <f>R1437*pricing!$L$5</f>
        <v>134.60003842033439</v>
      </c>
      <c r="W1437" s="5" t="s">
        <v>2690</v>
      </c>
      <c r="X1437" s="5">
        <f t="shared" si="160"/>
        <v>382.55350980034814</v>
      </c>
      <c r="Y1437" s="6" t="s">
        <v>32</v>
      </c>
      <c r="Z1437" s="7" t="s">
        <v>33</v>
      </c>
      <c r="AA1437" s="7" t="s">
        <v>34</v>
      </c>
      <c r="AB1437" s="7" t="s">
        <v>35</v>
      </c>
      <c r="AC1437" s="7" t="s">
        <v>36</v>
      </c>
    </row>
    <row r="1438" spans="2:29" ht="17.25" customHeight="1" thickTop="1" thickBot="1" x14ac:dyDescent="0.25">
      <c r="B1438" s="16" t="s">
        <v>2723</v>
      </c>
      <c r="C1438" s="15" t="s">
        <v>2724</v>
      </c>
      <c r="D1438" s="17"/>
      <c r="E1438" s="18">
        <v>0.45</v>
      </c>
      <c r="F1438" s="19">
        <v>0.17799999999999999</v>
      </c>
      <c r="G1438" s="19">
        <v>1.31</v>
      </c>
      <c r="H1438" s="20">
        <v>0.17</v>
      </c>
      <c r="I1438" s="21">
        <f t="shared" si="154"/>
        <v>652.49315635492155</v>
      </c>
      <c r="J1438" s="21">
        <f t="shared" si="155"/>
        <v>293.62192035971469</v>
      </c>
      <c r="K1438" s="21" t="str">
        <f t="shared" si="156"/>
        <v>A</v>
      </c>
      <c r="L1438" s="5">
        <f t="shared" si="157"/>
        <v>0.80100000000000005</v>
      </c>
      <c r="M1438" s="22">
        <f t="shared" si="158"/>
        <v>5.8950000000000005</v>
      </c>
      <c r="N1438" s="22">
        <f t="shared" si="159"/>
        <v>0.76500000000000012</v>
      </c>
      <c r="O1438" s="22" t="s">
        <v>2690</v>
      </c>
      <c r="P1438" s="5">
        <f>L1438*pricing!$O$3</f>
        <v>0.64881000000000011</v>
      </c>
      <c r="Q1438" s="5">
        <f>M1438*pricing!$O$4</f>
        <v>4.4212500000000006</v>
      </c>
      <c r="R1438" s="5">
        <f>N1438*pricing!$O$5</f>
        <v>0.48960000000000009</v>
      </c>
      <c r="S1438" s="23"/>
      <c r="T1438" s="5">
        <f>P1438*pricing!$L$3</f>
        <v>19.87549128251862</v>
      </c>
      <c r="U1438" s="5">
        <f>Q1438*pricing!$L$4</f>
        <v>175.68068679952384</v>
      </c>
      <c r="V1438" s="5">
        <f>R1438*pricing!$L$5</f>
        <v>98.065742277672214</v>
      </c>
      <c r="W1438" s="5" t="s">
        <v>2690</v>
      </c>
      <c r="X1438" s="5">
        <f t="shared" si="160"/>
        <v>293.62192035971469</v>
      </c>
      <c r="Y1438" s="6" t="s">
        <v>32</v>
      </c>
      <c r="Z1438" s="7" t="s">
        <v>33</v>
      </c>
      <c r="AA1438" s="7" t="s">
        <v>34</v>
      </c>
      <c r="AB1438" s="7" t="s">
        <v>35</v>
      </c>
      <c r="AC1438" s="7" t="s">
        <v>36</v>
      </c>
    </row>
    <row r="1439" spans="2:29" ht="17.25" customHeight="1" thickTop="1" thickBot="1" x14ac:dyDescent="0.25">
      <c r="B1439" s="16" t="s">
        <v>2725</v>
      </c>
      <c r="C1439" s="15" t="s">
        <v>2726</v>
      </c>
      <c r="D1439" s="17"/>
      <c r="E1439" s="18">
        <v>0.5</v>
      </c>
      <c r="F1439" s="19">
        <v>0.224</v>
      </c>
      <c r="G1439" s="19">
        <v>1.46</v>
      </c>
      <c r="H1439" s="20">
        <v>0.191</v>
      </c>
      <c r="I1439" s="21">
        <f t="shared" si="154"/>
        <v>735.52976868615497</v>
      </c>
      <c r="J1439" s="21">
        <f t="shared" si="155"/>
        <v>367.76488434307748</v>
      </c>
      <c r="K1439" s="21" t="str">
        <f t="shared" si="156"/>
        <v>A</v>
      </c>
      <c r="L1439" s="5">
        <f t="shared" si="157"/>
        <v>1.1200000000000001</v>
      </c>
      <c r="M1439" s="22">
        <f t="shared" si="158"/>
        <v>7.3</v>
      </c>
      <c r="N1439" s="22">
        <f t="shared" si="159"/>
        <v>0.95500000000000007</v>
      </c>
      <c r="O1439" s="22" t="s">
        <v>2690</v>
      </c>
      <c r="P1439" s="5">
        <f>L1439*pricing!$O$3</f>
        <v>0.90720000000000012</v>
      </c>
      <c r="Q1439" s="5">
        <f>M1439*pricing!$O$4</f>
        <v>5.4749999999999996</v>
      </c>
      <c r="R1439" s="5">
        <f>N1439*pricing!$O$5</f>
        <v>0.61120000000000008</v>
      </c>
      <c r="S1439" s="23"/>
      <c r="T1439" s="5">
        <f>P1439*pricing!$L$3</f>
        <v>27.790949109139643</v>
      </c>
      <c r="U1439" s="5">
        <f>Q1439*pricing!$L$4</f>
        <v>217.5519955278242</v>
      </c>
      <c r="V1439" s="5">
        <f>R1439*pricing!$L$5</f>
        <v>122.42193970611368</v>
      </c>
      <c r="W1439" s="5" t="s">
        <v>2690</v>
      </c>
      <c r="X1439" s="5">
        <f t="shared" si="160"/>
        <v>367.76488434307748</v>
      </c>
      <c r="Y1439" s="6" t="s">
        <v>32</v>
      </c>
      <c r="Z1439" s="7" t="s">
        <v>33</v>
      </c>
      <c r="AA1439" s="7" t="s">
        <v>34</v>
      </c>
      <c r="AB1439" s="7" t="s">
        <v>35</v>
      </c>
      <c r="AC1439" s="7" t="s">
        <v>36</v>
      </c>
    </row>
    <row r="1440" spans="2:29" ht="17.25" customHeight="1" thickTop="1" thickBot="1" x14ac:dyDescent="0.25">
      <c r="B1440" s="16" t="s">
        <v>2727</v>
      </c>
      <c r="C1440" s="15" t="s">
        <v>2728</v>
      </c>
      <c r="D1440" s="17"/>
      <c r="E1440" s="18">
        <v>0.5</v>
      </c>
      <c r="F1440" s="19">
        <v>3.9E-2</v>
      </c>
      <c r="G1440" s="19">
        <v>0.2</v>
      </c>
      <c r="H1440" s="20">
        <v>2.5999999999999999E-2</v>
      </c>
      <c r="I1440" s="21">
        <f t="shared" si="154"/>
        <v>102.6100252624708</v>
      </c>
      <c r="J1440" s="21">
        <f t="shared" si="155"/>
        <v>51.3050126312354</v>
      </c>
      <c r="K1440" s="21" t="str">
        <f t="shared" si="156"/>
        <v>A</v>
      </c>
      <c r="L1440" s="5">
        <f t="shared" si="157"/>
        <v>0.19500000000000001</v>
      </c>
      <c r="M1440" s="22">
        <f t="shared" si="158"/>
        <v>1</v>
      </c>
      <c r="N1440" s="22">
        <f t="shared" si="159"/>
        <v>0.13</v>
      </c>
      <c r="O1440" s="22" t="s">
        <v>2690</v>
      </c>
      <c r="P1440" s="5">
        <f>L1440*pricing!$O$3</f>
        <v>0.15795000000000001</v>
      </c>
      <c r="Q1440" s="5">
        <f>M1440*pricing!$O$4</f>
        <v>0.75</v>
      </c>
      <c r="R1440" s="5">
        <f>N1440*pricing!$O$5</f>
        <v>8.320000000000001E-2</v>
      </c>
      <c r="S1440" s="23"/>
      <c r="T1440" s="5">
        <f>P1440*pricing!$L$3</f>
        <v>4.8386027466805617</v>
      </c>
      <c r="U1440" s="5">
        <f>Q1440*pricing!$L$4</f>
        <v>29.801643222989618</v>
      </c>
      <c r="V1440" s="5">
        <f>R1440*pricing!$L$5</f>
        <v>16.664766661565213</v>
      </c>
      <c r="W1440" s="5" t="s">
        <v>2690</v>
      </c>
      <c r="X1440" s="5">
        <f t="shared" si="160"/>
        <v>51.3050126312354</v>
      </c>
      <c r="Y1440" s="6" t="s">
        <v>32</v>
      </c>
      <c r="Z1440" s="7" t="s">
        <v>33</v>
      </c>
      <c r="AA1440" s="7" t="s">
        <v>34</v>
      </c>
      <c r="AB1440" s="7" t="s">
        <v>35</v>
      </c>
      <c r="AC1440" s="7" t="s">
        <v>36</v>
      </c>
    </row>
    <row r="1441" spans="2:29" ht="17.25" customHeight="1" thickTop="1" thickBot="1" x14ac:dyDescent="0.25">
      <c r="B1441" s="16" t="s">
        <v>2729</v>
      </c>
      <c r="C1441" s="15" t="s">
        <v>2730</v>
      </c>
      <c r="D1441" s="17"/>
      <c r="E1441" s="18">
        <v>0.3</v>
      </c>
      <c r="F1441" s="19">
        <v>0.12</v>
      </c>
      <c r="G1441" s="19">
        <v>4.0000000000000001E-3</v>
      </c>
      <c r="H1441" s="20">
        <v>2.5000000000000001E-2</v>
      </c>
      <c r="I1441" s="21">
        <f t="shared" si="154"/>
        <v>63.015710826886917</v>
      </c>
      <c r="J1441" s="21">
        <f t="shared" si="155"/>
        <v>18.904713248066074</v>
      </c>
      <c r="K1441" s="21" t="str">
        <f t="shared" si="156"/>
        <v>B</v>
      </c>
      <c r="L1441" s="5">
        <f t="shared" si="157"/>
        <v>0.36</v>
      </c>
      <c r="M1441" s="22">
        <f t="shared" si="158"/>
        <v>1.1999999999999999E-2</v>
      </c>
      <c r="N1441" s="22">
        <f t="shared" si="159"/>
        <v>7.4999999999999997E-2</v>
      </c>
      <c r="O1441" s="22" t="s">
        <v>2690</v>
      </c>
      <c r="P1441" s="5">
        <f>L1441*pricing!$O$3</f>
        <v>0.29160000000000003</v>
      </c>
      <c r="Q1441" s="5">
        <f>M1441*pricing!$O$4</f>
        <v>8.9999999999999993E-3</v>
      </c>
      <c r="R1441" s="5">
        <f>N1441*pricing!$O$5</f>
        <v>4.8000000000000001E-2</v>
      </c>
      <c r="S1441" s="23"/>
      <c r="T1441" s="5">
        <f>P1441*pricing!$L$3</f>
        <v>8.9328050707948847</v>
      </c>
      <c r="U1441" s="5">
        <f>Q1441*pricing!$L$4</f>
        <v>0.35761971867587539</v>
      </c>
      <c r="V1441" s="5">
        <f>R1441*pricing!$L$5</f>
        <v>9.614288458595313</v>
      </c>
      <c r="W1441" s="5" t="s">
        <v>2690</v>
      </c>
      <c r="X1441" s="5">
        <f t="shared" si="160"/>
        <v>18.904713248066074</v>
      </c>
      <c r="Y1441" s="6" t="s">
        <v>32</v>
      </c>
      <c r="Z1441" s="7" t="s">
        <v>33</v>
      </c>
      <c r="AA1441" s="7" t="s">
        <v>34</v>
      </c>
      <c r="AB1441" s="7" t="s">
        <v>35</v>
      </c>
      <c r="AC1441" s="7" t="s">
        <v>36</v>
      </c>
    </row>
    <row r="1442" spans="2:29" ht="17.25" customHeight="1" thickTop="1" thickBot="1" x14ac:dyDescent="0.25">
      <c r="B1442" s="16" t="s">
        <v>2731</v>
      </c>
      <c r="C1442" s="15" t="s">
        <v>2732</v>
      </c>
      <c r="D1442" s="17"/>
      <c r="E1442" s="18">
        <v>0.65</v>
      </c>
      <c r="F1442" s="19">
        <v>0.1</v>
      </c>
      <c r="G1442" s="19">
        <v>0.66500000000000004</v>
      </c>
      <c r="H1442" s="20">
        <v>7.9000000000000001E-2</v>
      </c>
      <c r="I1442" s="21">
        <f t="shared" si="154"/>
        <v>324.26477994895959</v>
      </c>
      <c r="J1442" s="21">
        <f t="shared" si="155"/>
        <v>210.77210696682374</v>
      </c>
      <c r="K1442" s="21" t="str">
        <f t="shared" si="156"/>
        <v>A</v>
      </c>
      <c r="L1442" s="5">
        <f t="shared" si="157"/>
        <v>0.65</v>
      </c>
      <c r="M1442" s="22">
        <f t="shared" si="158"/>
        <v>4.3224999999999998</v>
      </c>
      <c r="N1442" s="22">
        <f t="shared" si="159"/>
        <v>0.51349999999999996</v>
      </c>
      <c r="O1442" s="22" t="s">
        <v>2690</v>
      </c>
      <c r="P1442" s="5">
        <f>L1442*pricing!$O$3</f>
        <v>0.52650000000000008</v>
      </c>
      <c r="Q1442" s="5">
        <f>M1442*pricing!$O$4</f>
        <v>3.2418749999999998</v>
      </c>
      <c r="R1442" s="5">
        <f>N1442*pricing!$O$5</f>
        <v>0.32863999999999999</v>
      </c>
      <c r="S1442" s="23"/>
      <c r="T1442" s="5">
        <f>P1442*pricing!$L$3</f>
        <v>16.128675822268541</v>
      </c>
      <c r="U1442" s="5">
        <f>Q1442*pricing!$L$4</f>
        <v>128.81760283137262</v>
      </c>
      <c r="V1442" s="5">
        <f>R1442*pricing!$L$5</f>
        <v>65.825828313182583</v>
      </c>
      <c r="W1442" s="5" t="s">
        <v>2690</v>
      </c>
      <c r="X1442" s="5">
        <f t="shared" si="160"/>
        <v>210.77210696682374</v>
      </c>
      <c r="Y1442" s="6" t="s">
        <v>32</v>
      </c>
      <c r="Z1442" s="7" t="s">
        <v>33</v>
      </c>
      <c r="AA1442" s="7" t="s">
        <v>34</v>
      </c>
      <c r="AB1442" s="7" t="s">
        <v>35</v>
      </c>
      <c r="AC1442" s="7" t="s">
        <v>36</v>
      </c>
    </row>
    <row r="1443" spans="2:29" ht="17.25" customHeight="1" thickTop="1" thickBot="1" x14ac:dyDescent="0.25">
      <c r="B1443" s="16" t="s">
        <v>2733</v>
      </c>
      <c r="C1443" s="15" t="s">
        <v>2734</v>
      </c>
      <c r="D1443" s="17"/>
      <c r="E1443" s="18">
        <v>0.55000000000000004</v>
      </c>
      <c r="F1443" s="19">
        <v>2.9000000000000001E-2</v>
      </c>
      <c r="G1443" s="19">
        <v>0.54900000000000004</v>
      </c>
      <c r="H1443" s="20">
        <v>0.13500000000000001</v>
      </c>
      <c r="I1443" s="21">
        <f t="shared" si="154"/>
        <v>343.8640843004024</v>
      </c>
      <c r="J1443" s="21">
        <f t="shared" si="155"/>
        <v>189.12524636522133</v>
      </c>
      <c r="K1443" s="21" t="str">
        <f t="shared" si="156"/>
        <v>A</v>
      </c>
      <c r="L1443" s="5">
        <f t="shared" si="157"/>
        <v>0.15950000000000003</v>
      </c>
      <c r="M1443" s="22">
        <f t="shared" si="158"/>
        <v>3.0195000000000007</v>
      </c>
      <c r="N1443" s="22">
        <f t="shared" si="159"/>
        <v>0.74250000000000016</v>
      </c>
      <c r="O1443" s="22" t="s">
        <v>2690</v>
      </c>
      <c r="P1443" s="5">
        <f>L1443*pricing!$O$3</f>
        <v>0.12919500000000003</v>
      </c>
      <c r="Q1443" s="5">
        <f>M1443*pricing!$O$4</f>
        <v>2.2646250000000006</v>
      </c>
      <c r="R1443" s="5">
        <f>N1443*pricing!$O$5</f>
        <v>0.47520000000000012</v>
      </c>
      <c r="S1443" s="23"/>
      <c r="T1443" s="5">
        <f>P1443*pricing!$L$3</f>
        <v>3.957728913310512</v>
      </c>
      <c r="U1443" s="5">
        <f>Q1443*pricing!$L$4</f>
        <v>89.986061711817186</v>
      </c>
      <c r="V1443" s="5">
        <f>R1443*pricing!$L$5</f>
        <v>95.181455740093625</v>
      </c>
      <c r="W1443" s="5" t="s">
        <v>2690</v>
      </c>
      <c r="X1443" s="5">
        <f t="shared" si="160"/>
        <v>189.12524636522133</v>
      </c>
      <c r="Y1443" s="6" t="s">
        <v>32</v>
      </c>
      <c r="Z1443" s="7" t="s">
        <v>33</v>
      </c>
      <c r="AA1443" s="7" t="s">
        <v>34</v>
      </c>
      <c r="AB1443" s="7" t="s">
        <v>35</v>
      </c>
      <c r="AC1443" s="7" t="s">
        <v>36</v>
      </c>
    </row>
    <row r="1444" spans="2:29" ht="17.25" customHeight="1" thickTop="1" thickBot="1" x14ac:dyDescent="0.25">
      <c r="B1444" s="16" t="s">
        <v>2735</v>
      </c>
      <c r="C1444" s="15" t="s">
        <v>2736</v>
      </c>
      <c r="D1444" s="17"/>
      <c r="E1444" s="18">
        <v>3</v>
      </c>
      <c r="F1444" s="19">
        <v>0.25600000000000001</v>
      </c>
      <c r="G1444" s="19">
        <v>2.1000000000000001E-2</v>
      </c>
      <c r="H1444" s="20">
        <v>0</v>
      </c>
      <c r="I1444" s="21">
        <f t="shared" si="154"/>
        <v>69.780514469147008</v>
      </c>
      <c r="J1444" s="21">
        <f t="shared" si="155"/>
        <v>209.34154340744101</v>
      </c>
      <c r="K1444" s="21" t="str">
        <f t="shared" si="156"/>
        <v>B</v>
      </c>
      <c r="L1444" s="5">
        <f t="shared" si="157"/>
        <v>7.68</v>
      </c>
      <c r="M1444" s="22">
        <f t="shared" si="158"/>
        <v>0.63</v>
      </c>
      <c r="N1444" s="22">
        <f t="shared" si="159"/>
        <v>0</v>
      </c>
      <c r="O1444" s="22" t="s">
        <v>2690</v>
      </c>
      <c r="P1444" s="5">
        <f>L1444*pricing!$O$3</f>
        <v>6.2208000000000006</v>
      </c>
      <c r="Q1444" s="5">
        <f>M1444*pricing!$O$4</f>
        <v>0.47250000000000003</v>
      </c>
      <c r="R1444" s="5">
        <f>N1444*pricing!$O$5</f>
        <v>0</v>
      </c>
      <c r="S1444" s="23"/>
      <c r="T1444" s="5">
        <f>P1444*pricing!$L$3</f>
        <v>190.56650817695754</v>
      </c>
      <c r="U1444" s="5">
        <f>Q1444*pricing!$L$4</f>
        <v>18.775035230483461</v>
      </c>
      <c r="V1444" s="5">
        <f>R1444*pricing!$L$5</f>
        <v>0</v>
      </c>
      <c r="W1444" s="5" t="s">
        <v>2690</v>
      </c>
      <c r="X1444" s="5">
        <f t="shared" si="160"/>
        <v>209.34154340744101</v>
      </c>
      <c r="Y1444" s="6" t="s">
        <v>32</v>
      </c>
      <c r="Z1444" s="7" t="s">
        <v>33</v>
      </c>
      <c r="AA1444" s="7" t="s">
        <v>34</v>
      </c>
      <c r="AB1444" s="7" t="s">
        <v>35</v>
      </c>
      <c r="AC1444" s="7" t="s">
        <v>36</v>
      </c>
    </row>
    <row r="1445" spans="2:29" ht="17.25" customHeight="1" thickTop="1" thickBot="1" x14ac:dyDescent="0.25">
      <c r="B1445" s="16" t="s">
        <v>2737</v>
      </c>
      <c r="C1445" s="15" t="s">
        <v>2738</v>
      </c>
      <c r="D1445" s="17"/>
      <c r="E1445" s="18">
        <v>0.4</v>
      </c>
      <c r="F1445" s="19">
        <v>0.191</v>
      </c>
      <c r="G1445" s="19">
        <v>1.35</v>
      </c>
      <c r="H1445" s="20">
        <v>0.184</v>
      </c>
      <c r="I1445" s="21">
        <f t="shared" si="154"/>
        <v>685.58622059794891</v>
      </c>
      <c r="J1445" s="21">
        <f t="shared" si="155"/>
        <v>274.2344882391796</v>
      </c>
      <c r="K1445" s="21" t="str">
        <f t="shared" si="156"/>
        <v>A</v>
      </c>
      <c r="L1445" s="5">
        <f t="shared" si="157"/>
        <v>0.76400000000000012</v>
      </c>
      <c r="M1445" s="22">
        <f t="shared" si="158"/>
        <v>5.4</v>
      </c>
      <c r="N1445" s="22">
        <f t="shared" si="159"/>
        <v>0.73599999999999999</v>
      </c>
      <c r="O1445" s="22" t="s">
        <v>2690</v>
      </c>
      <c r="P1445" s="5">
        <f>L1445*pricing!$O$3</f>
        <v>0.61884000000000017</v>
      </c>
      <c r="Q1445" s="5">
        <f>M1445*pricing!$O$4</f>
        <v>4.0500000000000007</v>
      </c>
      <c r="R1445" s="5">
        <f>N1445*pricing!$O$5</f>
        <v>0.47104000000000001</v>
      </c>
      <c r="S1445" s="23"/>
      <c r="T1445" s="5">
        <f>P1445*pricing!$L$3</f>
        <v>18.957397428020258</v>
      </c>
      <c r="U1445" s="5">
        <f>Q1445*pricing!$L$4</f>
        <v>160.92887340414399</v>
      </c>
      <c r="V1445" s="5">
        <f>R1445*pricing!$L$5</f>
        <v>94.348217407015341</v>
      </c>
      <c r="W1445" s="5" t="s">
        <v>2690</v>
      </c>
      <c r="X1445" s="5">
        <f t="shared" si="160"/>
        <v>274.2344882391796</v>
      </c>
      <c r="Y1445" s="6" t="s">
        <v>32</v>
      </c>
      <c r="Z1445" s="7" t="s">
        <v>33</v>
      </c>
      <c r="AA1445" s="7" t="s">
        <v>34</v>
      </c>
      <c r="AB1445" s="7" t="s">
        <v>35</v>
      </c>
      <c r="AC1445" s="7" t="s">
        <v>36</v>
      </c>
    </row>
    <row r="1446" spans="2:29" ht="17.25" customHeight="1" thickTop="1" thickBot="1" x14ac:dyDescent="0.25">
      <c r="B1446" s="16" t="s">
        <v>2739</v>
      </c>
      <c r="C1446" s="15" t="s">
        <v>2740</v>
      </c>
      <c r="D1446" s="17"/>
      <c r="E1446" s="18">
        <v>0.5</v>
      </c>
      <c r="F1446" s="19">
        <v>0.155</v>
      </c>
      <c r="G1446" s="19">
        <v>1.1499999999999999</v>
      </c>
      <c r="H1446" s="20">
        <v>0.13900000000000001</v>
      </c>
      <c r="I1446" s="21">
        <f t="shared" si="154"/>
        <v>559.36439832960286</v>
      </c>
      <c r="J1446" s="21">
        <f t="shared" si="155"/>
        <v>279.68219916480143</v>
      </c>
      <c r="K1446" s="21" t="str">
        <f t="shared" si="156"/>
        <v>A</v>
      </c>
      <c r="L1446" s="5">
        <f t="shared" si="157"/>
        <v>0.77500000000000002</v>
      </c>
      <c r="M1446" s="22">
        <f t="shared" si="158"/>
        <v>5.75</v>
      </c>
      <c r="N1446" s="22">
        <f t="shared" si="159"/>
        <v>0.69500000000000006</v>
      </c>
      <c r="O1446" s="22" t="s">
        <v>2690</v>
      </c>
      <c r="P1446" s="5">
        <f>L1446*pricing!$O$3</f>
        <v>0.62775000000000003</v>
      </c>
      <c r="Q1446" s="5">
        <f>M1446*pricing!$O$4</f>
        <v>4.3125</v>
      </c>
      <c r="R1446" s="5">
        <f>N1446*pricing!$O$5</f>
        <v>0.44480000000000003</v>
      </c>
      <c r="S1446" s="23"/>
      <c r="T1446" s="5">
        <f>P1446*pricing!$L$3</f>
        <v>19.230344249627876</v>
      </c>
      <c r="U1446" s="5">
        <f>Q1446*pricing!$L$4</f>
        <v>171.35944853219033</v>
      </c>
      <c r="V1446" s="5">
        <f>R1446*pricing!$L$5</f>
        <v>89.092406382983242</v>
      </c>
      <c r="W1446" s="5" t="s">
        <v>2690</v>
      </c>
      <c r="X1446" s="5">
        <f t="shared" si="160"/>
        <v>279.68219916480143</v>
      </c>
      <c r="Y1446" s="6" t="s">
        <v>32</v>
      </c>
      <c r="Z1446" s="7" t="s">
        <v>33</v>
      </c>
      <c r="AA1446" s="7" t="s">
        <v>34</v>
      </c>
      <c r="AB1446" s="7" t="s">
        <v>35</v>
      </c>
      <c r="AC1446" s="7" t="s">
        <v>36</v>
      </c>
    </row>
    <row r="1447" spans="2:29" ht="17.25" customHeight="1" thickTop="1" thickBot="1" x14ac:dyDescent="0.25">
      <c r="B1447" s="16" t="s">
        <v>2741</v>
      </c>
      <c r="C1447" s="15" t="s">
        <v>2742</v>
      </c>
      <c r="D1447" s="17"/>
      <c r="E1447" s="18">
        <v>0.45</v>
      </c>
      <c r="F1447" s="19">
        <v>2.4E-2</v>
      </c>
      <c r="G1447" s="19">
        <v>0</v>
      </c>
      <c r="H1447" s="20">
        <v>3.6999999999999998E-2</v>
      </c>
      <c r="I1447" s="21">
        <f t="shared" si="154"/>
        <v>53.385693109600126</v>
      </c>
      <c r="J1447" s="21">
        <f t="shared" si="155"/>
        <v>24.023561899320057</v>
      </c>
      <c r="K1447" s="21" t="str">
        <f t="shared" si="156"/>
        <v>Γ</v>
      </c>
      <c r="L1447" s="5">
        <f t="shared" si="157"/>
        <v>0.10800000000000001</v>
      </c>
      <c r="M1447" s="22">
        <f t="shared" si="158"/>
        <v>0</v>
      </c>
      <c r="N1447" s="22">
        <f t="shared" si="159"/>
        <v>0.16649999999999998</v>
      </c>
      <c r="O1447" s="22" t="s">
        <v>2690</v>
      </c>
      <c r="P1447" s="5">
        <f>L1447*pricing!$O$3</f>
        <v>8.7480000000000016E-2</v>
      </c>
      <c r="Q1447" s="5">
        <f>M1447*pricing!$O$4</f>
        <v>0</v>
      </c>
      <c r="R1447" s="5">
        <f>N1447*pricing!$O$5</f>
        <v>0.10655999999999999</v>
      </c>
      <c r="S1447" s="23"/>
      <c r="T1447" s="5">
        <f>P1447*pricing!$L$3</f>
        <v>2.6798415212384654</v>
      </c>
      <c r="U1447" s="5">
        <f>Q1447*pricing!$L$4</f>
        <v>0</v>
      </c>
      <c r="V1447" s="5">
        <f>R1447*pricing!$L$5</f>
        <v>21.343720378081592</v>
      </c>
      <c r="W1447" s="5" t="s">
        <v>2690</v>
      </c>
      <c r="X1447" s="5">
        <f t="shared" si="160"/>
        <v>24.023561899320057</v>
      </c>
      <c r="Y1447" s="6" t="s">
        <v>32</v>
      </c>
      <c r="Z1447" s="7" t="s">
        <v>33</v>
      </c>
      <c r="AA1447" s="7" t="s">
        <v>34</v>
      </c>
      <c r="AB1447" s="7" t="s">
        <v>35</v>
      </c>
      <c r="AC1447" s="7" t="s">
        <v>36</v>
      </c>
    </row>
    <row r="1448" spans="2:29" ht="17.25" customHeight="1" thickTop="1" thickBot="1" x14ac:dyDescent="0.25">
      <c r="B1448" s="16" t="s">
        <v>2743</v>
      </c>
      <c r="C1448" s="15" t="s">
        <v>2744</v>
      </c>
      <c r="D1448" s="17"/>
      <c r="E1448" s="18">
        <v>0.25</v>
      </c>
      <c r="F1448" s="19">
        <v>4.8000000000000001E-2</v>
      </c>
      <c r="G1448" s="19">
        <v>0.57699999999999996</v>
      </c>
      <c r="H1448" s="20">
        <v>0.30599999999999999</v>
      </c>
      <c r="I1448" s="21">
        <f t="shared" si="154"/>
        <v>576.12885726839875</v>
      </c>
      <c r="J1448" s="21">
        <f t="shared" si="155"/>
        <v>144.03221431709969</v>
      </c>
      <c r="K1448" s="21" t="str">
        <f t="shared" si="156"/>
        <v>A</v>
      </c>
      <c r="L1448" s="5">
        <f t="shared" si="157"/>
        <v>0.12</v>
      </c>
      <c r="M1448" s="22">
        <f t="shared" si="158"/>
        <v>1.4424999999999999</v>
      </c>
      <c r="N1448" s="22">
        <f t="shared" si="159"/>
        <v>0.76500000000000001</v>
      </c>
      <c r="O1448" s="22" t="s">
        <v>2690</v>
      </c>
      <c r="P1448" s="5">
        <f>L1448*pricing!$O$3</f>
        <v>9.7200000000000009E-2</v>
      </c>
      <c r="Q1448" s="5">
        <f>M1448*pricing!$O$4</f>
        <v>1.0818749999999999</v>
      </c>
      <c r="R1448" s="5">
        <f>N1448*pricing!$O$5</f>
        <v>0.48960000000000004</v>
      </c>
      <c r="S1448" s="23"/>
      <c r="T1448" s="5">
        <f>P1448*pricing!$L$3</f>
        <v>2.9776016902649616</v>
      </c>
      <c r="U1448" s="5">
        <f>Q1448*pricing!$L$4</f>
        <v>42.988870349162525</v>
      </c>
      <c r="V1448" s="5">
        <f>R1448*pricing!$L$5</f>
        <v>98.0657422776722</v>
      </c>
      <c r="W1448" s="5" t="s">
        <v>2690</v>
      </c>
      <c r="X1448" s="5">
        <f t="shared" si="160"/>
        <v>144.03221431709969</v>
      </c>
      <c r="Y1448" s="6" t="s">
        <v>32</v>
      </c>
      <c r="Z1448" s="7" t="s">
        <v>33</v>
      </c>
      <c r="AA1448" s="7" t="s">
        <v>34</v>
      </c>
      <c r="AB1448" s="7" t="s">
        <v>35</v>
      </c>
      <c r="AC1448" s="7" t="s">
        <v>36</v>
      </c>
    </row>
    <row r="1449" spans="2:29" ht="17.25" customHeight="1" thickTop="1" thickBot="1" x14ac:dyDescent="0.25">
      <c r="B1449" s="16" t="s">
        <v>2745</v>
      </c>
      <c r="C1449" s="15" t="s">
        <v>2746</v>
      </c>
      <c r="D1449" s="17"/>
      <c r="E1449" s="18">
        <v>0.25</v>
      </c>
      <c r="F1449" s="19">
        <v>0.11</v>
      </c>
      <c r="G1449" s="19">
        <v>1.1100000000000001</v>
      </c>
      <c r="H1449" s="20">
        <v>0.32500000000000001</v>
      </c>
      <c r="I1449" s="21">
        <f t="shared" si="154"/>
        <v>774.71208847507728</v>
      </c>
      <c r="J1449" s="21">
        <f t="shared" si="155"/>
        <v>193.67802211876932</v>
      </c>
      <c r="K1449" s="21" t="str">
        <f t="shared" si="156"/>
        <v>A</v>
      </c>
      <c r="L1449" s="5">
        <f t="shared" si="157"/>
        <v>0.27500000000000002</v>
      </c>
      <c r="M1449" s="22">
        <f t="shared" si="158"/>
        <v>2.7750000000000004</v>
      </c>
      <c r="N1449" s="22">
        <f t="shared" si="159"/>
        <v>0.8125</v>
      </c>
      <c r="O1449" s="22" t="s">
        <v>2690</v>
      </c>
      <c r="P1449" s="5">
        <f>L1449*pricing!$O$3</f>
        <v>0.22275000000000003</v>
      </c>
      <c r="Q1449" s="5">
        <f>M1449*pricing!$O$4</f>
        <v>2.0812500000000003</v>
      </c>
      <c r="R1449" s="5">
        <f>N1449*pricing!$O$5</f>
        <v>0.52</v>
      </c>
      <c r="S1449" s="23"/>
      <c r="T1449" s="5">
        <f>P1449*pricing!$L$3</f>
        <v>6.8236705401905366</v>
      </c>
      <c r="U1449" s="5">
        <f>Q1449*pricing!$L$4</f>
        <v>82.699559943796203</v>
      </c>
      <c r="V1449" s="5">
        <f>R1449*pricing!$L$5</f>
        <v>104.15479163478257</v>
      </c>
      <c r="W1449" s="5" t="s">
        <v>2690</v>
      </c>
      <c r="X1449" s="5">
        <f t="shared" si="160"/>
        <v>193.67802211876932</v>
      </c>
      <c r="Y1449" s="6" t="s">
        <v>32</v>
      </c>
      <c r="Z1449" s="7" t="s">
        <v>33</v>
      </c>
      <c r="AA1449" s="7" t="s">
        <v>34</v>
      </c>
      <c r="AB1449" s="7" t="s">
        <v>35</v>
      </c>
      <c r="AC1449" s="7" t="s">
        <v>36</v>
      </c>
    </row>
    <row r="1450" spans="2:29" ht="17.25" customHeight="1" thickTop="1" thickBot="1" x14ac:dyDescent="0.25">
      <c r="B1450" s="16" t="s">
        <v>2747</v>
      </c>
      <c r="C1450" s="15" t="s">
        <v>2748</v>
      </c>
      <c r="D1450" s="17"/>
      <c r="E1450" s="18">
        <v>0.55000000000000004</v>
      </c>
      <c r="F1450" s="19">
        <v>0.113</v>
      </c>
      <c r="G1450" s="19">
        <v>0</v>
      </c>
      <c r="H1450" s="20">
        <v>2.3E-2</v>
      </c>
      <c r="I1450" s="21">
        <f t="shared" si="154"/>
        <v>57.522900523020681</v>
      </c>
      <c r="J1450" s="21">
        <f t="shared" si="155"/>
        <v>31.637595287661377</v>
      </c>
      <c r="K1450" s="21" t="str">
        <f t="shared" si="156"/>
        <v>Γ</v>
      </c>
      <c r="L1450" s="5">
        <f t="shared" si="157"/>
        <v>0.62150000000000005</v>
      </c>
      <c r="M1450" s="22">
        <f t="shared" si="158"/>
        <v>0</v>
      </c>
      <c r="N1450" s="22">
        <f t="shared" si="159"/>
        <v>0.1265</v>
      </c>
      <c r="O1450" s="22" t="s">
        <v>2690</v>
      </c>
      <c r="P1450" s="5">
        <f>L1450*pricing!$O$3</f>
        <v>0.50341500000000006</v>
      </c>
      <c r="Q1450" s="5">
        <f>M1450*pricing!$O$4</f>
        <v>0</v>
      </c>
      <c r="R1450" s="5">
        <f>N1450*pricing!$O$5</f>
        <v>8.0960000000000004E-2</v>
      </c>
      <c r="S1450" s="23"/>
      <c r="T1450" s="5">
        <f>P1450*pricing!$L$3</f>
        <v>15.421495420830613</v>
      </c>
      <c r="U1450" s="5">
        <f>Q1450*pricing!$L$4</f>
        <v>0</v>
      </c>
      <c r="V1450" s="5">
        <f>R1450*pricing!$L$5</f>
        <v>16.216099866830763</v>
      </c>
      <c r="W1450" s="5" t="s">
        <v>2690</v>
      </c>
      <c r="X1450" s="5">
        <f t="shared" si="160"/>
        <v>31.637595287661377</v>
      </c>
      <c r="Y1450" s="6" t="s">
        <v>32</v>
      </c>
      <c r="Z1450" s="7" t="s">
        <v>33</v>
      </c>
      <c r="AA1450" s="7" t="s">
        <v>34</v>
      </c>
      <c r="AB1450" s="7" t="s">
        <v>35</v>
      </c>
      <c r="AC1450" s="7" t="s">
        <v>36</v>
      </c>
    </row>
    <row r="1451" spans="2:29" ht="17.25" customHeight="1" thickTop="1" thickBot="1" x14ac:dyDescent="0.25">
      <c r="B1451" s="16" t="s">
        <v>2749</v>
      </c>
      <c r="C1451" s="15" t="s">
        <v>2750</v>
      </c>
      <c r="D1451" s="17"/>
      <c r="E1451" s="18">
        <v>0.55000000000000004</v>
      </c>
      <c r="F1451" s="19">
        <v>0.11899999999999999</v>
      </c>
      <c r="G1451" s="19">
        <v>0</v>
      </c>
      <c r="H1451" s="20">
        <v>2.5999999999999999E-2</v>
      </c>
      <c r="I1451" s="21">
        <f t="shared" si="154"/>
        <v>62.857416751591295</v>
      </c>
      <c r="J1451" s="21">
        <f t="shared" si="155"/>
        <v>34.571579213375216</v>
      </c>
      <c r="K1451" s="21" t="str">
        <f t="shared" si="156"/>
        <v>B</v>
      </c>
      <c r="L1451" s="5">
        <f t="shared" si="157"/>
        <v>0.65450000000000008</v>
      </c>
      <c r="M1451" s="22">
        <f t="shared" si="158"/>
        <v>0</v>
      </c>
      <c r="N1451" s="22">
        <f t="shared" si="159"/>
        <v>0.14300000000000002</v>
      </c>
      <c r="O1451" s="22" t="s">
        <v>2690</v>
      </c>
      <c r="P1451" s="5">
        <f>L1451*pricing!$O$3</f>
        <v>0.53014500000000009</v>
      </c>
      <c r="Q1451" s="5">
        <f>M1451*pricing!$O$4</f>
        <v>0</v>
      </c>
      <c r="R1451" s="5">
        <f>N1451*pricing!$O$5</f>
        <v>9.1520000000000018E-2</v>
      </c>
      <c r="S1451" s="23"/>
      <c r="T1451" s="5">
        <f>P1451*pricing!$L$3</f>
        <v>16.240335885653479</v>
      </c>
      <c r="U1451" s="5">
        <f>Q1451*pricing!$L$4</f>
        <v>0</v>
      </c>
      <c r="V1451" s="5">
        <f>R1451*pricing!$L$5</f>
        <v>18.331243327721733</v>
      </c>
      <c r="W1451" s="5" t="s">
        <v>2690</v>
      </c>
      <c r="X1451" s="5">
        <f t="shared" si="160"/>
        <v>34.571579213375216</v>
      </c>
      <c r="Y1451" s="6" t="s">
        <v>32</v>
      </c>
      <c r="Z1451" s="7" t="s">
        <v>33</v>
      </c>
      <c r="AA1451" s="7" t="s">
        <v>34</v>
      </c>
      <c r="AB1451" s="7" t="s">
        <v>35</v>
      </c>
      <c r="AC1451" s="7" t="s">
        <v>36</v>
      </c>
    </row>
    <row r="1452" spans="2:29" ht="17.25" customHeight="1" thickTop="1" thickBot="1" x14ac:dyDescent="0.25">
      <c r="B1452" s="16" t="s">
        <v>2751</v>
      </c>
      <c r="C1452" s="15" t="s">
        <v>2752</v>
      </c>
      <c r="D1452" s="17"/>
      <c r="E1452" s="18">
        <v>0.55000000000000004</v>
      </c>
      <c r="F1452" s="19">
        <v>0</v>
      </c>
      <c r="G1452" s="19">
        <v>0.58899999999999997</v>
      </c>
      <c r="H1452" s="20">
        <v>7.9000000000000001E-2</v>
      </c>
      <c r="I1452" s="21">
        <f t="shared" si="154"/>
        <v>276.80218368061281</v>
      </c>
      <c r="J1452" s="21">
        <f t="shared" si="155"/>
        <v>152.24120102433707</v>
      </c>
      <c r="K1452" s="21" t="str">
        <f t="shared" si="156"/>
        <v>A</v>
      </c>
      <c r="L1452" s="5">
        <f t="shared" si="157"/>
        <v>0</v>
      </c>
      <c r="M1452" s="22">
        <f t="shared" si="158"/>
        <v>3.2395</v>
      </c>
      <c r="N1452" s="22">
        <f t="shared" si="159"/>
        <v>0.4345</v>
      </c>
      <c r="O1452" s="22" t="s">
        <v>2690</v>
      </c>
      <c r="P1452" s="5">
        <f>L1452*pricing!$O$3</f>
        <v>0</v>
      </c>
      <c r="Q1452" s="5">
        <f>M1452*pricing!$O$4</f>
        <v>2.4296250000000001</v>
      </c>
      <c r="R1452" s="5">
        <f>N1452*pricing!$O$5</f>
        <v>0.27807999999999999</v>
      </c>
      <c r="S1452" s="23"/>
      <c r="T1452" s="5">
        <f>P1452*pricing!$L$3</f>
        <v>0</v>
      </c>
      <c r="U1452" s="5">
        <f>Q1452*pricing!$L$4</f>
        <v>96.54242322087488</v>
      </c>
      <c r="V1452" s="5">
        <f>R1452*pricing!$L$5</f>
        <v>55.698777803462178</v>
      </c>
      <c r="W1452" s="5" t="s">
        <v>2690</v>
      </c>
      <c r="X1452" s="5">
        <f t="shared" si="160"/>
        <v>152.24120102433704</v>
      </c>
      <c r="Y1452" s="6" t="s">
        <v>32</v>
      </c>
      <c r="Z1452" s="7" t="s">
        <v>33</v>
      </c>
      <c r="AA1452" s="7" t="s">
        <v>34</v>
      </c>
      <c r="AB1452" s="7" t="s">
        <v>35</v>
      </c>
      <c r="AC1452" s="7" t="s">
        <v>36</v>
      </c>
    </row>
    <row r="1453" spans="2:29" ht="17.25" customHeight="1" thickTop="1" thickBot="1" x14ac:dyDescent="0.25">
      <c r="B1453" s="16" t="s">
        <v>2753</v>
      </c>
      <c r="C1453" s="15" t="s">
        <v>2754</v>
      </c>
      <c r="D1453" s="17"/>
      <c r="E1453" s="18">
        <v>0.55000000000000004</v>
      </c>
      <c r="F1453" s="19">
        <v>0.14499999999999999</v>
      </c>
      <c r="G1453" s="19">
        <v>1.25</v>
      </c>
      <c r="H1453" s="20">
        <v>0.14499999999999999</v>
      </c>
      <c r="I1453" s="21">
        <f t="shared" si="154"/>
        <v>594.37613757758129</v>
      </c>
      <c r="J1453" s="21">
        <f t="shared" si="155"/>
        <v>326.90687566766974</v>
      </c>
      <c r="K1453" s="21" t="str">
        <f t="shared" si="156"/>
        <v>A</v>
      </c>
      <c r="L1453" s="5">
        <f t="shared" si="157"/>
        <v>0.79749999999999999</v>
      </c>
      <c r="M1453" s="22">
        <f t="shared" si="158"/>
        <v>6.875</v>
      </c>
      <c r="N1453" s="22">
        <f t="shared" si="159"/>
        <v>0.79749999999999999</v>
      </c>
      <c r="O1453" s="22" t="s">
        <v>2690</v>
      </c>
      <c r="P1453" s="5">
        <f>L1453*pricing!$O$3</f>
        <v>0.64597500000000008</v>
      </c>
      <c r="Q1453" s="5">
        <f>M1453*pricing!$O$4</f>
        <v>5.15625</v>
      </c>
      <c r="R1453" s="5">
        <f>N1453*pricing!$O$5</f>
        <v>0.51039999999999996</v>
      </c>
      <c r="S1453" s="23"/>
      <c r="T1453" s="5">
        <f>P1453*pricing!$L$3</f>
        <v>19.788644566552556</v>
      </c>
      <c r="U1453" s="5">
        <f>Q1453*pricing!$L$4</f>
        <v>204.88629715805365</v>
      </c>
      <c r="V1453" s="5">
        <f>R1453*pricing!$L$5</f>
        <v>102.2319339430635</v>
      </c>
      <c r="W1453" s="5" t="s">
        <v>2690</v>
      </c>
      <c r="X1453" s="5">
        <f t="shared" si="160"/>
        <v>326.90687566766974</v>
      </c>
      <c r="Y1453" s="6" t="s">
        <v>32</v>
      </c>
      <c r="Z1453" s="7" t="s">
        <v>33</v>
      </c>
      <c r="AA1453" s="7" t="s">
        <v>34</v>
      </c>
      <c r="AB1453" s="7" t="s">
        <v>35</v>
      </c>
      <c r="AC1453" s="7" t="s">
        <v>36</v>
      </c>
    </row>
    <row r="1454" spans="2:29" ht="17.25" customHeight="1" thickTop="1" thickBot="1" x14ac:dyDescent="0.25">
      <c r="B1454" s="16" t="s">
        <v>2755</v>
      </c>
      <c r="C1454" s="15" t="s">
        <v>2756</v>
      </c>
      <c r="D1454" s="17"/>
      <c r="E1454" s="18">
        <v>0.55000000000000004</v>
      </c>
      <c r="F1454" s="19">
        <v>0.156</v>
      </c>
      <c r="G1454" s="19">
        <v>1.0900000000000001</v>
      </c>
      <c r="H1454" s="20">
        <v>0.13300000000000001</v>
      </c>
      <c r="I1454" s="21">
        <f t="shared" si="154"/>
        <v>534.04011510312159</v>
      </c>
      <c r="J1454" s="21">
        <f t="shared" si="155"/>
        <v>293.7220633067169</v>
      </c>
      <c r="K1454" s="21" t="str">
        <f t="shared" si="156"/>
        <v>A</v>
      </c>
      <c r="L1454" s="5">
        <f t="shared" si="157"/>
        <v>0.85799999999999998</v>
      </c>
      <c r="M1454" s="22">
        <f t="shared" si="158"/>
        <v>5.995000000000001</v>
      </c>
      <c r="N1454" s="22">
        <f t="shared" si="159"/>
        <v>0.73150000000000004</v>
      </c>
      <c r="O1454" s="22" t="s">
        <v>2690</v>
      </c>
      <c r="P1454" s="5">
        <f>L1454*pricing!$O$3</f>
        <v>0.69498000000000004</v>
      </c>
      <c r="Q1454" s="5">
        <f>M1454*pricing!$O$4</f>
        <v>4.4962500000000007</v>
      </c>
      <c r="R1454" s="5">
        <f>N1454*pricing!$O$5</f>
        <v>0.46816000000000002</v>
      </c>
      <c r="S1454" s="23"/>
      <c r="T1454" s="5">
        <f>P1454*pricing!$L$3</f>
        <v>21.289852085394472</v>
      </c>
      <c r="U1454" s="5">
        <f>Q1454*pricing!$L$4</f>
        <v>178.66085112182279</v>
      </c>
      <c r="V1454" s="5">
        <f>R1454*pricing!$L$5</f>
        <v>93.771360099499631</v>
      </c>
      <c r="W1454" s="5" t="s">
        <v>2690</v>
      </c>
      <c r="X1454" s="5">
        <f t="shared" si="160"/>
        <v>293.7220633067169</v>
      </c>
      <c r="Y1454" s="6" t="s">
        <v>32</v>
      </c>
      <c r="Z1454" s="7" t="s">
        <v>33</v>
      </c>
      <c r="AA1454" s="7" t="s">
        <v>34</v>
      </c>
      <c r="AB1454" s="7" t="s">
        <v>35</v>
      </c>
      <c r="AC1454" s="7" t="s">
        <v>36</v>
      </c>
    </row>
    <row r="1455" spans="2:29" ht="17.25" customHeight="1" thickTop="1" thickBot="1" x14ac:dyDescent="0.25">
      <c r="B1455" s="16" t="s">
        <v>2757</v>
      </c>
      <c r="C1455" s="15" t="s">
        <v>2758</v>
      </c>
      <c r="D1455" s="17"/>
      <c r="E1455" s="18">
        <v>0.4</v>
      </c>
      <c r="F1455" s="19">
        <v>0</v>
      </c>
      <c r="G1455" s="19">
        <v>0.59</v>
      </c>
      <c r="H1455" s="20">
        <v>0.29899999999999999</v>
      </c>
      <c r="I1455" s="21">
        <f t="shared" si="154"/>
        <v>559.11932823163863</v>
      </c>
      <c r="J1455" s="21">
        <f t="shared" si="155"/>
        <v>223.64773129265546</v>
      </c>
      <c r="K1455" s="21" t="str">
        <f t="shared" si="156"/>
        <v>A</v>
      </c>
      <c r="L1455" s="5">
        <f t="shared" si="157"/>
        <v>0</v>
      </c>
      <c r="M1455" s="22">
        <f t="shared" si="158"/>
        <v>2.36</v>
      </c>
      <c r="N1455" s="22">
        <f t="shared" si="159"/>
        <v>1.196</v>
      </c>
      <c r="O1455" s="22" t="s">
        <v>2690</v>
      </c>
      <c r="P1455" s="5">
        <f>L1455*pricing!$O$3</f>
        <v>0</v>
      </c>
      <c r="Q1455" s="5">
        <f>M1455*pricing!$O$4</f>
        <v>1.77</v>
      </c>
      <c r="R1455" s="5">
        <f>N1455*pricing!$O$5</f>
        <v>0.76544000000000001</v>
      </c>
      <c r="S1455" s="23"/>
      <c r="T1455" s="5">
        <f>P1455*pricing!$L$3</f>
        <v>0</v>
      </c>
      <c r="U1455" s="5">
        <f>Q1455*pricing!$L$4</f>
        <v>70.331878006255508</v>
      </c>
      <c r="V1455" s="5">
        <f>R1455*pricing!$L$5</f>
        <v>153.31585328639994</v>
      </c>
      <c r="W1455" s="5" t="s">
        <v>2690</v>
      </c>
      <c r="X1455" s="5">
        <f t="shared" si="160"/>
        <v>223.64773129265546</v>
      </c>
      <c r="Y1455" s="6" t="s">
        <v>32</v>
      </c>
      <c r="Z1455" s="7" t="s">
        <v>33</v>
      </c>
      <c r="AA1455" s="7" t="s">
        <v>34</v>
      </c>
      <c r="AB1455" s="7" t="s">
        <v>35</v>
      </c>
      <c r="AC1455" s="7" t="s">
        <v>36</v>
      </c>
    </row>
    <row r="1456" spans="2:29" ht="17.25" customHeight="1" thickTop="1" thickBot="1" x14ac:dyDescent="0.25">
      <c r="B1456" s="16" t="s">
        <v>2759</v>
      </c>
      <c r="C1456" s="15" t="s">
        <v>2760</v>
      </c>
      <c r="D1456" s="17"/>
      <c r="E1456" s="18">
        <v>0.45</v>
      </c>
      <c r="F1456" s="19">
        <v>0</v>
      </c>
      <c r="G1456" s="19">
        <v>0.52800000000000002</v>
      </c>
      <c r="H1456" s="20">
        <v>4.1000000000000002E-2</v>
      </c>
      <c r="I1456" s="21">
        <f t="shared" si="154"/>
        <v>209.91078645770622</v>
      </c>
      <c r="J1456" s="21">
        <f t="shared" si="155"/>
        <v>94.459853905967805</v>
      </c>
      <c r="K1456" s="21" t="str">
        <f t="shared" si="156"/>
        <v>A</v>
      </c>
      <c r="L1456" s="5">
        <f t="shared" si="157"/>
        <v>0</v>
      </c>
      <c r="M1456" s="22">
        <f t="shared" si="158"/>
        <v>2.3759999999999999</v>
      </c>
      <c r="N1456" s="22">
        <f t="shared" si="159"/>
        <v>0.1845</v>
      </c>
      <c r="O1456" s="22" t="s">
        <v>2690</v>
      </c>
      <c r="P1456" s="5">
        <f>L1456*pricing!$O$3</f>
        <v>0</v>
      </c>
      <c r="Q1456" s="5">
        <f>M1456*pricing!$O$4</f>
        <v>1.782</v>
      </c>
      <c r="R1456" s="5">
        <f>N1456*pricing!$O$5</f>
        <v>0.11808</v>
      </c>
      <c r="S1456" s="23"/>
      <c r="T1456" s="5">
        <f>P1456*pricing!$L$3</f>
        <v>0</v>
      </c>
      <c r="U1456" s="5">
        <f>Q1456*pricing!$L$4</f>
        <v>70.80870429782334</v>
      </c>
      <c r="V1456" s="5">
        <f>R1456*pricing!$L$5</f>
        <v>23.651149608144472</v>
      </c>
      <c r="W1456" s="5" t="s">
        <v>2690</v>
      </c>
      <c r="X1456" s="5">
        <f t="shared" si="160"/>
        <v>94.459853905967805</v>
      </c>
      <c r="Y1456" s="6" t="s">
        <v>32</v>
      </c>
      <c r="Z1456" s="7" t="s">
        <v>33</v>
      </c>
      <c r="AA1456" s="7" t="s">
        <v>34</v>
      </c>
      <c r="AB1456" s="7" t="s">
        <v>35</v>
      </c>
      <c r="AC1456" s="7" t="s">
        <v>36</v>
      </c>
    </row>
    <row r="1457" spans="2:29" ht="17.25" customHeight="1" thickTop="1" thickBot="1" x14ac:dyDescent="0.25">
      <c r="B1457" s="16" t="s">
        <v>2761</v>
      </c>
      <c r="C1457" s="15" t="s">
        <v>2762</v>
      </c>
      <c r="D1457" s="17"/>
      <c r="E1457" s="18">
        <v>0.9</v>
      </c>
      <c r="F1457" s="19">
        <v>1.7999999999999999E-2</v>
      </c>
      <c r="G1457" s="19">
        <v>0</v>
      </c>
      <c r="H1457" s="20">
        <v>2.1999999999999999E-2</v>
      </c>
      <c r="I1457" s="21">
        <f t="shared" si="154"/>
        <v>32.66831534727703</v>
      </c>
      <c r="J1457" s="21">
        <f t="shared" si="155"/>
        <v>29.401483812549326</v>
      </c>
      <c r="K1457" s="21" t="str">
        <f t="shared" si="156"/>
        <v>Δ</v>
      </c>
      <c r="L1457" s="5">
        <f t="shared" si="157"/>
        <v>0.16199999999999998</v>
      </c>
      <c r="M1457" s="22">
        <f t="shared" si="158"/>
        <v>0</v>
      </c>
      <c r="N1457" s="22">
        <f t="shared" si="159"/>
        <v>0.19799999999999998</v>
      </c>
      <c r="O1457" s="22" t="s">
        <v>2690</v>
      </c>
      <c r="P1457" s="5">
        <f>L1457*pricing!$O$3</f>
        <v>0.13122</v>
      </c>
      <c r="Q1457" s="5">
        <f>M1457*pricing!$O$4</f>
        <v>0</v>
      </c>
      <c r="R1457" s="5">
        <f>N1457*pricing!$O$5</f>
        <v>0.12672</v>
      </c>
      <c r="S1457" s="23"/>
      <c r="T1457" s="5">
        <f>P1457*pricing!$L$3</f>
        <v>4.0197622818576972</v>
      </c>
      <c r="U1457" s="5">
        <f>Q1457*pricing!$L$4</f>
        <v>0</v>
      </c>
      <c r="V1457" s="5">
        <f>R1457*pricing!$L$5</f>
        <v>25.381721530691628</v>
      </c>
      <c r="W1457" s="5" t="s">
        <v>2690</v>
      </c>
      <c r="X1457" s="5">
        <f t="shared" si="160"/>
        <v>29.401483812549326</v>
      </c>
      <c r="Y1457" s="6" t="s">
        <v>32</v>
      </c>
      <c r="Z1457" s="7" t="s">
        <v>33</v>
      </c>
      <c r="AA1457" s="7" t="s">
        <v>34</v>
      </c>
      <c r="AB1457" s="7" t="s">
        <v>35</v>
      </c>
      <c r="AC1457" s="7" t="s">
        <v>36</v>
      </c>
    </row>
    <row r="1458" spans="2:29" ht="17.25" customHeight="1" thickTop="1" thickBot="1" x14ac:dyDescent="0.25">
      <c r="B1458" s="16" t="s">
        <v>2763</v>
      </c>
      <c r="C1458" s="15" t="s">
        <v>2764</v>
      </c>
      <c r="D1458" s="17"/>
      <c r="E1458" s="18">
        <v>0.25</v>
      </c>
      <c r="F1458" s="19">
        <v>0</v>
      </c>
      <c r="G1458" s="19">
        <v>1.04</v>
      </c>
      <c r="H1458" s="20">
        <v>0.10299999999999999</v>
      </c>
      <c r="I1458" s="21">
        <f t="shared" si="154"/>
        <v>441.97331768380104</v>
      </c>
      <c r="J1458" s="21">
        <f t="shared" si="155"/>
        <v>110.49332942095026</v>
      </c>
      <c r="K1458" s="21" t="str">
        <f t="shared" si="156"/>
        <v>A</v>
      </c>
      <c r="L1458" s="5">
        <f t="shared" si="157"/>
        <v>0</v>
      </c>
      <c r="M1458" s="22">
        <f t="shared" si="158"/>
        <v>2.6</v>
      </c>
      <c r="N1458" s="22">
        <f t="shared" si="159"/>
        <v>0.25750000000000001</v>
      </c>
      <c r="O1458" s="22" t="s">
        <v>2690</v>
      </c>
      <c r="P1458" s="5">
        <f>L1458*pricing!$O$3</f>
        <v>0</v>
      </c>
      <c r="Q1458" s="5">
        <f>M1458*pricing!$O$4</f>
        <v>1.9500000000000002</v>
      </c>
      <c r="R1458" s="5">
        <f>N1458*pricing!$O$5</f>
        <v>0.1648</v>
      </c>
      <c r="S1458" s="23"/>
      <c r="T1458" s="5">
        <f>P1458*pricing!$L$3</f>
        <v>0</v>
      </c>
      <c r="U1458" s="5">
        <f>Q1458*pricing!$L$4</f>
        <v>77.484272379773017</v>
      </c>
      <c r="V1458" s="5">
        <f>R1458*pricing!$L$5</f>
        <v>33.009057041177243</v>
      </c>
      <c r="W1458" s="5" t="s">
        <v>2690</v>
      </c>
      <c r="X1458" s="5">
        <f t="shared" si="160"/>
        <v>110.49332942095026</v>
      </c>
      <c r="Y1458" s="6" t="s">
        <v>32</v>
      </c>
      <c r="Z1458" s="7" t="s">
        <v>33</v>
      </c>
      <c r="AA1458" s="7" t="s">
        <v>34</v>
      </c>
      <c r="AB1458" s="7" t="s">
        <v>35</v>
      </c>
      <c r="AC1458" s="7" t="s">
        <v>36</v>
      </c>
    </row>
    <row r="1459" spans="2:29" ht="17.25" customHeight="1" thickTop="1" thickBot="1" x14ac:dyDescent="0.25">
      <c r="B1459" s="16" t="s">
        <v>2765</v>
      </c>
      <c r="C1459" s="15" t="s">
        <v>2766</v>
      </c>
      <c r="D1459" s="17"/>
      <c r="E1459" s="18">
        <v>0.55000000000000004</v>
      </c>
      <c r="F1459" s="19">
        <v>1.0999999999999999E-2</v>
      </c>
      <c r="G1459" s="19">
        <v>0.61199999999999999</v>
      </c>
      <c r="H1459" s="20">
        <v>1.6E-2</v>
      </c>
      <c r="I1459" s="21">
        <f t="shared" si="154"/>
        <v>205.62600678577604</v>
      </c>
      <c r="J1459" s="21">
        <f t="shared" si="155"/>
        <v>113.09430373217683</v>
      </c>
      <c r="K1459" s="21" t="str">
        <f t="shared" si="156"/>
        <v>A</v>
      </c>
      <c r="L1459" s="5">
        <f t="shared" si="157"/>
        <v>6.0499999999999998E-2</v>
      </c>
      <c r="M1459" s="22">
        <f t="shared" si="158"/>
        <v>3.3660000000000001</v>
      </c>
      <c r="N1459" s="22">
        <f t="shared" si="159"/>
        <v>8.8000000000000009E-2</v>
      </c>
      <c r="O1459" s="22" t="s">
        <v>2690</v>
      </c>
      <c r="P1459" s="5">
        <f>L1459*pricing!$O$3</f>
        <v>4.9005E-2</v>
      </c>
      <c r="Q1459" s="5">
        <f>M1459*pricing!$O$4</f>
        <v>2.5245000000000002</v>
      </c>
      <c r="R1459" s="5">
        <f>N1459*pricing!$O$5</f>
        <v>5.6320000000000009E-2</v>
      </c>
      <c r="S1459" s="23"/>
      <c r="T1459" s="5">
        <f>P1459*pricing!$L$3</f>
        <v>1.5012075188419178</v>
      </c>
      <c r="U1459" s="5">
        <f>Q1459*pricing!$L$4</f>
        <v>100.31233108858306</v>
      </c>
      <c r="V1459" s="5">
        <f>R1459*pricing!$L$5</f>
        <v>11.280765124751836</v>
      </c>
      <c r="W1459" s="5" t="s">
        <v>2690</v>
      </c>
      <c r="X1459" s="5">
        <f t="shared" si="160"/>
        <v>113.09430373217683</v>
      </c>
      <c r="Y1459" s="6" t="s">
        <v>32</v>
      </c>
      <c r="Z1459" s="7" t="s">
        <v>33</v>
      </c>
      <c r="AA1459" s="7" t="s">
        <v>34</v>
      </c>
      <c r="AB1459" s="7" t="s">
        <v>35</v>
      </c>
      <c r="AC1459" s="7" t="s">
        <v>36</v>
      </c>
    </row>
    <row r="1460" spans="2:29" ht="17.25" customHeight="1" thickTop="1" thickBot="1" x14ac:dyDescent="0.25">
      <c r="B1460" s="16" t="s">
        <v>2767</v>
      </c>
      <c r="C1460" s="15" t="s">
        <v>2768</v>
      </c>
      <c r="D1460" s="17"/>
      <c r="E1460" s="18">
        <v>0.38</v>
      </c>
      <c r="F1460" s="19">
        <v>2.9000000000000001E-2</v>
      </c>
      <c r="G1460" s="19">
        <v>0.27300000000000002</v>
      </c>
      <c r="H1460" s="20">
        <v>0.10100000000000001</v>
      </c>
      <c r="I1460" s="21">
        <f t="shared" si="154"/>
        <v>218.0267746593189</v>
      </c>
      <c r="J1460" s="21">
        <f t="shared" si="155"/>
        <v>82.850174370541183</v>
      </c>
      <c r="K1460" s="21" t="str">
        <f t="shared" si="156"/>
        <v>A</v>
      </c>
      <c r="L1460" s="5">
        <f t="shared" si="157"/>
        <v>0.11020000000000001</v>
      </c>
      <c r="M1460" s="22">
        <f t="shared" si="158"/>
        <v>1.0374000000000001</v>
      </c>
      <c r="N1460" s="22">
        <f t="shared" si="159"/>
        <v>0.38380000000000003</v>
      </c>
      <c r="O1460" s="22" t="s">
        <v>2690</v>
      </c>
      <c r="P1460" s="5">
        <f>L1460*pricing!$O$3</f>
        <v>8.9262000000000008E-2</v>
      </c>
      <c r="Q1460" s="5">
        <f>M1460*pricing!$O$4</f>
        <v>0.77805000000000013</v>
      </c>
      <c r="R1460" s="5">
        <f>N1460*pricing!$O$5</f>
        <v>0.24563200000000002</v>
      </c>
      <c r="S1460" s="23"/>
      <c r="T1460" s="5">
        <f>P1460*pricing!$L$3</f>
        <v>2.7344308855599895</v>
      </c>
      <c r="U1460" s="5">
        <f>Q1460*pricing!$L$4</f>
        <v>30.916224679529439</v>
      </c>
      <c r="V1460" s="5">
        <f>R1460*pricing!$L$5</f>
        <v>49.199518805451753</v>
      </c>
      <c r="W1460" s="5" t="s">
        <v>2690</v>
      </c>
      <c r="X1460" s="5">
        <f t="shared" si="160"/>
        <v>82.850174370541183</v>
      </c>
      <c r="Y1460" s="6" t="s">
        <v>32</v>
      </c>
      <c r="Z1460" s="7" t="s">
        <v>33</v>
      </c>
      <c r="AA1460" s="7" t="s">
        <v>34</v>
      </c>
      <c r="AB1460" s="7" t="s">
        <v>35</v>
      </c>
      <c r="AC1460" s="7" t="s">
        <v>36</v>
      </c>
    </row>
    <row r="1461" spans="2:29" ht="17.25" customHeight="1" thickTop="1" thickBot="1" x14ac:dyDescent="0.25">
      <c r="B1461" s="16" t="s">
        <v>2769</v>
      </c>
      <c r="C1461" s="15" t="s">
        <v>2770</v>
      </c>
      <c r="D1461" s="17"/>
      <c r="E1461" s="18">
        <v>0.75</v>
      </c>
      <c r="F1461" s="19">
        <v>0.115</v>
      </c>
      <c r="G1461" s="19">
        <v>0.376</v>
      </c>
      <c r="H1461" s="20">
        <v>3.5999999999999997E-2</v>
      </c>
      <c r="I1461" s="21">
        <f t="shared" si="154"/>
        <v>186.73811265140435</v>
      </c>
      <c r="J1461" s="21">
        <f t="shared" si="155"/>
        <v>140.05358448855327</v>
      </c>
      <c r="K1461" s="21" t="str">
        <f t="shared" si="156"/>
        <v>A</v>
      </c>
      <c r="L1461" s="5">
        <f t="shared" si="157"/>
        <v>0.86250000000000004</v>
      </c>
      <c r="M1461" s="22">
        <f t="shared" si="158"/>
        <v>2.8200000000000003</v>
      </c>
      <c r="N1461" s="22">
        <f t="shared" si="159"/>
        <v>0.26999999999999996</v>
      </c>
      <c r="O1461" s="22" t="s">
        <v>2690</v>
      </c>
      <c r="P1461" s="5">
        <f>L1461*pricing!$O$3</f>
        <v>0.69862500000000005</v>
      </c>
      <c r="Q1461" s="5">
        <f>M1461*pricing!$O$4</f>
        <v>2.1150000000000002</v>
      </c>
      <c r="R1461" s="5">
        <f>N1461*pricing!$O$5</f>
        <v>0.17279999999999998</v>
      </c>
      <c r="S1461" s="23"/>
      <c r="T1461" s="5">
        <f>P1461*pricing!$L$3</f>
        <v>21.40151214877941</v>
      </c>
      <c r="U1461" s="5">
        <f>Q1461*pricing!$L$4</f>
        <v>84.04063388883074</v>
      </c>
      <c r="V1461" s="5">
        <f>R1461*pricing!$L$5</f>
        <v>34.611438450943126</v>
      </c>
      <c r="W1461" s="5" t="s">
        <v>2690</v>
      </c>
      <c r="X1461" s="5">
        <f t="shared" si="160"/>
        <v>140.05358448855327</v>
      </c>
      <c r="Y1461" s="6" t="s">
        <v>32</v>
      </c>
      <c r="Z1461" s="7" t="s">
        <v>33</v>
      </c>
      <c r="AA1461" s="7" t="s">
        <v>34</v>
      </c>
      <c r="AB1461" s="7" t="s">
        <v>35</v>
      </c>
      <c r="AC1461" s="7" t="s">
        <v>36</v>
      </c>
    </row>
    <row r="1462" spans="2:29" ht="17.25" customHeight="1" thickTop="1" thickBot="1" x14ac:dyDescent="0.25">
      <c r="B1462" s="16" t="s">
        <v>2771</v>
      </c>
      <c r="C1462" s="15" t="s">
        <v>2772</v>
      </c>
      <c r="D1462" s="17"/>
      <c r="E1462" s="18">
        <v>0.5</v>
      </c>
      <c r="F1462" s="19">
        <v>3.7999999999999999E-2</v>
      </c>
      <c r="G1462" s="19">
        <v>0.28699999999999998</v>
      </c>
      <c r="H1462" s="20">
        <v>3.6999999999999998E-2</v>
      </c>
      <c r="I1462" s="21">
        <f t="shared" si="154"/>
        <v>142.3902777982228</v>
      </c>
      <c r="J1462" s="21">
        <f t="shared" si="155"/>
        <v>71.195138899111399</v>
      </c>
      <c r="K1462" s="21" t="str">
        <f t="shared" si="156"/>
        <v>A</v>
      </c>
      <c r="L1462" s="5">
        <f t="shared" si="157"/>
        <v>0.19</v>
      </c>
      <c r="M1462" s="22">
        <f t="shared" si="158"/>
        <v>1.4349999999999998</v>
      </c>
      <c r="N1462" s="22">
        <f t="shared" si="159"/>
        <v>0.185</v>
      </c>
      <c r="O1462" s="22" t="s">
        <v>2690</v>
      </c>
      <c r="P1462" s="5">
        <f>L1462*pricing!$O$3</f>
        <v>0.15390000000000001</v>
      </c>
      <c r="Q1462" s="5">
        <f>M1462*pricing!$O$4</f>
        <v>1.0762499999999999</v>
      </c>
      <c r="R1462" s="5">
        <f>N1462*pricing!$O$5</f>
        <v>0.11840000000000001</v>
      </c>
      <c r="S1462" s="23"/>
      <c r="T1462" s="5">
        <f>P1462*pricing!$L$3</f>
        <v>4.7145360095861886</v>
      </c>
      <c r="U1462" s="5">
        <f>Q1462*pricing!$L$4</f>
        <v>42.7653580249901</v>
      </c>
      <c r="V1462" s="5">
        <f>R1462*pricing!$L$5</f>
        <v>23.715244864535109</v>
      </c>
      <c r="W1462" s="5" t="s">
        <v>2690</v>
      </c>
      <c r="X1462" s="5">
        <f t="shared" si="160"/>
        <v>71.195138899111399</v>
      </c>
      <c r="Y1462" s="6" t="s">
        <v>32</v>
      </c>
      <c r="Z1462" s="7" t="s">
        <v>33</v>
      </c>
      <c r="AA1462" s="7" t="s">
        <v>34</v>
      </c>
      <c r="AB1462" s="7" t="s">
        <v>35</v>
      </c>
      <c r="AC1462" s="7" t="s">
        <v>36</v>
      </c>
    </row>
    <row r="1463" spans="2:29" ht="17.25" customHeight="1" thickTop="1" thickBot="1" x14ac:dyDescent="0.25">
      <c r="B1463" s="16" t="s">
        <v>2773</v>
      </c>
      <c r="C1463" s="15" t="s">
        <v>2774</v>
      </c>
      <c r="D1463" s="17"/>
      <c r="E1463" s="18">
        <v>0.5</v>
      </c>
      <c r="F1463" s="19">
        <v>0.13400000000000001</v>
      </c>
      <c r="G1463" s="19">
        <v>1.03</v>
      </c>
      <c r="H1463" s="20">
        <v>0.125</v>
      </c>
      <c r="I1463" s="21">
        <f t="shared" si="154"/>
        <v>500.44495171467378</v>
      </c>
      <c r="J1463" s="21">
        <f t="shared" si="155"/>
        <v>250.22247585733689</v>
      </c>
      <c r="K1463" s="21" t="str">
        <f t="shared" si="156"/>
        <v>A</v>
      </c>
      <c r="L1463" s="5">
        <f t="shared" si="157"/>
        <v>0.67</v>
      </c>
      <c r="M1463" s="22">
        <f t="shared" si="158"/>
        <v>5.15</v>
      </c>
      <c r="N1463" s="22">
        <f t="shared" si="159"/>
        <v>0.625</v>
      </c>
      <c r="O1463" s="22" t="s">
        <v>2690</v>
      </c>
      <c r="P1463" s="5">
        <f>L1463*pricing!$O$3</f>
        <v>0.54270000000000007</v>
      </c>
      <c r="Q1463" s="5">
        <f>M1463*pricing!$O$4</f>
        <v>3.8625000000000003</v>
      </c>
      <c r="R1463" s="5">
        <f>N1463*pricing!$O$5</f>
        <v>0.4</v>
      </c>
      <c r="S1463" s="23"/>
      <c r="T1463" s="5">
        <f>P1463*pricing!$L$3</f>
        <v>16.624942770646037</v>
      </c>
      <c r="U1463" s="5">
        <f>Q1463*pricing!$L$4</f>
        <v>153.47846259839656</v>
      </c>
      <c r="V1463" s="5">
        <f>R1463*pricing!$L$5</f>
        <v>80.119070488294284</v>
      </c>
      <c r="W1463" s="5" t="s">
        <v>2690</v>
      </c>
      <c r="X1463" s="5">
        <f t="shared" si="160"/>
        <v>250.22247585733689</v>
      </c>
      <c r="Y1463" s="6" t="s">
        <v>32</v>
      </c>
      <c r="Z1463" s="7" t="s">
        <v>33</v>
      </c>
      <c r="AA1463" s="7" t="s">
        <v>34</v>
      </c>
      <c r="AB1463" s="7" t="s">
        <v>35</v>
      </c>
      <c r="AC1463" s="7" t="s">
        <v>36</v>
      </c>
    </row>
    <row r="1464" spans="2:29" ht="17.25" customHeight="1" thickTop="1" thickBot="1" x14ac:dyDescent="0.25">
      <c r="B1464" s="16" t="s">
        <v>2775</v>
      </c>
      <c r="C1464" s="25" t="s">
        <v>2776</v>
      </c>
      <c r="D1464" s="26"/>
      <c r="E1464" s="18">
        <v>0.6</v>
      </c>
      <c r="F1464" s="19">
        <v>0.151</v>
      </c>
      <c r="G1464" s="19">
        <v>0.88100000000000001</v>
      </c>
      <c r="H1464" s="20">
        <v>0.14299999999999999</v>
      </c>
      <c r="I1464" s="21">
        <f t="shared" si="154"/>
        <v>483.33306467425666</v>
      </c>
      <c r="J1464" s="21">
        <f t="shared" si="155"/>
        <v>289.99983880455397</v>
      </c>
      <c r="K1464" s="21" t="str">
        <f t="shared" si="156"/>
        <v>A</v>
      </c>
      <c r="L1464" s="5">
        <f t="shared" si="157"/>
        <v>0.90600000000000003</v>
      </c>
      <c r="M1464" s="22">
        <f t="shared" si="158"/>
        <v>5.2859999999999996</v>
      </c>
      <c r="N1464" s="22">
        <f t="shared" si="159"/>
        <v>0.85799999999999987</v>
      </c>
      <c r="O1464" s="22" t="s">
        <v>2690</v>
      </c>
      <c r="P1464" s="5">
        <f>L1464*pricing!$O$3</f>
        <v>0.73386000000000007</v>
      </c>
      <c r="Q1464" s="5">
        <f>M1464*pricing!$O$4</f>
        <v>3.9644999999999997</v>
      </c>
      <c r="R1464" s="5">
        <f>N1464*pricing!$O$5</f>
        <v>0.54911999999999994</v>
      </c>
      <c r="S1464" s="23"/>
      <c r="T1464" s="5">
        <f>P1464*pricing!$L$3</f>
        <v>22.48089276150046</v>
      </c>
      <c r="U1464" s="5">
        <f>Q1464*pricing!$L$4</f>
        <v>157.53148607672313</v>
      </c>
      <c r="V1464" s="5">
        <f>R1464*pricing!$L$5</f>
        <v>109.98745996633038</v>
      </c>
      <c r="W1464" s="5" t="s">
        <v>2690</v>
      </c>
      <c r="X1464" s="5">
        <f t="shared" si="160"/>
        <v>289.99983880455397</v>
      </c>
      <c r="Y1464" s="6" t="s">
        <v>32</v>
      </c>
      <c r="Z1464" s="7" t="s">
        <v>33</v>
      </c>
      <c r="AA1464" s="7" t="s">
        <v>34</v>
      </c>
      <c r="AB1464" s="7" t="s">
        <v>35</v>
      </c>
      <c r="AC1464" s="7" t="s">
        <v>36</v>
      </c>
    </row>
    <row r="1465" spans="2:29" ht="17.25" customHeight="1" thickTop="1" thickBot="1" x14ac:dyDescent="0.25">
      <c r="B1465" s="16" t="s">
        <v>2777</v>
      </c>
      <c r="C1465" s="15" t="s">
        <v>2778</v>
      </c>
      <c r="D1465" s="17"/>
      <c r="E1465" s="18">
        <v>0.5</v>
      </c>
      <c r="F1465" s="19">
        <v>3.9E-2</v>
      </c>
      <c r="G1465" s="19">
        <v>0.27300000000000002</v>
      </c>
      <c r="H1465" s="20">
        <v>3.5999999999999997E-2</v>
      </c>
      <c r="I1465" s="21">
        <f t="shared" si="154"/>
        <v>137.1842760933803</v>
      </c>
      <c r="J1465" s="21">
        <f t="shared" si="155"/>
        <v>68.592138046690152</v>
      </c>
      <c r="K1465" s="21" t="str">
        <f t="shared" si="156"/>
        <v>A</v>
      </c>
      <c r="L1465" s="5">
        <f t="shared" si="157"/>
        <v>0.19500000000000001</v>
      </c>
      <c r="M1465" s="22">
        <f t="shared" si="158"/>
        <v>1.3650000000000002</v>
      </c>
      <c r="N1465" s="22">
        <f t="shared" si="159"/>
        <v>0.18</v>
      </c>
      <c r="O1465" s="22" t="s">
        <v>2690</v>
      </c>
      <c r="P1465" s="5">
        <f>L1465*pricing!$O$3</f>
        <v>0.15795000000000001</v>
      </c>
      <c r="Q1465" s="5">
        <f>M1465*pricing!$O$4</f>
        <v>1.0237500000000002</v>
      </c>
      <c r="R1465" s="5">
        <f>N1465*pricing!$O$5</f>
        <v>0.1152</v>
      </c>
      <c r="S1465" s="23"/>
      <c r="T1465" s="5">
        <f>P1465*pricing!$L$3</f>
        <v>4.8386027466805617</v>
      </c>
      <c r="U1465" s="5">
        <f>Q1465*pricing!$L$4</f>
        <v>40.67924299938084</v>
      </c>
      <c r="V1465" s="5">
        <f>R1465*pricing!$L$5</f>
        <v>23.074292300628752</v>
      </c>
      <c r="W1465" s="5" t="s">
        <v>2690</v>
      </c>
      <c r="X1465" s="5">
        <f t="shared" si="160"/>
        <v>68.592138046690152</v>
      </c>
      <c r="Y1465" s="6" t="s">
        <v>32</v>
      </c>
      <c r="Z1465" s="7" t="s">
        <v>33</v>
      </c>
      <c r="AA1465" s="7" t="s">
        <v>34</v>
      </c>
      <c r="AB1465" s="7" t="s">
        <v>35</v>
      </c>
      <c r="AC1465" s="7" t="s">
        <v>36</v>
      </c>
    </row>
    <row r="1466" spans="2:29" ht="17.25" customHeight="1" thickTop="1" thickBot="1" x14ac:dyDescent="0.25">
      <c r="B1466" s="16" t="s">
        <v>2779</v>
      </c>
      <c r="C1466" s="15" t="s">
        <v>2780</v>
      </c>
      <c r="D1466" s="17"/>
      <c r="E1466" s="18">
        <v>0.5</v>
      </c>
      <c r="F1466" s="19">
        <v>0</v>
      </c>
      <c r="G1466" s="19">
        <v>0.39300000000000002</v>
      </c>
      <c r="H1466" s="20">
        <v>0.56899999999999995</v>
      </c>
      <c r="I1466" s="21">
        <f t="shared" si="154"/>
        <v>846.52447559178029</v>
      </c>
      <c r="J1466" s="21">
        <f t="shared" si="155"/>
        <v>423.26223779589014</v>
      </c>
      <c r="K1466" s="21" t="str">
        <f t="shared" si="156"/>
        <v>A</v>
      </c>
      <c r="L1466" s="5">
        <f t="shared" si="157"/>
        <v>0</v>
      </c>
      <c r="M1466" s="22">
        <f t="shared" si="158"/>
        <v>1.9650000000000001</v>
      </c>
      <c r="N1466" s="22">
        <f t="shared" si="159"/>
        <v>2.8449999999999998</v>
      </c>
      <c r="O1466" s="22" t="s">
        <v>2690</v>
      </c>
      <c r="P1466" s="5">
        <f>L1466*pricing!$O$3</f>
        <v>0</v>
      </c>
      <c r="Q1466" s="5">
        <f>M1466*pricing!$O$4</f>
        <v>1.4737500000000001</v>
      </c>
      <c r="R1466" s="5">
        <f>N1466*pricing!$O$5</f>
        <v>1.8208</v>
      </c>
      <c r="S1466" s="23"/>
      <c r="T1466" s="5">
        <f>P1466*pricing!$L$3</f>
        <v>0</v>
      </c>
      <c r="U1466" s="5">
        <f>Q1466*pricing!$L$4</f>
        <v>58.560228933174606</v>
      </c>
      <c r="V1466" s="5">
        <f>R1466*pricing!$L$5</f>
        <v>364.70200886271556</v>
      </c>
      <c r="W1466" s="5" t="s">
        <v>2690</v>
      </c>
      <c r="X1466" s="5">
        <f t="shared" si="160"/>
        <v>423.26223779589014</v>
      </c>
      <c r="Y1466" s="6" t="s">
        <v>32</v>
      </c>
      <c r="Z1466" s="7" t="s">
        <v>33</v>
      </c>
      <c r="AA1466" s="7" t="s">
        <v>34</v>
      </c>
      <c r="AB1466" s="7" t="s">
        <v>35</v>
      </c>
      <c r="AC1466" s="7" t="s">
        <v>36</v>
      </c>
    </row>
    <row r="1467" spans="2:29" ht="17.25" customHeight="1" thickTop="1" thickBot="1" x14ac:dyDescent="0.25">
      <c r="B1467" s="16" t="s">
        <v>2781</v>
      </c>
      <c r="C1467" s="15" t="s">
        <v>2782</v>
      </c>
      <c r="D1467" s="17"/>
      <c r="E1467" s="18">
        <v>0.5</v>
      </c>
      <c r="F1467" s="19">
        <v>0</v>
      </c>
      <c r="G1467" s="19">
        <v>0.61599999999999999</v>
      </c>
      <c r="H1467" s="20">
        <v>0.08</v>
      </c>
      <c r="I1467" s="21">
        <f t="shared" si="154"/>
        <v>286.13053247863274</v>
      </c>
      <c r="J1467" s="21">
        <f t="shared" si="155"/>
        <v>143.06526623931637</v>
      </c>
      <c r="K1467" s="21" t="str">
        <f t="shared" si="156"/>
        <v>A</v>
      </c>
      <c r="L1467" s="5">
        <f t="shared" si="157"/>
        <v>0</v>
      </c>
      <c r="M1467" s="22">
        <f t="shared" si="158"/>
        <v>3.08</v>
      </c>
      <c r="N1467" s="22">
        <f t="shared" si="159"/>
        <v>0.4</v>
      </c>
      <c r="O1467" s="22" t="s">
        <v>2690</v>
      </c>
      <c r="P1467" s="5">
        <f>L1467*pricing!$O$3</f>
        <v>0</v>
      </c>
      <c r="Q1467" s="5">
        <f>M1467*pricing!$O$4</f>
        <v>2.31</v>
      </c>
      <c r="R1467" s="5">
        <f>N1467*pricing!$O$5</f>
        <v>0.25600000000000001</v>
      </c>
      <c r="S1467" s="23"/>
      <c r="T1467" s="5">
        <f>P1467*pricing!$L$3</f>
        <v>0</v>
      </c>
      <c r="U1467" s="5">
        <f>Q1467*pricing!$L$4</f>
        <v>91.789061126808036</v>
      </c>
      <c r="V1467" s="5">
        <f>R1467*pricing!$L$5</f>
        <v>51.276205112508336</v>
      </c>
      <c r="W1467" s="5" t="s">
        <v>2690</v>
      </c>
      <c r="X1467" s="5">
        <f t="shared" si="160"/>
        <v>143.06526623931637</v>
      </c>
      <c r="Y1467" s="6" t="s">
        <v>32</v>
      </c>
      <c r="Z1467" s="7" t="s">
        <v>33</v>
      </c>
      <c r="AA1467" s="7" t="s">
        <v>34</v>
      </c>
      <c r="AB1467" s="7" t="s">
        <v>35</v>
      </c>
      <c r="AC1467" s="7" t="s">
        <v>36</v>
      </c>
    </row>
    <row r="1468" spans="2:29" ht="17.25" customHeight="1" thickTop="1" thickBot="1" x14ac:dyDescent="0.25">
      <c r="B1468" s="16" t="s">
        <v>2783</v>
      </c>
      <c r="C1468" s="15" t="s">
        <v>2784</v>
      </c>
      <c r="D1468" s="17"/>
      <c r="E1468" s="18">
        <v>0.85</v>
      </c>
      <c r="F1468" s="19">
        <v>5.6000000000000001E-2</v>
      </c>
      <c r="G1468" s="19">
        <v>0</v>
      </c>
      <c r="H1468" s="20">
        <v>1.9E-2</v>
      </c>
      <c r="I1468" s="21">
        <f t="shared" si="154"/>
        <v>38.251671983011271</v>
      </c>
      <c r="J1468" s="21">
        <f t="shared" si="155"/>
        <v>32.513921185559582</v>
      </c>
      <c r="K1468" s="21" t="str">
        <f t="shared" si="156"/>
        <v>Δ</v>
      </c>
      <c r="L1468" s="5">
        <f t="shared" si="157"/>
        <v>0.47599999999999998</v>
      </c>
      <c r="M1468" s="22">
        <f t="shared" si="158"/>
        <v>0</v>
      </c>
      <c r="N1468" s="22">
        <f t="shared" si="159"/>
        <v>0.16149999999999998</v>
      </c>
      <c r="O1468" s="22" t="s">
        <v>2690</v>
      </c>
      <c r="P1468" s="5">
        <f>L1468*pricing!$O$3</f>
        <v>0.38556000000000001</v>
      </c>
      <c r="Q1468" s="5">
        <f>M1468*pricing!$O$4</f>
        <v>0</v>
      </c>
      <c r="R1468" s="5">
        <f>N1468*pricing!$O$5</f>
        <v>0.10335999999999999</v>
      </c>
      <c r="S1468" s="23"/>
      <c r="T1468" s="5">
        <f>P1468*pricing!$L$3</f>
        <v>11.811153371384346</v>
      </c>
      <c r="U1468" s="5">
        <f>Q1468*pricing!$L$4</f>
        <v>0</v>
      </c>
      <c r="V1468" s="5">
        <f>R1468*pricing!$L$5</f>
        <v>20.702767814175239</v>
      </c>
      <c r="W1468" s="5" t="s">
        <v>2690</v>
      </c>
      <c r="X1468" s="5">
        <f t="shared" si="160"/>
        <v>32.513921185559582</v>
      </c>
      <c r="Y1468" s="6" t="s">
        <v>32</v>
      </c>
      <c r="Z1468" s="7" t="s">
        <v>33</v>
      </c>
      <c r="AA1468" s="7" t="s">
        <v>34</v>
      </c>
      <c r="AB1468" s="7" t="s">
        <v>35</v>
      </c>
      <c r="AC1468" s="7" t="s">
        <v>36</v>
      </c>
    </row>
    <row r="1469" spans="2:29" ht="17.25" customHeight="1" thickTop="1" thickBot="1" x14ac:dyDescent="0.25">
      <c r="B1469" s="16" t="s">
        <v>2785</v>
      </c>
      <c r="C1469" s="25" t="s">
        <v>2786</v>
      </c>
      <c r="D1469" s="17"/>
      <c r="E1469" s="18">
        <v>0.95</v>
      </c>
      <c r="F1469" s="19">
        <v>0.17399999999999999</v>
      </c>
      <c r="G1469" s="19">
        <v>0.78600000000000003</v>
      </c>
      <c r="H1469" s="20">
        <v>5.8000000000000003E-2</v>
      </c>
      <c r="I1469" s="21">
        <f t="shared" si="154"/>
        <v>351.76663765467748</v>
      </c>
      <c r="J1469" s="21">
        <f t="shared" si="155"/>
        <v>334.1783057719436</v>
      </c>
      <c r="K1469" s="21" t="str">
        <f t="shared" si="156"/>
        <v>A</v>
      </c>
      <c r="L1469" s="5">
        <f t="shared" si="157"/>
        <v>1.6529999999999998</v>
      </c>
      <c r="M1469" s="22">
        <f t="shared" si="158"/>
        <v>7.4670000000000005</v>
      </c>
      <c r="N1469" s="22">
        <f t="shared" si="159"/>
        <v>0.55100000000000005</v>
      </c>
      <c r="O1469" s="22" t="s">
        <v>2690</v>
      </c>
      <c r="P1469" s="5">
        <f>L1469*pricing!$O$3</f>
        <v>1.33893</v>
      </c>
      <c r="Q1469" s="5">
        <f>M1469*pricing!$O$4</f>
        <v>5.6002500000000008</v>
      </c>
      <c r="R1469" s="5">
        <f>N1469*pricing!$O$5</f>
        <v>0.35264000000000001</v>
      </c>
      <c r="S1469" s="23"/>
      <c r="T1469" s="5">
        <f>P1469*pricing!$L$3</f>
        <v>41.016463283399837</v>
      </c>
      <c r="U1469" s="5">
        <f>Q1469*pricing!$L$4</f>
        <v>222.52886994606354</v>
      </c>
      <c r="V1469" s="5">
        <f>R1469*pricing!$L$5</f>
        <v>70.632972542480232</v>
      </c>
      <c r="W1469" s="5" t="s">
        <v>2690</v>
      </c>
      <c r="X1469" s="5">
        <f t="shared" si="160"/>
        <v>334.1783057719436</v>
      </c>
      <c r="Y1469" s="6" t="s">
        <v>32</v>
      </c>
      <c r="Z1469" s="7" t="s">
        <v>33</v>
      </c>
      <c r="AA1469" s="7" t="s">
        <v>34</v>
      </c>
      <c r="AB1469" s="7" t="s">
        <v>35</v>
      </c>
      <c r="AC1469" s="7" t="s">
        <v>36</v>
      </c>
    </row>
    <row r="1470" spans="2:29" ht="17.25" customHeight="1" thickTop="1" thickBot="1" x14ac:dyDescent="0.25">
      <c r="B1470" s="16" t="s">
        <v>2787</v>
      </c>
      <c r="C1470" s="15" t="s">
        <v>2788</v>
      </c>
      <c r="D1470" s="17"/>
      <c r="E1470" s="18">
        <v>0.28199999999999997</v>
      </c>
      <c r="F1470" s="19">
        <v>3.3000000000000002E-2</v>
      </c>
      <c r="G1470" s="19">
        <v>0.56599999999999995</v>
      </c>
      <c r="H1470" s="20">
        <v>0.24099999999999999</v>
      </c>
      <c r="I1470" s="21">
        <f t="shared" si="154"/>
        <v>485.80484109321259</v>
      </c>
      <c r="J1470" s="21">
        <f t="shared" si="155"/>
        <v>136.99696518828594</v>
      </c>
      <c r="K1470" s="21" t="str">
        <f t="shared" si="156"/>
        <v>A</v>
      </c>
      <c r="L1470" s="5">
        <f t="shared" si="157"/>
        <v>9.3060000000000004E-2</v>
      </c>
      <c r="M1470" s="22">
        <f t="shared" si="158"/>
        <v>1.5961199999999998</v>
      </c>
      <c r="N1470" s="22">
        <f t="shared" si="159"/>
        <v>0.67961999999999989</v>
      </c>
      <c r="O1470" s="22" t="s">
        <v>2690</v>
      </c>
      <c r="P1470" s="5">
        <f>L1470*pricing!$O$3</f>
        <v>7.5378600000000004E-2</v>
      </c>
      <c r="Q1470" s="5">
        <f>M1470*pricing!$O$4</f>
        <v>1.1970899999999998</v>
      </c>
      <c r="R1470" s="5">
        <f>N1470*pricing!$O$5</f>
        <v>0.43495679999999992</v>
      </c>
      <c r="S1470" s="23"/>
      <c r="T1470" s="5">
        <f>P1470*pricing!$L$3</f>
        <v>2.3091301108004774</v>
      </c>
      <c r="U1470" s="5">
        <f>Q1470*pricing!$L$4</f>
        <v>47.566998781078183</v>
      </c>
      <c r="V1470" s="5">
        <f>R1470*pricing!$L$5</f>
        <v>87.120836296407276</v>
      </c>
      <c r="W1470" s="5" t="s">
        <v>2690</v>
      </c>
      <c r="X1470" s="5">
        <f t="shared" si="160"/>
        <v>136.99696518828594</v>
      </c>
      <c r="Y1470" s="6" t="s">
        <v>32</v>
      </c>
      <c r="Z1470" s="7" t="s">
        <v>33</v>
      </c>
      <c r="AA1470" s="7" t="s">
        <v>34</v>
      </c>
      <c r="AB1470" s="7" t="s">
        <v>35</v>
      </c>
      <c r="AC1470" s="7" t="s">
        <v>36</v>
      </c>
    </row>
    <row r="1471" spans="2:29" ht="17.25" customHeight="1" thickTop="1" thickBot="1" x14ac:dyDescent="0.25">
      <c r="B1471" s="16" t="s">
        <v>2789</v>
      </c>
      <c r="C1471" s="15" t="s">
        <v>2790</v>
      </c>
      <c r="D1471" s="17"/>
      <c r="E1471" s="18">
        <v>0.25</v>
      </c>
      <c r="F1471" s="19">
        <v>1.7999999999999999E-2</v>
      </c>
      <c r="G1471" s="19">
        <v>0.42299999999999999</v>
      </c>
      <c r="H1471" s="20">
        <v>3.1E-2</v>
      </c>
      <c r="I1471" s="21">
        <f t="shared" si="154"/>
        <v>170.26641233083745</v>
      </c>
      <c r="J1471" s="21">
        <f t="shared" si="155"/>
        <v>42.566603082709364</v>
      </c>
      <c r="K1471" s="21" t="str">
        <f t="shared" si="156"/>
        <v>A</v>
      </c>
      <c r="L1471" s="5">
        <f t="shared" si="157"/>
        <v>4.4999999999999998E-2</v>
      </c>
      <c r="M1471" s="22">
        <f t="shared" si="158"/>
        <v>1.0574999999999999</v>
      </c>
      <c r="N1471" s="22">
        <f t="shared" si="159"/>
        <v>7.7499999999999999E-2</v>
      </c>
      <c r="O1471" s="22" t="s">
        <v>2690</v>
      </c>
      <c r="P1471" s="5">
        <f>L1471*pricing!$O$3</f>
        <v>3.6450000000000003E-2</v>
      </c>
      <c r="Q1471" s="5">
        <f>M1471*pricing!$O$4</f>
        <v>0.79312499999999986</v>
      </c>
      <c r="R1471" s="5">
        <f>N1471*pricing!$O$5</f>
        <v>4.9599999999999998E-2</v>
      </c>
      <c r="S1471" s="23"/>
      <c r="T1471" s="5">
        <f>P1471*pricing!$L$3</f>
        <v>1.1166006338493606</v>
      </c>
      <c r="U1471" s="5">
        <f>Q1471*pricing!$L$4</f>
        <v>31.515237708311517</v>
      </c>
      <c r="V1471" s="5">
        <f>R1471*pricing!$L$5</f>
        <v>9.9347647405484896</v>
      </c>
      <c r="W1471" s="5" t="s">
        <v>2690</v>
      </c>
      <c r="X1471" s="5">
        <f t="shared" si="160"/>
        <v>42.566603082709364</v>
      </c>
      <c r="Y1471" s="6" t="s">
        <v>32</v>
      </c>
      <c r="Z1471" s="7" t="s">
        <v>33</v>
      </c>
      <c r="AA1471" s="7" t="s">
        <v>34</v>
      </c>
      <c r="AB1471" s="7" t="s">
        <v>35</v>
      </c>
      <c r="AC1471" s="7" t="s">
        <v>36</v>
      </c>
    </row>
    <row r="1472" spans="2:29" ht="17.25" customHeight="1" thickTop="1" thickBot="1" x14ac:dyDescent="0.25">
      <c r="B1472" s="16" t="s">
        <v>2791</v>
      </c>
      <c r="C1472" s="15" t="s">
        <v>2792</v>
      </c>
      <c r="D1472" s="17"/>
      <c r="E1472" s="18">
        <v>1.2</v>
      </c>
      <c r="F1472" s="19">
        <v>0.13700000000000001</v>
      </c>
      <c r="G1472" s="19">
        <v>0</v>
      </c>
      <c r="H1472" s="20">
        <v>2.5999999999999999E-2</v>
      </c>
      <c r="I1472" s="21">
        <f t="shared" si="154"/>
        <v>67.323819286988737</v>
      </c>
      <c r="J1472" s="21">
        <f t="shared" si="155"/>
        <v>80.788583144386479</v>
      </c>
      <c r="K1472" s="21" t="str">
        <f t="shared" si="156"/>
        <v>B</v>
      </c>
      <c r="L1472" s="5">
        <f t="shared" si="157"/>
        <v>1.6440000000000001</v>
      </c>
      <c r="M1472" s="22">
        <f t="shared" si="158"/>
        <v>0</v>
      </c>
      <c r="N1472" s="22">
        <f t="shared" si="159"/>
        <v>0.312</v>
      </c>
      <c r="O1472" s="22" t="s">
        <v>2793</v>
      </c>
      <c r="P1472" s="5">
        <f>L1472*pricing!$O$3</f>
        <v>1.3316400000000002</v>
      </c>
      <c r="Q1472" s="5">
        <f>M1472*pricing!$O$4</f>
        <v>0</v>
      </c>
      <c r="R1472" s="5">
        <f>N1472*pricing!$O$5</f>
        <v>0.19968</v>
      </c>
      <c r="S1472" s="23"/>
      <c r="T1472" s="5">
        <f>P1472*pricing!$L$3</f>
        <v>40.793143156629974</v>
      </c>
      <c r="U1472" s="5">
        <f>Q1472*pricing!$L$4</f>
        <v>0</v>
      </c>
      <c r="V1472" s="5">
        <f>R1472*pricing!$L$5</f>
        <v>39.995439987756505</v>
      </c>
      <c r="W1472" s="5" t="s">
        <v>2793</v>
      </c>
      <c r="X1472" s="5">
        <f t="shared" si="160"/>
        <v>80.788583144386479</v>
      </c>
      <c r="Y1472" s="6" t="s">
        <v>32</v>
      </c>
      <c r="Z1472" s="7" t="s">
        <v>33</v>
      </c>
      <c r="AA1472" s="7" t="s">
        <v>34</v>
      </c>
      <c r="AB1472" s="7" t="s">
        <v>35</v>
      </c>
      <c r="AC1472" s="7" t="s">
        <v>36</v>
      </c>
    </row>
    <row r="1473" spans="2:29" ht="17.25" customHeight="1" thickTop="1" thickBot="1" x14ac:dyDescent="0.25">
      <c r="B1473" s="16" t="s">
        <v>2794</v>
      </c>
      <c r="C1473" s="15" t="s">
        <v>2795</v>
      </c>
      <c r="D1473" s="17"/>
      <c r="E1473" s="18">
        <v>0.55000000000000004</v>
      </c>
      <c r="F1473" s="19">
        <v>0</v>
      </c>
      <c r="G1473" s="19">
        <v>0.32600000000000001</v>
      </c>
      <c r="H1473" s="20">
        <v>0.03</v>
      </c>
      <c r="I1473" s="21">
        <f t="shared" si="154"/>
        <v>135.6105107413274</v>
      </c>
      <c r="J1473" s="21">
        <f t="shared" si="155"/>
        <v>74.585780907730083</v>
      </c>
      <c r="K1473" s="21" t="str">
        <f t="shared" si="156"/>
        <v>A</v>
      </c>
      <c r="L1473" s="5">
        <f t="shared" si="157"/>
        <v>0</v>
      </c>
      <c r="M1473" s="22">
        <f t="shared" si="158"/>
        <v>1.7930000000000001</v>
      </c>
      <c r="N1473" s="22">
        <f t="shared" si="159"/>
        <v>0.16500000000000001</v>
      </c>
      <c r="O1473" s="22" t="s">
        <v>2793</v>
      </c>
      <c r="P1473" s="5">
        <f>L1473*pricing!$O$3</f>
        <v>0</v>
      </c>
      <c r="Q1473" s="5">
        <f>M1473*pricing!$O$4</f>
        <v>1.3447500000000001</v>
      </c>
      <c r="R1473" s="5">
        <f>N1473*pricing!$O$5</f>
        <v>0.10560000000000001</v>
      </c>
      <c r="S1473" s="23"/>
      <c r="T1473" s="5">
        <f>P1473*pricing!$L$3</f>
        <v>0</v>
      </c>
      <c r="U1473" s="5">
        <f>Q1473*pricing!$L$4</f>
        <v>53.434346298820394</v>
      </c>
      <c r="V1473" s="5">
        <f>R1473*pricing!$L$5</f>
        <v>21.151434608909693</v>
      </c>
      <c r="W1473" s="5" t="s">
        <v>2793</v>
      </c>
      <c r="X1473" s="5">
        <f t="shared" si="160"/>
        <v>74.585780907730083</v>
      </c>
      <c r="Y1473" s="6" t="s">
        <v>32</v>
      </c>
      <c r="Z1473" s="7" t="s">
        <v>33</v>
      </c>
      <c r="AA1473" s="7" t="s">
        <v>34</v>
      </c>
      <c r="AB1473" s="7" t="s">
        <v>35</v>
      </c>
      <c r="AC1473" s="7" t="s">
        <v>36</v>
      </c>
    </row>
    <row r="1474" spans="2:29" ht="17.25" customHeight="1" thickTop="1" thickBot="1" x14ac:dyDescent="0.25">
      <c r="B1474" s="16" t="s">
        <v>2796</v>
      </c>
      <c r="C1474" s="15" t="s">
        <v>2797</v>
      </c>
      <c r="D1474" s="17"/>
      <c r="E1474" s="18">
        <v>0.85</v>
      </c>
      <c r="F1474" s="19">
        <v>0.13300000000000001</v>
      </c>
      <c r="G1474" s="19">
        <v>0</v>
      </c>
      <c r="H1474" s="20">
        <v>2.4E-2</v>
      </c>
      <c r="I1474" s="21">
        <f t="shared" ref="I1474:I1537" si="161">IF(X1474&gt;0,X1474/E1474,0)</f>
        <v>63.767475134608326</v>
      </c>
      <c r="J1474" s="21">
        <f t="shared" ref="J1474:J1537" si="162">I1474*E1474</f>
        <v>54.202353864417077</v>
      </c>
      <c r="K1474" s="21" t="str">
        <f t="shared" ref="K1474:K1537" si="163">IF(I1474&lt;25,"Ε",IF(I1474&lt;40,"Δ",IF(I1474&lt;60,"Γ",IF(I1474&lt;80,"B","A"))))</f>
        <v>B</v>
      </c>
      <c r="L1474" s="5">
        <f t="shared" ref="L1474:L1537" si="164">E1474*F1474*10</f>
        <v>1.1305000000000001</v>
      </c>
      <c r="M1474" s="22">
        <f t="shared" ref="M1474:M1537" si="165">E1474*G1474*10</f>
        <v>0</v>
      </c>
      <c r="N1474" s="22">
        <f t="shared" ref="N1474:N1537" si="166">E1474*H1474*10</f>
        <v>0.20400000000000001</v>
      </c>
      <c r="O1474" s="22" t="s">
        <v>2793</v>
      </c>
      <c r="P1474" s="5">
        <f>L1474*pricing!$O$3</f>
        <v>0.9157050000000001</v>
      </c>
      <c r="Q1474" s="5">
        <f>M1474*pricing!$O$4</f>
        <v>0</v>
      </c>
      <c r="R1474" s="5">
        <f>N1474*pricing!$O$5</f>
        <v>0.13056000000000001</v>
      </c>
      <c r="S1474" s="23"/>
      <c r="T1474" s="5">
        <f>P1474*pricing!$L$3</f>
        <v>28.051489257037826</v>
      </c>
      <c r="U1474" s="5">
        <f>Q1474*pricing!$L$4</f>
        <v>0</v>
      </c>
      <c r="V1474" s="5">
        <f>R1474*pricing!$L$5</f>
        <v>26.150864607379255</v>
      </c>
      <c r="W1474" s="5" t="s">
        <v>2793</v>
      </c>
      <c r="X1474" s="5">
        <f t="shared" ref="X1474:X1537" si="167">SUM(T1474:V1474)</f>
        <v>54.202353864417077</v>
      </c>
      <c r="Y1474" s="6" t="s">
        <v>32</v>
      </c>
      <c r="Z1474" s="7" t="s">
        <v>33</v>
      </c>
      <c r="AA1474" s="7" t="s">
        <v>34</v>
      </c>
      <c r="AB1474" s="7" t="s">
        <v>35</v>
      </c>
      <c r="AC1474" s="7" t="s">
        <v>36</v>
      </c>
    </row>
    <row r="1475" spans="2:29" ht="17.25" customHeight="1" thickTop="1" thickBot="1" x14ac:dyDescent="0.25">
      <c r="B1475" s="16" t="s">
        <v>2798</v>
      </c>
      <c r="C1475" s="15" t="s">
        <v>2799</v>
      </c>
      <c r="D1475" s="17"/>
      <c r="E1475" s="18">
        <v>0.65</v>
      </c>
      <c r="F1475" s="19">
        <v>0.252</v>
      </c>
      <c r="G1475" s="19">
        <v>0</v>
      </c>
      <c r="H1475" s="20">
        <v>0.05</v>
      </c>
      <c r="I1475" s="21">
        <f t="shared" si="161"/>
        <v>126.62489188619959</v>
      </c>
      <c r="J1475" s="21">
        <f t="shared" si="162"/>
        <v>82.30617972602974</v>
      </c>
      <c r="K1475" s="21" t="str">
        <f t="shared" si="163"/>
        <v>A</v>
      </c>
      <c r="L1475" s="5">
        <f t="shared" si="164"/>
        <v>1.6379999999999999</v>
      </c>
      <c r="M1475" s="22">
        <f t="shared" si="165"/>
        <v>0</v>
      </c>
      <c r="N1475" s="22">
        <f t="shared" si="166"/>
        <v>0.32500000000000001</v>
      </c>
      <c r="O1475" s="22" t="s">
        <v>2793</v>
      </c>
      <c r="P1475" s="5">
        <f>L1475*pricing!$O$3</f>
        <v>1.3267800000000001</v>
      </c>
      <c r="Q1475" s="5">
        <f>M1475*pricing!$O$4</f>
        <v>0</v>
      </c>
      <c r="R1475" s="5">
        <f>N1475*pricing!$O$5</f>
        <v>0.20800000000000002</v>
      </c>
      <c r="S1475" s="23"/>
      <c r="T1475" s="5">
        <f>P1475*pricing!$L$3</f>
        <v>40.644263072116722</v>
      </c>
      <c r="U1475" s="5">
        <f>Q1475*pricing!$L$4</f>
        <v>0</v>
      </c>
      <c r="V1475" s="5">
        <f>R1475*pricing!$L$5</f>
        <v>41.661916653913025</v>
      </c>
      <c r="W1475" s="5" t="s">
        <v>2793</v>
      </c>
      <c r="X1475" s="5">
        <f t="shared" si="167"/>
        <v>82.30617972602974</v>
      </c>
      <c r="Y1475" s="6" t="s">
        <v>32</v>
      </c>
      <c r="Z1475" s="7" t="s">
        <v>33</v>
      </c>
      <c r="AA1475" s="7" t="s">
        <v>34</v>
      </c>
      <c r="AB1475" s="7" t="s">
        <v>35</v>
      </c>
      <c r="AC1475" s="7" t="s">
        <v>36</v>
      </c>
    </row>
    <row r="1476" spans="2:29" ht="17.25" customHeight="1" thickTop="1" thickBot="1" x14ac:dyDescent="0.25">
      <c r="B1476" s="16" t="s">
        <v>2800</v>
      </c>
      <c r="C1476" s="15" t="s">
        <v>2801</v>
      </c>
      <c r="D1476" s="17"/>
      <c r="E1476" s="18">
        <v>0.5</v>
      </c>
      <c r="F1476" s="19">
        <v>3.5000000000000003E-2</v>
      </c>
      <c r="G1476" s="19">
        <v>0.42099999999999999</v>
      </c>
      <c r="H1476" s="20">
        <v>8.4000000000000005E-2</v>
      </c>
      <c r="I1476" s="21">
        <f t="shared" si="161"/>
        <v>241.82962030165996</v>
      </c>
      <c r="J1476" s="21">
        <f t="shared" si="162"/>
        <v>120.91481015082998</v>
      </c>
      <c r="K1476" s="21" t="str">
        <f t="shared" si="163"/>
        <v>A</v>
      </c>
      <c r="L1476" s="5">
        <f t="shared" si="164"/>
        <v>0.17500000000000002</v>
      </c>
      <c r="M1476" s="22">
        <f t="shared" si="165"/>
        <v>2.105</v>
      </c>
      <c r="N1476" s="22">
        <f t="shared" si="166"/>
        <v>0.42000000000000004</v>
      </c>
      <c r="O1476" s="22" t="s">
        <v>2793</v>
      </c>
      <c r="P1476" s="5">
        <f>L1476*pricing!$O$3</f>
        <v>0.14175000000000001</v>
      </c>
      <c r="Q1476" s="5">
        <f>M1476*pricing!$O$4</f>
        <v>1.5787499999999999</v>
      </c>
      <c r="R1476" s="5">
        <f>N1476*pricing!$O$5</f>
        <v>0.26880000000000004</v>
      </c>
      <c r="S1476" s="23"/>
      <c r="T1476" s="5">
        <f>P1476*pricing!$L$3</f>
        <v>4.3423357983030684</v>
      </c>
      <c r="U1476" s="5">
        <f>Q1476*pricing!$L$4</f>
        <v>62.732458984393148</v>
      </c>
      <c r="V1476" s="5">
        <f>R1476*pricing!$L$5</f>
        <v>53.840015368133763</v>
      </c>
      <c r="W1476" s="5" t="s">
        <v>2793</v>
      </c>
      <c r="X1476" s="5">
        <f t="shared" si="167"/>
        <v>120.91481015082998</v>
      </c>
      <c r="Y1476" s="6" t="s">
        <v>32</v>
      </c>
      <c r="Z1476" s="7" t="s">
        <v>33</v>
      </c>
      <c r="AA1476" s="7" t="s">
        <v>34</v>
      </c>
      <c r="AB1476" s="7" t="s">
        <v>35</v>
      </c>
      <c r="AC1476" s="7" t="s">
        <v>36</v>
      </c>
    </row>
    <row r="1477" spans="2:29" ht="17.25" customHeight="1" thickTop="1" thickBot="1" x14ac:dyDescent="0.25">
      <c r="B1477" s="16" t="s">
        <v>2802</v>
      </c>
      <c r="C1477" s="15" t="s">
        <v>2803</v>
      </c>
      <c r="D1477" s="17"/>
      <c r="E1477" s="18">
        <v>0.45</v>
      </c>
      <c r="F1477" s="19">
        <v>0.13800000000000001</v>
      </c>
      <c r="G1477" s="19">
        <v>0</v>
      </c>
      <c r="H1477" s="20">
        <v>2.4E-2</v>
      </c>
      <c r="I1477" s="21">
        <f t="shared" si="161"/>
        <v>65.008142505552073</v>
      </c>
      <c r="J1477" s="21">
        <f t="shared" si="162"/>
        <v>29.253664127498432</v>
      </c>
      <c r="K1477" s="21" t="str">
        <f t="shared" si="163"/>
        <v>B</v>
      </c>
      <c r="L1477" s="5">
        <f t="shared" si="164"/>
        <v>0.62100000000000011</v>
      </c>
      <c r="M1477" s="22">
        <f t="shared" si="165"/>
        <v>0</v>
      </c>
      <c r="N1477" s="22">
        <f t="shared" si="166"/>
        <v>0.10800000000000001</v>
      </c>
      <c r="O1477" s="22" t="s">
        <v>2793</v>
      </c>
      <c r="P1477" s="5">
        <f>L1477*pricing!$O$3</f>
        <v>0.50301000000000007</v>
      </c>
      <c r="Q1477" s="5">
        <f>M1477*pricing!$O$4</f>
        <v>0</v>
      </c>
      <c r="R1477" s="5">
        <f>N1477*pricing!$O$5</f>
        <v>6.9120000000000015E-2</v>
      </c>
      <c r="S1477" s="23"/>
      <c r="T1477" s="5">
        <f>P1477*pricing!$L$3</f>
        <v>15.409088747121176</v>
      </c>
      <c r="U1477" s="5">
        <f>Q1477*pricing!$L$4</f>
        <v>0</v>
      </c>
      <c r="V1477" s="5">
        <f>R1477*pricing!$L$5</f>
        <v>13.844575380377254</v>
      </c>
      <c r="W1477" s="5" t="s">
        <v>2793</v>
      </c>
      <c r="X1477" s="5">
        <f t="shared" si="167"/>
        <v>29.253664127498432</v>
      </c>
      <c r="Y1477" s="6" t="s">
        <v>32</v>
      </c>
      <c r="Z1477" s="7" t="s">
        <v>33</v>
      </c>
      <c r="AA1477" s="7" t="s">
        <v>34</v>
      </c>
      <c r="AB1477" s="7" t="s">
        <v>35</v>
      </c>
      <c r="AC1477" s="7" t="s">
        <v>36</v>
      </c>
    </row>
    <row r="1478" spans="2:29" ht="17.25" customHeight="1" thickTop="1" thickBot="1" x14ac:dyDescent="0.25">
      <c r="B1478" s="16" t="s">
        <v>2804</v>
      </c>
      <c r="C1478" s="15" t="s">
        <v>2805</v>
      </c>
      <c r="D1478" s="17"/>
      <c r="E1478" s="18">
        <v>0.55000000000000004</v>
      </c>
      <c r="F1478" s="19">
        <v>0.125</v>
      </c>
      <c r="G1478" s="19">
        <v>0</v>
      </c>
      <c r="H1478" s="20">
        <v>3.5000000000000003E-2</v>
      </c>
      <c r="I1478" s="21">
        <f t="shared" si="161"/>
        <v>75.883363747038146</v>
      </c>
      <c r="J1478" s="21">
        <f t="shared" si="162"/>
        <v>41.73585006087098</v>
      </c>
      <c r="K1478" s="21" t="str">
        <f t="shared" si="163"/>
        <v>B</v>
      </c>
      <c r="L1478" s="5">
        <f t="shared" si="164"/>
        <v>0.6875</v>
      </c>
      <c r="M1478" s="22">
        <f t="shared" si="165"/>
        <v>0</v>
      </c>
      <c r="N1478" s="22">
        <f t="shared" si="166"/>
        <v>0.19250000000000003</v>
      </c>
      <c r="O1478" s="22" t="s">
        <v>2793</v>
      </c>
      <c r="P1478" s="5">
        <f>L1478*pricing!$O$3</f>
        <v>0.55687500000000001</v>
      </c>
      <c r="Q1478" s="5">
        <f>M1478*pricing!$O$4</f>
        <v>0</v>
      </c>
      <c r="R1478" s="5">
        <f>N1478*pricing!$O$5</f>
        <v>0.12320000000000002</v>
      </c>
      <c r="S1478" s="23"/>
      <c r="T1478" s="5">
        <f>P1478*pricing!$L$3</f>
        <v>17.059176350476339</v>
      </c>
      <c r="U1478" s="5">
        <f>Q1478*pricing!$L$4</f>
        <v>0</v>
      </c>
      <c r="V1478" s="5">
        <f>R1478*pricing!$L$5</f>
        <v>24.676673710394642</v>
      </c>
      <c r="W1478" s="5" t="s">
        <v>2793</v>
      </c>
      <c r="X1478" s="5">
        <f t="shared" si="167"/>
        <v>41.73585006087098</v>
      </c>
      <c r="Y1478" s="6" t="s">
        <v>32</v>
      </c>
      <c r="Z1478" s="7" t="s">
        <v>33</v>
      </c>
      <c r="AA1478" s="7" t="s">
        <v>34</v>
      </c>
      <c r="AB1478" s="7" t="s">
        <v>35</v>
      </c>
      <c r="AC1478" s="7" t="s">
        <v>36</v>
      </c>
    </row>
    <row r="1479" spans="2:29" ht="17.25" customHeight="1" thickTop="1" thickBot="1" x14ac:dyDescent="0.25">
      <c r="B1479" s="16" t="s">
        <v>2806</v>
      </c>
      <c r="C1479" s="15" t="s">
        <v>2807</v>
      </c>
      <c r="D1479" s="17"/>
      <c r="E1479" s="18">
        <v>0.5</v>
      </c>
      <c r="F1479" s="19">
        <v>2.9000000000000001E-2</v>
      </c>
      <c r="G1479" s="19">
        <v>0.442</v>
      </c>
      <c r="H1479" s="20">
        <v>3.7999999999999999E-2</v>
      </c>
      <c r="I1479" s="21">
        <f t="shared" si="161"/>
        <v>187.63152865397069</v>
      </c>
      <c r="J1479" s="21">
        <f t="shared" si="162"/>
        <v>93.815764326985345</v>
      </c>
      <c r="K1479" s="21" t="str">
        <f t="shared" si="163"/>
        <v>A</v>
      </c>
      <c r="L1479" s="5">
        <f t="shared" si="164"/>
        <v>0.14500000000000002</v>
      </c>
      <c r="M1479" s="22">
        <f t="shared" si="165"/>
        <v>2.21</v>
      </c>
      <c r="N1479" s="22">
        <f t="shared" si="166"/>
        <v>0.19</v>
      </c>
      <c r="O1479" s="22" t="s">
        <v>2793</v>
      </c>
      <c r="P1479" s="5">
        <f>L1479*pricing!$O$3</f>
        <v>0.11745000000000003</v>
      </c>
      <c r="Q1479" s="5">
        <f>M1479*pricing!$O$4</f>
        <v>1.6575</v>
      </c>
      <c r="R1479" s="5">
        <f>N1479*pricing!$O$5</f>
        <v>0.1216</v>
      </c>
      <c r="S1479" s="23"/>
      <c r="T1479" s="5">
        <f>P1479*pricing!$L$3</f>
        <v>3.5979353757368289</v>
      </c>
      <c r="U1479" s="5">
        <f>Q1479*pricing!$L$4</f>
        <v>65.861631522807059</v>
      </c>
      <c r="V1479" s="5">
        <f>R1479*pricing!$L$5</f>
        <v>24.356197428441462</v>
      </c>
      <c r="W1479" s="5" t="s">
        <v>2793</v>
      </c>
      <c r="X1479" s="5">
        <f t="shared" si="167"/>
        <v>93.815764326985345</v>
      </c>
      <c r="Y1479" s="6" t="s">
        <v>32</v>
      </c>
      <c r="Z1479" s="7" t="s">
        <v>33</v>
      </c>
      <c r="AA1479" s="7" t="s">
        <v>34</v>
      </c>
      <c r="AB1479" s="7" t="s">
        <v>35</v>
      </c>
      <c r="AC1479" s="7" t="s">
        <v>36</v>
      </c>
    </row>
    <row r="1480" spans="2:29" ht="17.25" customHeight="1" thickTop="1" thickBot="1" x14ac:dyDescent="0.25">
      <c r="B1480" s="16" t="s">
        <v>2808</v>
      </c>
      <c r="C1480" s="15" t="s">
        <v>2809</v>
      </c>
      <c r="D1480" s="17"/>
      <c r="E1480" s="18">
        <v>0.5</v>
      </c>
      <c r="F1480" s="19">
        <v>2.5999999999999999E-2</v>
      </c>
      <c r="G1480" s="19">
        <v>0.29899999999999999</v>
      </c>
      <c r="H1480" s="20">
        <v>3.4000000000000002E-2</v>
      </c>
      <c r="I1480" s="21">
        <f t="shared" si="161"/>
        <v>139.14315791127845</v>
      </c>
      <c r="J1480" s="21">
        <f t="shared" si="162"/>
        <v>69.571578955639225</v>
      </c>
      <c r="K1480" s="21" t="str">
        <f t="shared" si="163"/>
        <v>A</v>
      </c>
      <c r="L1480" s="5">
        <f t="shared" si="164"/>
        <v>0.13</v>
      </c>
      <c r="M1480" s="22">
        <f t="shared" si="165"/>
        <v>1.4949999999999999</v>
      </c>
      <c r="N1480" s="22">
        <f t="shared" si="166"/>
        <v>0.17</v>
      </c>
      <c r="O1480" s="22" t="s">
        <v>2793</v>
      </c>
      <c r="P1480" s="5">
        <f>L1480*pricing!$O$3</f>
        <v>0.1053</v>
      </c>
      <c r="Q1480" s="5">
        <f>M1480*pricing!$O$4</f>
        <v>1.1212499999999999</v>
      </c>
      <c r="R1480" s="5">
        <f>N1480*pricing!$O$5</f>
        <v>0.10880000000000001</v>
      </c>
      <c r="S1480" s="23"/>
      <c r="T1480" s="5">
        <f>P1480*pricing!$L$3</f>
        <v>3.2257351644537082</v>
      </c>
      <c r="U1480" s="5">
        <f>Q1480*pricing!$L$4</f>
        <v>44.553456618369474</v>
      </c>
      <c r="V1480" s="5">
        <f>R1480*pricing!$L$5</f>
        <v>21.792387172816046</v>
      </c>
      <c r="W1480" s="5" t="s">
        <v>2793</v>
      </c>
      <c r="X1480" s="5">
        <f t="shared" si="167"/>
        <v>69.571578955639225</v>
      </c>
      <c r="Y1480" s="6" t="s">
        <v>32</v>
      </c>
      <c r="Z1480" s="7" t="s">
        <v>33</v>
      </c>
      <c r="AA1480" s="7" t="s">
        <v>34</v>
      </c>
      <c r="AB1480" s="7" t="s">
        <v>35</v>
      </c>
      <c r="AC1480" s="7" t="s">
        <v>36</v>
      </c>
    </row>
    <row r="1481" spans="2:29" ht="17.25" customHeight="1" thickTop="1" thickBot="1" x14ac:dyDescent="0.25">
      <c r="B1481" s="16" t="s">
        <v>2810</v>
      </c>
      <c r="C1481" s="15">
        <v>8438</v>
      </c>
      <c r="D1481" s="17"/>
      <c r="E1481" s="18">
        <v>0.55000000000000004</v>
      </c>
      <c r="F1481" s="19">
        <v>0.13100000000000001</v>
      </c>
      <c r="G1481" s="19">
        <v>0</v>
      </c>
      <c r="H1481" s="20">
        <v>2.5999999999999999E-2</v>
      </c>
      <c r="I1481" s="21">
        <f t="shared" si="161"/>
        <v>65.835018441856249</v>
      </c>
      <c r="J1481" s="21">
        <f t="shared" si="162"/>
        <v>36.209260143020941</v>
      </c>
      <c r="K1481" s="21" t="str">
        <f t="shared" si="163"/>
        <v>B</v>
      </c>
      <c r="L1481" s="5">
        <f t="shared" si="164"/>
        <v>0.72050000000000003</v>
      </c>
      <c r="M1481" s="22">
        <f t="shared" si="165"/>
        <v>0</v>
      </c>
      <c r="N1481" s="22">
        <f t="shared" si="166"/>
        <v>0.14300000000000002</v>
      </c>
      <c r="O1481" s="22" t="s">
        <v>2793</v>
      </c>
      <c r="P1481" s="5">
        <f>L1481*pricing!$O$3</f>
        <v>0.58360500000000004</v>
      </c>
      <c r="Q1481" s="5">
        <f>M1481*pricing!$O$4</f>
        <v>0</v>
      </c>
      <c r="R1481" s="5">
        <f>N1481*pricing!$O$5</f>
        <v>9.1520000000000018E-2</v>
      </c>
      <c r="S1481" s="23"/>
      <c r="T1481" s="5">
        <f>P1481*pricing!$L$3</f>
        <v>17.878016815299205</v>
      </c>
      <c r="U1481" s="5">
        <f>Q1481*pricing!$L$4</f>
        <v>0</v>
      </c>
      <c r="V1481" s="5">
        <f>R1481*pricing!$L$5</f>
        <v>18.331243327721733</v>
      </c>
      <c r="W1481" s="5" t="s">
        <v>2793</v>
      </c>
      <c r="X1481" s="5">
        <f t="shared" si="167"/>
        <v>36.209260143020941</v>
      </c>
      <c r="Y1481" s="6" t="s">
        <v>32</v>
      </c>
      <c r="Z1481" s="7" t="s">
        <v>33</v>
      </c>
      <c r="AA1481" s="7" t="s">
        <v>34</v>
      </c>
      <c r="AB1481" s="7" t="s">
        <v>35</v>
      </c>
      <c r="AC1481" s="7" t="s">
        <v>36</v>
      </c>
    </row>
    <row r="1482" spans="2:29" ht="17.25" customHeight="1" thickTop="1" thickBot="1" x14ac:dyDescent="0.25">
      <c r="B1482" s="16" t="s">
        <v>2811</v>
      </c>
      <c r="C1482" s="15" t="s">
        <v>2812</v>
      </c>
      <c r="D1482" s="17"/>
      <c r="E1482" s="18">
        <v>0.9</v>
      </c>
      <c r="F1482" s="19">
        <v>0.158</v>
      </c>
      <c r="G1482" s="19">
        <v>0</v>
      </c>
      <c r="H1482" s="20">
        <v>0.03</v>
      </c>
      <c r="I1482" s="21">
        <f t="shared" si="161"/>
        <v>77.662242756203241</v>
      </c>
      <c r="J1482" s="21">
        <f t="shared" si="162"/>
        <v>69.896018480582924</v>
      </c>
      <c r="K1482" s="21" t="str">
        <f t="shared" si="163"/>
        <v>B</v>
      </c>
      <c r="L1482" s="5">
        <f t="shared" si="164"/>
        <v>1.4219999999999999</v>
      </c>
      <c r="M1482" s="22">
        <f t="shared" si="165"/>
        <v>0</v>
      </c>
      <c r="N1482" s="22">
        <f t="shared" si="166"/>
        <v>0.27</v>
      </c>
      <c r="O1482" s="22" t="s">
        <v>2793</v>
      </c>
      <c r="P1482" s="5">
        <f>L1482*pricing!$O$3</f>
        <v>1.1518200000000001</v>
      </c>
      <c r="Q1482" s="5">
        <f>M1482*pricing!$O$4</f>
        <v>0</v>
      </c>
      <c r="R1482" s="5">
        <f>N1482*pricing!$O$5</f>
        <v>0.17280000000000001</v>
      </c>
      <c r="S1482" s="23"/>
      <c r="T1482" s="5">
        <f>P1482*pricing!$L$3</f>
        <v>35.284580029639791</v>
      </c>
      <c r="U1482" s="5">
        <f>Q1482*pricing!$L$4</f>
        <v>0</v>
      </c>
      <c r="V1482" s="5">
        <f>R1482*pricing!$L$5</f>
        <v>34.611438450943133</v>
      </c>
      <c r="W1482" s="5" t="s">
        <v>2793</v>
      </c>
      <c r="X1482" s="5">
        <f t="shared" si="167"/>
        <v>69.896018480582924</v>
      </c>
      <c r="Y1482" s="6" t="s">
        <v>32</v>
      </c>
      <c r="Z1482" s="7" t="s">
        <v>33</v>
      </c>
      <c r="AA1482" s="7" t="s">
        <v>34</v>
      </c>
      <c r="AB1482" s="7" t="s">
        <v>35</v>
      </c>
      <c r="AC1482" s="7" t="s">
        <v>36</v>
      </c>
    </row>
    <row r="1483" spans="2:29" ht="17.25" customHeight="1" thickTop="1" thickBot="1" x14ac:dyDescent="0.25">
      <c r="B1483" s="16" t="s">
        <v>2813</v>
      </c>
      <c r="C1483" s="15" t="s">
        <v>2814</v>
      </c>
      <c r="D1483" s="17"/>
      <c r="E1483" s="18">
        <v>0.3</v>
      </c>
      <c r="F1483" s="19">
        <v>0.188</v>
      </c>
      <c r="G1483" s="19">
        <v>1.7000000000000001E-2</v>
      </c>
      <c r="H1483" s="20">
        <v>5.5E-2</v>
      </c>
      <c r="I1483" s="21">
        <f t="shared" si="161"/>
        <v>122.2201545250916</v>
      </c>
      <c r="J1483" s="21">
        <f t="shared" si="162"/>
        <v>36.666046357527478</v>
      </c>
      <c r="K1483" s="21" t="str">
        <f t="shared" si="163"/>
        <v>A</v>
      </c>
      <c r="L1483" s="5">
        <f t="shared" si="164"/>
        <v>0.56399999999999995</v>
      </c>
      <c r="M1483" s="22">
        <f t="shared" si="165"/>
        <v>5.1000000000000004E-2</v>
      </c>
      <c r="N1483" s="22">
        <f t="shared" si="166"/>
        <v>0.16500000000000001</v>
      </c>
      <c r="O1483" s="22" t="s">
        <v>2793</v>
      </c>
      <c r="P1483" s="5">
        <f>L1483*pricing!$O$3</f>
        <v>0.45683999999999997</v>
      </c>
      <c r="Q1483" s="5">
        <f>M1483*pricing!$O$4</f>
        <v>3.8250000000000006E-2</v>
      </c>
      <c r="R1483" s="5">
        <f>N1483*pricing!$O$5</f>
        <v>0.10560000000000001</v>
      </c>
      <c r="S1483" s="23"/>
      <c r="T1483" s="5">
        <f>P1483*pricing!$L$3</f>
        <v>13.994727944245316</v>
      </c>
      <c r="U1483" s="5">
        <f>Q1483*pricing!$L$4</f>
        <v>1.5198838043724709</v>
      </c>
      <c r="V1483" s="5">
        <f>R1483*pricing!$L$5</f>
        <v>21.151434608909693</v>
      </c>
      <c r="W1483" s="5" t="s">
        <v>2793</v>
      </c>
      <c r="X1483" s="5">
        <f t="shared" si="167"/>
        <v>36.666046357527478</v>
      </c>
      <c r="Y1483" s="6" t="s">
        <v>32</v>
      </c>
      <c r="Z1483" s="7" t="s">
        <v>33</v>
      </c>
      <c r="AA1483" s="7" t="s">
        <v>34</v>
      </c>
      <c r="AB1483" s="7" t="s">
        <v>35</v>
      </c>
      <c r="AC1483" s="7" t="s">
        <v>36</v>
      </c>
    </row>
    <row r="1484" spans="2:29" ht="17.25" customHeight="1" thickTop="1" thickBot="1" x14ac:dyDescent="0.25">
      <c r="B1484" s="16" t="s">
        <v>2815</v>
      </c>
      <c r="C1484" s="15" t="s">
        <v>2816</v>
      </c>
      <c r="D1484" s="17"/>
      <c r="E1484" s="18">
        <v>0.6</v>
      </c>
      <c r="F1484" s="19">
        <v>2.3E-2</v>
      </c>
      <c r="G1484" s="19">
        <v>0.30299999999999999</v>
      </c>
      <c r="H1484" s="20">
        <v>2.3E-2</v>
      </c>
      <c r="I1484" s="21">
        <f t="shared" si="161"/>
        <v>125.48986681169202</v>
      </c>
      <c r="J1484" s="21">
        <f t="shared" si="162"/>
        <v>75.293920087015209</v>
      </c>
      <c r="K1484" s="21" t="str">
        <f t="shared" si="163"/>
        <v>A</v>
      </c>
      <c r="L1484" s="5">
        <f t="shared" si="164"/>
        <v>0.13800000000000001</v>
      </c>
      <c r="M1484" s="22">
        <f t="shared" si="165"/>
        <v>1.8179999999999998</v>
      </c>
      <c r="N1484" s="22">
        <f t="shared" si="166"/>
        <v>0.13800000000000001</v>
      </c>
      <c r="O1484" s="22" t="s">
        <v>2793</v>
      </c>
      <c r="P1484" s="5">
        <f>L1484*pricing!$O$3</f>
        <v>0.11178000000000002</v>
      </c>
      <c r="Q1484" s="5">
        <f>M1484*pricing!$O$4</f>
        <v>1.3634999999999999</v>
      </c>
      <c r="R1484" s="5">
        <f>N1484*pricing!$O$5</f>
        <v>8.832000000000001E-2</v>
      </c>
      <c r="S1484" s="23"/>
      <c r="T1484" s="5">
        <f>P1484*pricing!$L$3</f>
        <v>3.4242419438047058</v>
      </c>
      <c r="U1484" s="5">
        <f>Q1484*pricing!$L$4</f>
        <v>54.179387379395124</v>
      </c>
      <c r="V1484" s="5">
        <f>R1484*pricing!$L$5</f>
        <v>17.69029076381538</v>
      </c>
      <c r="W1484" s="5" t="s">
        <v>2793</v>
      </c>
      <c r="X1484" s="5">
        <f t="shared" si="167"/>
        <v>75.293920087015209</v>
      </c>
      <c r="Y1484" s="6" t="s">
        <v>32</v>
      </c>
      <c r="Z1484" s="7" t="s">
        <v>33</v>
      </c>
      <c r="AA1484" s="7" t="s">
        <v>34</v>
      </c>
      <c r="AB1484" s="7" t="s">
        <v>35</v>
      </c>
      <c r="AC1484" s="7" t="s">
        <v>36</v>
      </c>
    </row>
    <row r="1485" spans="2:29" ht="17.25" customHeight="1" thickTop="1" thickBot="1" x14ac:dyDescent="0.25">
      <c r="B1485" s="16" t="s">
        <v>2817</v>
      </c>
      <c r="C1485" s="15" t="s">
        <v>2818</v>
      </c>
      <c r="D1485" s="17"/>
      <c r="E1485" s="18">
        <v>0.85</v>
      </c>
      <c r="F1485" s="19">
        <v>0.122</v>
      </c>
      <c r="G1485" s="19">
        <v>0</v>
      </c>
      <c r="H1485" s="20">
        <v>2.5000000000000001E-2</v>
      </c>
      <c r="I1485" s="21">
        <f t="shared" si="161"/>
        <v>62.319912046344825</v>
      </c>
      <c r="J1485" s="21">
        <f t="shared" si="162"/>
        <v>52.971925239393101</v>
      </c>
      <c r="K1485" s="21" t="str">
        <f t="shared" si="163"/>
        <v>B</v>
      </c>
      <c r="L1485" s="5">
        <f t="shared" si="164"/>
        <v>1.0369999999999999</v>
      </c>
      <c r="M1485" s="22">
        <f t="shared" si="165"/>
        <v>0</v>
      </c>
      <c r="N1485" s="22">
        <f t="shared" si="166"/>
        <v>0.21250000000000002</v>
      </c>
      <c r="O1485" s="22" t="s">
        <v>2793</v>
      </c>
      <c r="P1485" s="5">
        <f>L1485*pricing!$O$3</f>
        <v>0.83996999999999999</v>
      </c>
      <c r="Q1485" s="5">
        <f>M1485*pricing!$O$4</f>
        <v>0</v>
      </c>
      <c r="R1485" s="5">
        <f>N1485*pricing!$O$5</f>
        <v>0.13600000000000001</v>
      </c>
      <c r="S1485" s="23"/>
      <c r="T1485" s="5">
        <f>P1485*pricing!$L$3</f>
        <v>25.73144127337304</v>
      </c>
      <c r="U1485" s="5">
        <f>Q1485*pricing!$L$4</f>
        <v>0</v>
      </c>
      <c r="V1485" s="5">
        <f>R1485*pricing!$L$5</f>
        <v>27.240483966020058</v>
      </c>
      <c r="W1485" s="5" t="s">
        <v>2793</v>
      </c>
      <c r="X1485" s="5">
        <f t="shared" si="167"/>
        <v>52.971925239393101</v>
      </c>
      <c r="Y1485" s="6" t="s">
        <v>32</v>
      </c>
      <c r="Z1485" s="7" t="s">
        <v>33</v>
      </c>
      <c r="AA1485" s="7" t="s">
        <v>34</v>
      </c>
      <c r="AB1485" s="7" t="s">
        <v>35</v>
      </c>
      <c r="AC1485" s="7" t="s">
        <v>36</v>
      </c>
    </row>
    <row r="1486" spans="2:29" ht="17.25" customHeight="1" thickTop="1" thickBot="1" x14ac:dyDescent="0.25">
      <c r="B1486" s="16" t="s">
        <v>2819</v>
      </c>
      <c r="C1486" s="15">
        <v>8306</v>
      </c>
      <c r="D1486" s="17"/>
      <c r="E1486" s="18">
        <v>0.85</v>
      </c>
      <c r="F1486" s="19">
        <v>0.122</v>
      </c>
      <c r="G1486" s="19">
        <v>0</v>
      </c>
      <c r="H1486" s="20">
        <v>2.7E-2</v>
      </c>
      <c r="I1486" s="21">
        <f t="shared" si="161"/>
        <v>64.883722301970224</v>
      </c>
      <c r="J1486" s="21">
        <f t="shared" si="162"/>
        <v>55.151163956674687</v>
      </c>
      <c r="K1486" s="21" t="str">
        <f t="shared" si="163"/>
        <v>B</v>
      </c>
      <c r="L1486" s="5">
        <f t="shared" si="164"/>
        <v>1.0369999999999999</v>
      </c>
      <c r="M1486" s="22">
        <f t="shared" si="165"/>
        <v>0</v>
      </c>
      <c r="N1486" s="22">
        <f t="shared" si="166"/>
        <v>0.22949999999999998</v>
      </c>
      <c r="O1486" s="22" t="s">
        <v>2793</v>
      </c>
      <c r="P1486" s="5">
        <f>L1486*pricing!$O$3</f>
        <v>0.83996999999999999</v>
      </c>
      <c r="Q1486" s="5">
        <f>M1486*pricing!$O$4</f>
        <v>0</v>
      </c>
      <c r="R1486" s="5">
        <f>N1486*pricing!$O$5</f>
        <v>0.14687999999999998</v>
      </c>
      <c r="S1486" s="23"/>
      <c r="T1486" s="5">
        <f>P1486*pricing!$L$3</f>
        <v>25.73144127337304</v>
      </c>
      <c r="U1486" s="5">
        <f>Q1486*pricing!$L$4</f>
        <v>0</v>
      </c>
      <c r="V1486" s="5">
        <f>R1486*pricing!$L$5</f>
        <v>29.419722683301657</v>
      </c>
      <c r="W1486" s="5" t="s">
        <v>2793</v>
      </c>
      <c r="X1486" s="5">
        <f t="shared" si="167"/>
        <v>55.151163956674694</v>
      </c>
      <c r="Y1486" s="6" t="s">
        <v>32</v>
      </c>
      <c r="Z1486" s="7" t="s">
        <v>33</v>
      </c>
      <c r="AA1486" s="7" t="s">
        <v>34</v>
      </c>
      <c r="AB1486" s="7" t="s">
        <v>35</v>
      </c>
      <c r="AC1486" s="7" t="s">
        <v>36</v>
      </c>
    </row>
    <row r="1487" spans="2:29" ht="17.25" customHeight="1" thickTop="1" thickBot="1" x14ac:dyDescent="0.25">
      <c r="B1487" s="16" t="s">
        <v>2820</v>
      </c>
      <c r="C1487" s="15" t="s">
        <v>2821</v>
      </c>
      <c r="D1487" s="17"/>
      <c r="E1487" s="18">
        <v>1.1499999999999999</v>
      </c>
      <c r="F1487" s="19">
        <v>2.1000000000000001E-2</v>
      </c>
      <c r="G1487" s="19">
        <v>0.25800000000000001</v>
      </c>
      <c r="H1487" s="20">
        <v>1.7999999999999999E-2</v>
      </c>
      <c r="I1487" s="21">
        <f t="shared" si="161"/>
        <v>105.17333477390565</v>
      </c>
      <c r="J1487" s="21">
        <f t="shared" si="162"/>
        <v>120.94933498999148</v>
      </c>
      <c r="K1487" s="21" t="str">
        <f t="shared" si="163"/>
        <v>A</v>
      </c>
      <c r="L1487" s="5">
        <f t="shared" si="164"/>
        <v>0.24150000000000002</v>
      </c>
      <c r="M1487" s="22">
        <f t="shared" si="165"/>
        <v>2.9669999999999996</v>
      </c>
      <c r="N1487" s="22">
        <f t="shared" si="166"/>
        <v>0.20699999999999996</v>
      </c>
      <c r="O1487" s="22" t="s">
        <v>2793</v>
      </c>
      <c r="P1487" s="5">
        <f>L1487*pricing!$O$3</f>
        <v>0.19561500000000004</v>
      </c>
      <c r="Q1487" s="5">
        <f>M1487*pricing!$O$4</f>
        <v>2.22525</v>
      </c>
      <c r="R1487" s="5">
        <f>N1487*pricing!$O$5</f>
        <v>0.13247999999999999</v>
      </c>
      <c r="S1487" s="23"/>
      <c r="T1487" s="5">
        <f>P1487*pricing!$L$3</f>
        <v>5.9924234016582352</v>
      </c>
      <c r="U1487" s="5">
        <f>Q1487*pricing!$L$4</f>
        <v>88.421475442610202</v>
      </c>
      <c r="V1487" s="5">
        <f>R1487*pricing!$L$5</f>
        <v>26.535436145723061</v>
      </c>
      <c r="W1487" s="5" t="s">
        <v>2793</v>
      </c>
      <c r="X1487" s="5">
        <f t="shared" si="167"/>
        <v>120.94933498999148</v>
      </c>
      <c r="Y1487" s="6" t="s">
        <v>32</v>
      </c>
      <c r="Z1487" s="7" t="s">
        <v>33</v>
      </c>
      <c r="AA1487" s="7" t="s">
        <v>34</v>
      </c>
      <c r="AB1487" s="7" t="s">
        <v>35</v>
      </c>
      <c r="AC1487" s="7" t="s">
        <v>36</v>
      </c>
    </row>
    <row r="1488" spans="2:29" ht="17.25" customHeight="1" thickTop="1" thickBot="1" x14ac:dyDescent="0.25">
      <c r="B1488" s="16" t="s">
        <v>2822</v>
      </c>
      <c r="C1488" s="15" t="s">
        <v>2823</v>
      </c>
      <c r="D1488" s="17"/>
      <c r="E1488" s="18">
        <v>0.4</v>
      </c>
      <c r="F1488" s="19">
        <v>6.0999999999999999E-2</v>
      </c>
      <c r="G1488" s="19">
        <v>0.01</v>
      </c>
      <c r="H1488" s="20">
        <v>1.6E-2</v>
      </c>
      <c r="I1488" s="21">
        <f t="shared" si="161"/>
        <v>38.626788292815853</v>
      </c>
      <c r="J1488" s="21">
        <f t="shared" si="162"/>
        <v>15.450715317126342</v>
      </c>
      <c r="K1488" s="21" t="str">
        <f t="shared" si="163"/>
        <v>Δ</v>
      </c>
      <c r="L1488" s="5">
        <f t="shared" si="164"/>
        <v>0.24400000000000002</v>
      </c>
      <c r="M1488" s="22">
        <f t="shared" si="165"/>
        <v>0.04</v>
      </c>
      <c r="N1488" s="22">
        <f t="shared" si="166"/>
        <v>6.4000000000000001E-2</v>
      </c>
      <c r="O1488" s="22" t="s">
        <v>2793</v>
      </c>
      <c r="P1488" s="5">
        <f>L1488*pricing!$O$3</f>
        <v>0.19764000000000004</v>
      </c>
      <c r="Q1488" s="5">
        <f>M1488*pricing!$O$4</f>
        <v>0.03</v>
      </c>
      <c r="R1488" s="5">
        <f>N1488*pricing!$O$5</f>
        <v>4.0960000000000003E-2</v>
      </c>
      <c r="S1488" s="23"/>
      <c r="T1488" s="5">
        <f>P1488*pricing!$L$3</f>
        <v>6.0544567702054222</v>
      </c>
      <c r="U1488" s="5">
        <f>Q1488*pricing!$L$4</f>
        <v>1.1920657289195848</v>
      </c>
      <c r="V1488" s="5">
        <f>R1488*pricing!$L$5</f>
        <v>8.204192818001335</v>
      </c>
      <c r="W1488" s="5" t="s">
        <v>2793</v>
      </c>
      <c r="X1488" s="5">
        <f t="shared" si="167"/>
        <v>15.450715317126342</v>
      </c>
      <c r="Y1488" s="6" t="s">
        <v>32</v>
      </c>
      <c r="Z1488" s="7" t="s">
        <v>33</v>
      </c>
      <c r="AA1488" s="7" t="s">
        <v>34</v>
      </c>
      <c r="AB1488" s="7" t="s">
        <v>35</v>
      </c>
      <c r="AC1488" s="7" t="s">
        <v>36</v>
      </c>
    </row>
    <row r="1489" spans="2:29" ht="17.25" customHeight="1" thickTop="1" thickBot="1" x14ac:dyDescent="0.25">
      <c r="B1489" s="16" t="s">
        <v>2824</v>
      </c>
      <c r="C1489" s="15" t="s">
        <v>2825</v>
      </c>
      <c r="D1489" s="17"/>
      <c r="E1489" s="18">
        <v>0.8</v>
      </c>
      <c r="F1489" s="19">
        <v>1.7000000000000001E-2</v>
      </c>
      <c r="G1489" s="19">
        <v>0.20100000000000001</v>
      </c>
      <c r="H1489" s="20">
        <v>4.2000000000000003E-2</v>
      </c>
      <c r="I1489" s="21">
        <f t="shared" si="161"/>
        <v>117.9595873075516</v>
      </c>
      <c r="J1489" s="21">
        <f t="shared" si="162"/>
        <v>94.367669846041281</v>
      </c>
      <c r="K1489" s="21" t="str">
        <f t="shared" si="163"/>
        <v>A</v>
      </c>
      <c r="L1489" s="5">
        <f t="shared" si="164"/>
        <v>0.13600000000000001</v>
      </c>
      <c r="M1489" s="22">
        <f t="shared" si="165"/>
        <v>1.6080000000000003</v>
      </c>
      <c r="N1489" s="22">
        <f t="shared" si="166"/>
        <v>0.33600000000000008</v>
      </c>
      <c r="O1489" s="22" t="s">
        <v>2793</v>
      </c>
      <c r="P1489" s="5">
        <f>L1489*pricing!$O$3</f>
        <v>0.11016000000000002</v>
      </c>
      <c r="Q1489" s="5">
        <f>M1489*pricing!$O$4</f>
        <v>1.2060000000000002</v>
      </c>
      <c r="R1489" s="5">
        <f>N1489*pricing!$O$5</f>
        <v>0.21504000000000006</v>
      </c>
      <c r="S1489" s="23"/>
      <c r="T1489" s="5">
        <f>P1489*pricing!$L$3</f>
        <v>3.3746152489669567</v>
      </c>
      <c r="U1489" s="5">
        <f>Q1489*pricing!$L$4</f>
        <v>47.921042302567315</v>
      </c>
      <c r="V1489" s="5">
        <f>R1489*pricing!$L$5</f>
        <v>43.072012294507019</v>
      </c>
      <c r="W1489" s="5" t="s">
        <v>2793</v>
      </c>
      <c r="X1489" s="5">
        <f t="shared" si="167"/>
        <v>94.367669846041281</v>
      </c>
      <c r="Y1489" s="6" t="s">
        <v>32</v>
      </c>
      <c r="Z1489" s="7" t="s">
        <v>33</v>
      </c>
      <c r="AA1489" s="7" t="s">
        <v>34</v>
      </c>
      <c r="AB1489" s="7" t="s">
        <v>35</v>
      </c>
      <c r="AC1489" s="7" t="s">
        <v>36</v>
      </c>
    </row>
    <row r="1490" spans="2:29" ht="17.25" customHeight="1" thickTop="1" thickBot="1" x14ac:dyDescent="0.25">
      <c r="B1490" s="16" t="s">
        <v>2826</v>
      </c>
      <c r="C1490" s="15" t="s">
        <v>2827</v>
      </c>
      <c r="D1490" s="17"/>
      <c r="E1490" s="18">
        <v>0.56000000000000005</v>
      </c>
      <c r="F1490" s="19">
        <v>0.154</v>
      </c>
      <c r="G1490" s="19">
        <v>0</v>
      </c>
      <c r="H1490" s="20">
        <v>2.8000000000000001E-2</v>
      </c>
      <c r="I1490" s="21">
        <f t="shared" si="161"/>
        <v>74.105898603822837</v>
      </c>
      <c r="J1490" s="21">
        <f t="shared" si="162"/>
        <v>41.499303218140795</v>
      </c>
      <c r="K1490" s="21" t="str">
        <f t="shared" si="163"/>
        <v>B</v>
      </c>
      <c r="L1490" s="5">
        <f t="shared" si="164"/>
        <v>0.86240000000000006</v>
      </c>
      <c r="M1490" s="22">
        <f t="shared" si="165"/>
        <v>0</v>
      </c>
      <c r="N1490" s="22">
        <f t="shared" si="166"/>
        <v>0.15680000000000002</v>
      </c>
      <c r="O1490" s="22" t="s">
        <v>2793</v>
      </c>
      <c r="P1490" s="5">
        <f>L1490*pricing!$O$3</f>
        <v>0.69854400000000005</v>
      </c>
      <c r="Q1490" s="5">
        <f>M1490*pricing!$O$4</f>
        <v>0</v>
      </c>
      <c r="R1490" s="5">
        <f>N1490*pricing!$O$5</f>
        <v>0.10035200000000001</v>
      </c>
      <c r="S1490" s="23"/>
      <c r="T1490" s="5">
        <f>P1490*pricing!$L$3</f>
        <v>21.399030814037523</v>
      </c>
      <c r="U1490" s="5">
        <f>Q1490*pricing!$L$4</f>
        <v>0</v>
      </c>
      <c r="V1490" s="5">
        <f>R1490*pricing!$L$5</f>
        <v>20.100272404103272</v>
      </c>
      <c r="W1490" s="5" t="s">
        <v>2793</v>
      </c>
      <c r="X1490" s="5">
        <f t="shared" si="167"/>
        <v>41.499303218140795</v>
      </c>
      <c r="Y1490" s="6" t="s">
        <v>32</v>
      </c>
      <c r="Z1490" s="7" t="s">
        <v>33</v>
      </c>
      <c r="AA1490" s="7" t="s">
        <v>34</v>
      </c>
      <c r="AB1490" s="7" t="s">
        <v>35</v>
      </c>
      <c r="AC1490" s="7" t="s">
        <v>36</v>
      </c>
    </row>
    <row r="1491" spans="2:29" ht="17.25" customHeight="1" thickTop="1" thickBot="1" x14ac:dyDescent="0.25">
      <c r="B1491" s="16" t="s">
        <v>2828</v>
      </c>
      <c r="C1491" s="15" t="s">
        <v>2829</v>
      </c>
      <c r="D1491" s="17"/>
      <c r="E1491" s="18">
        <v>0.85</v>
      </c>
      <c r="F1491" s="19">
        <v>1.9E-2</v>
      </c>
      <c r="G1491" s="19">
        <v>0.29399999999999998</v>
      </c>
      <c r="H1491" s="20">
        <v>0.02</v>
      </c>
      <c r="I1491" s="21">
        <f t="shared" si="161"/>
        <v>117.96946964142984</v>
      </c>
      <c r="J1491" s="21">
        <f t="shared" si="162"/>
        <v>100.27404919521535</v>
      </c>
      <c r="K1491" s="21" t="str">
        <f t="shared" si="163"/>
        <v>A</v>
      </c>
      <c r="L1491" s="5">
        <f t="shared" si="164"/>
        <v>0.16149999999999998</v>
      </c>
      <c r="M1491" s="22">
        <f t="shared" si="165"/>
        <v>2.4989999999999997</v>
      </c>
      <c r="N1491" s="22">
        <f t="shared" si="166"/>
        <v>0.17</v>
      </c>
      <c r="O1491" s="22" t="s">
        <v>2793</v>
      </c>
      <c r="P1491" s="5">
        <f>L1491*pricing!$O$3</f>
        <v>0.13081499999999999</v>
      </c>
      <c r="Q1491" s="5">
        <f>M1491*pricing!$O$4</f>
        <v>1.8742499999999997</v>
      </c>
      <c r="R1491" s="5">
        <f>N1491*pricing!$O$5</f>
        <v>0.10880000000000001</v>
      </c>
      <c r="S1491" s="23"/>
      <c r="T1491" s="5">
        <f>P1491*pricing!$L$3</f>
        <v>4.0073556081482602</v>
      </c>
      <c r="U1491" s="5">
        <f>Q1491*pricing!$L$4</f>
        <v>74.474306414251046</v>
      </c>
      <c r="V1491" s="5">
        <f>R1491*pricing!$L$5</f>
        <v>21.792387172816046</v>
      </c>
      <c r="W1491" s="5" t="s">
        <v>2793</v>
      </c>
      <c r="X1491" s="5">
        <f t="shared" si="167"/>
        <v>100.27404919521535</v>
      </c>
      <c r="Y1491" s="6" t="s">
        <v>32</v>
      </c>
      <c r="Z1491" s="7" t="s">
        <v>33</v>
      </c>
      <c r="AA1491" s="7" t="s">
        <v>34</v>
      </c>
      <c r="AB1491" s="7" t="s">
        <v>35</v>
      </c>
      <c r="AC1491" s="7" t="s">
        <v>36</v>
      </c>
    </row>
    <row r="1492" spans="2:29" ht="17.25" customHeight="1" thickTop="1" thickBot="1" x14ac:dyDescent="0.25">
      <c r="B1492" s="16" t="s">
        <v>2830</v>
      </c>
      <c r="C1492" s="15" t="s">
        <v>2831</v>
      </c>
      <c r="D1492" s="17"/>
      <c r="E1492" s="18">
        <v>0.75</v>
      </c>
      <c r="F1492" s="19">
        <v>3.6999999999999998E-2</v>
      </c>
      <c r="G1492" s="19">
        <v>0.41299999999999998</v>
      </c>
      <c r="H1492" s="20">
        <v>0.05</v>
      </c>
      <c r="I1492" s="21">
        <f t="shared" si="161"/>
        <v>196.35698144656621</v>
      </c>
      <c r="J1492" s="21">
        <f t="shared" si="162"/>
        <v>147.26773608492465</v>
      </c>
      <c r="K1492" s="21" t="str">
        <f t="shared" si="163"/>
        <v>A</v>
      </c>
      <c r="L1492" s="5">
        <f t="shared" si="164"/>
        <v>0.27749999999999997</v>
      </c>
      <c r="M1492" s="22">
        <f t="shared" si="165"/>
        <v>3.0974999999999997</v>
      </c>
      <c r="N1492" s="22">
        <f t="shared" si="166"/>
        <v>0.37500000000000006</v>
      </c>
      <c r="O1492" s="22" t="s">
        <v>2793</v>
      </c>
      <c r="P1492" s="5">
        <f>L1492*pricing!$O$3</f>
        <v>0.224775</v>
      </c>
      <c r="Q1492" s="5">
        <f>M1492*pricing!$O$4</f>
        <v>2.3231249999999997</v>
      </c>
      <c r="R1492" s="5">
        <f>N1492*pricing!$O$5</f>
        <v>0.24000000000000005</v>
      </c>
      <c r="S1492" s="23"/>
      <c r="T1492" s="5">
        <f>P1492*pricing!$L$3</f>
        <v>6.8857039087377228</v>
      </c>
      <c r="U1492" s="5">
        <f>Q1492*pricing!$L$4</f>
        <v>92.310589883210341</v>
      </c>
      <c r="V1492" s="5">
        <f>R1492*pricing!$L$5</f>
        <v>48.071442292976577</v>
      </c>
      <c r="W1492" s="5" t="s">
        <v>2793</v>
      </c>
      <c r="X1492" s="5">
        <f t="shared" si="167"/>
        <v>147.26773608492465</v>
      </c>
      <c r="Y1492" s="6" t="s">
        <v>32</v>
      </c>
      <c r="Z1492" s="7" t="s">
        <v>33</v>
      </c>
      <c r="AA1492" s="7" t="s">
        <v>34</v>
      </c>
      <c r="AB1492" s="7" t="s">
        <v>35</v>
      </c>
      <c r="AC1492" s="7" t="s">
        <v>36</v>
      </c>
    </row>
    <row r="1493" spans="2:29" ht="17.25" customHeight="1" thickTop="1" thickBot="1" x14ac:dyDescent="0.25">
      <c r="B1493" s="16" t="s">
        <v>2832</v>
      </c>
      <c r="C1493" s="15" t="s">
        <v>2833</v>
      </c>
      <c r="D1493" s="17"/>
      <c r="E1493" s="18">
        <v>0.75</v>
      </c>
      <c r="F1493" s="19">
        <v>1.9E-2</v>
      </c>
      <c r="G1493" s="19">
        <v>0.312</v>
      </c>
      <c r="H1493" s="20">
        <v>2.3E-2</v>
      </c>
      <c r="I1493" s="21">
        <f t="shared" si="161"/>
        <v>127.17948080500611</v>
      </c>
      <c r="J1493" s="21">
        <f t="shared" si="162"/>
        <v>95.384610603754581</v>
      </c>
      <c r="K1493" s="21" t="str">
        <f t="shared" si="163"/>
        <v>A</v>
      </c>
      <c r="L1493" s="5">
        <f t="shared" si="164"/>
        <v>0.14249999999999999</v>
      </c>
      <c r="M1493" s="22">
        <f t="shared" si="165"/>
        <v>2.34</v>
      </c>
      <c r="N1493" s="22">
        <f t="shared" si="166"/>
        <v>0.17250000000000001</v>
      </c>
      <c r="O1493" s="22" t="s">
        <v>2793</v>
      </c>
      <c r="P1493" s="5">
        <f>L1493*pricing!$O$3</f>
        <v>0.115425</v>
      </c>
      <c r="Q1493" s="5">
        <f>M1493*pricing!$O$4</f>
        <v>1.7549999999999999</v>
      </c>
      <c r="R1493" s="5">
        <f>N1493*pricing!$O$5</f>
        <v>0.11040000000000001</v>
      </c>
      <c r="S1493" s="23"/>
      <c r="T1493" s="5">
        <f>P1493*pricing!$L$3</f>
        <v>3.5359020071896414</v>
      </c>
      <c r="U1493" s="5">
        <f>Q1493*pricing!$L$4</f>
        <v>69.735845141795707</v>
      </c>
      <c r="V1493" s="5">
        <f>R1493*pricing!$L$5</f>
        <v>22.112863454769222</v>
      </c>
      <c r="W1493" s="5" t="s">
        <v>2793</v>
      </c>
      <c r="X1493" s="5">
        <f t="shared" si="167"/>
        <v>95.384610603754581</v>
      </c>
      <c r="Y1493" s="6" t="s">
        <v>32</v>
      </c>
      <c r="Z1493" s="7" t="s">
        <v>33</v>
      </c>
      <c r="AA1493" s="7" t="s">
        <v>34</v>
      </c>
      <c r="AB1493" s="7" t="s">
        <v>35</v>
      </c>
      <c r="AC1493" s="7" t="s">
        <v>36</v>
      </c>
    </row>
    <row r="1494" spans="2:29" ht="17.25" customHeight="1" thickTop="1" thickBot="1" x14ac:dyDescent="0.25">
      <c r="B1494" s="16" t="s">
        <v>2834</v>
      </c>
      <c r="C1494" s="15" t="s">
        <v>2835</v>
      </c>
      <c r="D1494" s="17"/>
      <c r="E1494" s="18">
        <v>0.65</v>
      </c>
      <c r="F1494" s="19">
        <v>0</v>
      </c>
      <c r="G1494" s="19">
        <v>0.42299999999999999</v>
      </c>
      <c r="H1494" s="20">
        <v>3.3000000000000002E-2</v>
      </c>
      <c r="I1494" s="21">
        <f t="shared" si="161"/>
        <v>168.36382005106546</v>
      </c>
      <c r="J1494" s="21">
        <f t="shared" si="162"/>
        <v>109.43648303319256</v>
      </c>
      <c r="K1494" s="21" t="str">
        <f t="shared" si="163"/>
        <v>A</v>
      </c>
      <c r="L1494" s="5">
        <f t="shared" si="164"/>
        <v>0</v>
      </c>
      <c r="M1494" s="22">
        <f t="shared" si="165"/>
        <v>2.7495000000000003</v>
      </c>
      <c r="N1494" s="22">
        <f t="shared" si="166"/>
        <v>0.2145</v>
      </c>
      <c r="O1494" s="22" t="s">
        <v>2793</v>
      </c>
      <c r="P1494" s="5">
        <f>L1494*pricing!$O$3</f>
        <v>0</v>
      </c>
      <c r="Q1494" s="5">
        <f>M1494*pricing!$O$4</f>
        <v>2.062125</v>
      </c>
      <c r="R1494" s="5">
        <f>N1494*pricing!$O$5</f>
        <v>0.13728000000000001</v>
      </c>
      <c r="S1494" s="23"/>
      <c r="T1494" s="5">
        <f>P1494*pricing!$L$3</f>
        <v>0</v>
      </c>
      <c r="U1494" s="5">
        <f>Q1494*pricing!$L$4</f>
        <v>81.939618041609961</v>
      </c>
      <c r="V1494" s="5">
        <f>R1494*pricing!$L$5</f>
        <v>27.496864991582598</v>
      </c>
      <c r="W1494" s="5" t="s">
        <v>2793</v>
      </c>
      <c r="X1494" s="5">
        <f t="shared" si="167"/>
        <v>109.43648303319256</v>
      </c>
      <c r="Y1494" s="6" t="s">
        <v>32</v>
      </c>
      <c r="Z1494" s="7" t="s">
        <v>33</v>
      </c>
      <c r="AA1494" s="7" t="s">
        <v>34</v>
      </c>
      <c r="AB1494" s="7" t="s">
        <v>35</v>
      </c>
      <c r="AC1494" s="7" t="s">
        <v>36</v>
      </c>
    </row>
    <row r="1495" spans="2:29" ht="17.25" customHeight="1" thickTop="1" thickBot="1" x14ac:dyDescent="0.25">
      <c r="B1495" s="16" t="s">
        <v>2836</v>
      </c>
      <c r="C1495" s="15" t="s">
        <v>2837</v>
      </c>
      <c r="D1495" s="17"/>
      <c r="E1495" s="18">
        <v>0.55000000000000004</v>
      </c>
      <c r="F1495" s="19">
        <v>0.16400000000000001</v>
      </c>
      <c r="G1495" s="19">
        <v>0</v>
      </c>
      <c r="H1495" s="20">
        <v>4.3999999999999997E-2</v>
      </c>
      <c r="I1495" s="21">
        <f t="shared" si="161"/>
        <v>97.097715390713645</v>
      </c>
      <c r="J1495" s="21">
        <f t="shared" si="162"/>
        <v>53.403743464892507</v>
      </c>
      <c r="K1495" s="21" t="str">
        <f t="shared" si="163"/>
        <v>A</v>
      </c>
      <c r="L1495" s="5">
        <f t="shared" si="164"/>
        <v>0.90200000000000014</v>
      </c>
      <c r="M1495" s="22">
        <f t="shared" si="165"/>
        <v>0</v>
      </c>
      <c r="N1495" s="22">
        <f t="shared" si="166"/>
        <v>0.24199999999999999</v>
      </c>
      <c r="O1495" s="22" t="s">
        <v>2793</v>
      </c>
      <c r="P1495" s="5">
        <f>L1495*pricing!$O$3</f>
        <v>0.73062000000000016</v>
      </c>
      <c r="Q1495" s="5">
        <f>M1495*pricing!$O$4</f>
        <v>0</v>
      </c>
      <c r="R1495" s="5">
        <f>N1495*pricing!$O$5</f>
        <v>0.15487999999999999</v>
      </c>
      <c r="S1495" s="23"/>
      <c r="T1495" s="5">
        <f>P1495*pricing!$L$3</f>
        <v>22.381639371824964</v>
      </c>
      <c r="U1495" s="5">
        <f>Q1495*pricing!$L$4</f>
        <v>0</v>
      </c>
      <c r="V1495" s="5">
        <f>R1495*pricing!$L$5</f>
        <v>31.022104093067544</v>
      </c>
      <c r="W1495" s="5" t="s">
        <v>2793</v>
      </c>
      <c r="X1495" s="5">
        <f t="shared" si="167"/>
        <v>53.403743464892507</v>
      </c>
      <c r="Y1495" s="6" t="s">
        <v>32</v>
      </c>
      <c r="Z1495" s="7" t="s">
        <v>33</v>
      </c>
      <c r="AA1495" s="7" t="s">
        <v>34</v>
      </c>
      <c r="AB1495" s="7" t="s">
        <v>35</v>
      </c>
      <c r="AC1495" s="7" t="s">
        <v>36</v>
      </c>
    </row>
    <row r="1496" spans="2:29" ht="17.25" customHeight="1" thickTop="1" thickBot="1" x14ac:dyDescent="0.25">
      <c r="B1496" s="16" t="s">
        <v>2838</v>
      </c>
      <c r="C1496" s="15" t="s">
        <v>2839</v>
      </c>
      <c r="D1496" s="17"/>
      <c r="E1496" s="18">
        <v>0.4</v>
      </c>
      <c r="F1496" s="19">
        <v>0.127</v>
      </c>
      <c r="G1496" s="19">
        <v>0</v>
      </c>
      <c r="H1496" s="20">
        <v>3.4000000000000002E-2</v>
      </c>
      <c r="I1496" s="21">
        <f t="shared" si="161"/>
        <v>75.097725567602922</v>
      </c>
      <c r="J1496" s="21">
        <f t="shared" si="162"/>
        <v>30.039090227041171</v>
      </c>
      <c r="K1496" s="21" t="str">
        <f t="shared" si="163"/>
        <v>B</v>
      </c>
      <c r="L1496" s="5">
        <f t="shared" si="164"/>
        <v>0.50800000000000001</v>
      </c>
      <c r="M1496" s="22">
        <f t="shared" si="165"/>
        <v>0</v>
      </c>
      <c r="N1496" s="22">
        <f t="shared" si="166"/>
        <v>0.13600000000000001</v>
      </c>
      <c r="O1496" s="22" t="s">
        <v>2793</v>
      </c>
      <c r="P1496" s="5">
        <f>L1496*pricing!$O$3</f>
        <v>0.41148000000000001</v>
      </c>
      <c r="Q1496" s="5">
        <f>M1496*pricing!$O$4</f>
        <v>0</v>
      </c>
      <c r="R1496" s="5">
        <f>N1496*pricing!$O$5</f>
        <v>8.7040000000000006E-2</v>
      </c>
      <c r="S1496" s="23"/>
      <c r="T1496" s="5">
        <f>P1496*pricing!$L$3</f>
        <v>12.605180488788335</v>
      </c>
      <c r="U1496" s="5">
        <f>Q1496*pricing!$L$4</f>
        <v>0</v>
      </c>
      <c r="V1496" s="5">
        <f>R1496*pricing!$L$5</f>
        <v>17.433909738252837</v>
      </c>
      <c r="W1496" s="5" t="s">
        <v>2793</v>
      </c>
      <c r="X1496" s="5">
        <f t="shared" si="167"/>
        <v>30.039090227041171</v>
      </c>
      <c r="Y1496" s="6" t="s">
        <v>32</v>
      </c>
      <c r="Z1496" s="7" t="s">
        <v>33</v>
      </c>
      <c r="AA1496" s="7" t="s">
        <v>34</v>
      </c>
      <c r="AB1496" s="7" t="s">
        <v>35</v>
      </c>
      <c r="AC1496" s="7" t="s">
        <v>36</v>
      </c>
    </row>
    <row r="1497" spans="2:29" ht="17.25" customHeight="1" thickTop="1" thickBot="1" x14ac:dyDescent="0.25">
      <c r="B1497" s="16" t="s">
        <v>2840</v>
      </c>
      <c r="C1497" s="15" t="s">
        <v>2841</v>
      </c>
      <c r="D1497" s="17"/>
      <c r="E1497" s="18">
        <v>0.75</v>
      </c>
      <c r="F1497" s="19">
        <v>0.314</v>
      </c>
      <c r="G1497" s="19">
        <v>0</v>
      </c>
      <c r="H1497" s="20">
        <v>5.1999999999999998E-2</v>
      </c>
      <c r="I1497" s="21">
        <f t="shared" si="161"/>
        <v>144.57297754152731</v>
      </c>
      <c r="J1497" s="21">
        <f t="shared" si="162"/>
        <v>108.42973315614549</v>
      </c>
      <c r="K1497" s="21" t="str">
        <f t="shared" si="163"/>
        <v>A</v>
      </c>
      <c r="L1497" s="5">
        <f t="shared" si="164"/>
        <v>2.355</v>
      </c>
      <c r="M1497" s="22">
        <f t="shared" si="165"/>
        <v>0</v>
      </c>
      <c r="N1497" s="22">
        <f t="shared" si="166"/>
        <v>0.39</v>
      </c>
      <c r="O1497" s="22" t="s">
        <v>2793</v>
      </c>
      <c r="P1497" s="5">
        <f>L1497*pricing!$O$3</f>
        <v>1.9075500000000001</v>
      </c>
      <c r="Q1497" s="5">
        <f>M1497*pricing!$O$4</f>
        <v>0</v>
      </c>
      <c r="R1497" s="5">
        <f>N1497*pricing!$O$5</f>
        <v>0.24960000000000002</v>
      </c>
      <c r="S1497" s="23"/>
      <c r="T1497" s="5">
        <f>P1497*pricing!$L$3</f>
        <v>58.435433171449866</v>
      </c>
      <c r="U1497" s="5">
        <f>Q1497*pricing!$L$4</f>
        <v>0</v>
      </c>
      <c r="V1497" s="5">
        <f>R1497*pricing!$L$5</f>
        <v>49.99429998469563</v>
      </c>
      <c r="W1497" s="5" t="s">
        <v>2793</v>
      </c>
      <c r="X1497" s="5">
        <f t="shared" si="167"/>
        <v>108.42973315614549</v>
      </c>
      <c r="Y1497" s="6" t="s">
        <v>32</v>
      </c>
      <c r="Z1497" s="7" t="s">
        <v>33</v>
      </c>
      <c r="AA1497" s="7" t="s">
        <v>34</v>
      </c>
      <c r="AB1497" s="7" t="s">
        <v>35</v>
      </c>
      <c r="AC1497" s="7" t="s">
        <v>36</v>
      </c>
    </row>
    <row r="1498" spans="2:29" ht="17.25" customHeight="1" thickTop="1" thickBot="1" x14ac:dyDescent="0.25">
      <c r="B1498" s="16" t="s">
        <v>2842</v>
      </c>
      <c r="C1498" s="15" t="s">
        <v>2843</v>
      </c>
      <c r="D1498" s="17"/>
      <c r="E1498" s="18">
        <v>0.45</v>
      </c>
      <c r="F1498" s="19">
        <v>0.23599999999999999</v>
      </c>
      <c r="G1498" s="19">
        <v>0</v>
      </c>
      <c r="H1498" s="20">
        <v>7.0999999999999994E-2</v>
      </c>
      <c r="I1498" s="21">
        <f t="shared" si="161"/>
        <v>149.57476398324653</v>
      </c>
      <c r="J1498" s="21">
        <f t="shared" si="162"/>
        <v>67.308643792460941</v>
      </c>
      <c r="K1498" s="21" t="str">
        <f t="shared" si="163"/>
        <v>A</v>
      </c>
      <c r="L1498" s="5">
        <f t="shared" si="164"/>
        <v>1.0620000000000001</v>
      </c>
      <c r="M1498" s="22">
        <f t="shared" si="165"/>
        <v>0</v>
      </c>
      <c r="N1498" s="22">
        <f t="shared" si="166"/>
        <v>0.31950000000000001</v>
      </c>
      <c r="O1498" s="22" t="s">
        <v>2793</v>
      </c>
      <c r="P1498" s="5">
        <f>L1498*pricing!$O$3</f>
        <v>0.8602200000000001</v>
      </c>
      <c r="Q1498" s="5">
        <f>M1498*pricing!$O$4</f>
        <v>0</v>
      </c>
      <c r="R1498" s="5">
        <f>N1498*pricing!$O$5</f>
        <v>0.20448</v>
      </c>
      <c r="S1498" s="23"/>
      <c r="T1498" s="5">
        <f>P1498*pricing!$L$3</f>
        <v>26.35177495884491</v>
      </c>
      <c r="U1498" s="5">
        <f>Q1498*pricing!$L$4</f>
        <v>0</v>
      </c>
      <c r="V1498" s="5">
        <f>R1498*pricing!$L$5</f>
        <v>40.956868833616035</v>
      </c>
      <c r="W1498" s="5" t="s">
        <v>2793</v>
      </c>
      <c r="X1498" s="5">
        <f t="shared" si="167"/>
        <v>67.308643792460941</v>
      </c>
      <c r="Y1498" s="6" t="s">
        <v>32</v>
      </c>
      <c r="Z1498" s="7" t="s">
        <v>33</v>
      </c>
      <c r="AA1498" s="7" t="s">
        <v>34</v>
      </c>
      <c r="AB1498" s="7" t="s">
        <v>35</v>
      </c>
      <c r="AC1498" s="7" t="s">
        <v>36</v>
      </c>
    </row>
    <row r="1499" spans="2:29" ht="17.25" customHeight="1" thickTop="1" thickBot="1" x14ac:dyDescent="0.25">
      <c r="B1499" s="16" t="s">
        <v>2844</v>
      </c>
      <c r="C1499" s="15" t="s">
        <v>2845</v>
      </c>
      <c r="D1499" s="17"/>
      <c r="E1499" s="18">
        <v>0.65</v>
      </c>
      <c r="F1499" s="19">
        <v>1.7000000000000001E-2</v>
      </c>
      <c r="G1499" s="19">
        <v>0.29799999999999999</v>
      </c>
      <c r="H1499" s="20">
        <v>3.7999999999999999E-2</v>
      </c>
      <c r="I1499" s="21">
        <f t="shared" si="161"/>
        <v>141.73956072260069</v>
      </c>
      <c r="J1499" s="21">
        <f t="shared" si="162"/>
        <v>92.130714469690446</v>
      </c>
      <c r="K1499" s="21" t="str">
        <f t="shared" si="163"/>
        <v>A</v>
      </c>
      <c r="L1499" s="5">
        <f t="shared" si="164"/>
        <v>0.11050000000000001</v>
      </c>
      <c r="M1499" s="22">
        <f t="shared" si="165"/>
        <v>1.9370000000000001</v>
      </c>
      <c r="N1499" s="22">
        <f t="shared" si="166"/>
        <v>0.247</v>
      </c>
      <c r="O1499" s="22" t="s">
        <v>2793</v>
      </c>
      <c r="P1499" s="5">
        <f>L1499*pricing!$O$3</f>
        <v>8.9505000000000015E-2</v>
      </c>
      <c r="Q1499" s="5">
        <f>M1499*pricing!$O$4</f>
        <v>1.45275</v>
      </c>
      <c r="R1499" s="5">
        <f>N1499*pricing!$O$5</f>
        <v>0.15808</v>
      </c>
      <c r="S1499" s="23"/>
      <c r="T1499" s="5">
        <f>P1499*pricing!$L$3</f>
        <v>2.741874889785652</v>
      </c>
      <c r="U1499" s="5">
        <f>Q1499*pricing!$L$4</f>
        <v>57.725782922930897</v>
      </c>
      <c r="V1499" s="5">
        <f>R1499*pricing!$L$5</f>
        <v>31.663056656973897</v>
      </c>
      <c r="W1499" s="5" t="s">
        <v>2793</v>
      </c>
      <c r="X1499" s="5">
        <f t="shared" si="167"/>
        <v>92.130714469690446</v>
      </c>
      <c r="Y1499" s="6" t="s">
        <v>32</v>
      </c>
      <c r="Z1499" s="7" t="s">
        <v>33</v>
      </c>
      <c r="AA1499" s="7" t="s">
        <v>34</v>
      </c>
      <c r="AB1499" s="7" t="s">
        <v>35</v>
      </c>
      <c r="AC1499" s="7" t="s">
        <v>36</v>
      </c>
    </row>
    <row r="1500" spans="2:29" ht="17.25" customHeight="1" thickTop="1" thickBot="1" x14ac:dyDescent="0.25">
      <c r="B1500" s="16" t="s">
        <v>2846</v>
      </c>
      <c r="C1500" s="15" t="s">
        <v>2847</v>
      </c>
      <c r="D1500" s="17"/>
      <c r="E1500" s="18">
        <v>0.4</v>
      </c>
      <c r="F1500" s="19">
        <v>2.1999999999999999E-2</v>
      </c>
      <c r="G1500" s="19">
        <v>5.0000000000000001E-3</v>
      </c>
      <c r="H1500" s="20">
        <v>8.9999999999999993E-3</v>
      </c>
      <c r="I1500" s="21">
        <f t="shared" si="161"/>
        <v>18.486164743616282</v>
      </c>
      <c r="J1500" s="21">
        <f t="shared" si="162"/>
        <v>7.3944658974465129</v>
      </c>
      <c r="K1500" s="21" t="str">
        <f t="shared" si="163"/>
        <v>Ε</v>
      </c>
      <c r="L1500" s="5">
        <f t="shared" si="164"/>
        <v>8.8000000000000009E-2</v>
      </c>
      <c r="M1500" s="22">
        <f t="shared" si="165"/>
        <v>0.02</v>
      </c>
      <c r="N1500" s="22">
        <f t="shared" si="166"/>
        <v>3.5999999999999997E-2</v>
      </c>
      <c r="O1500" s="22" t="s">
        <v>2793</v>
      </c>
      <c r="P1500" s="5">
        <f>L1500*pricing!$O$3</f>
        <v>7.128000000000001E-2</v>
      </c>
      <c r="Q1500" s="5">
        <f>M1500*pricing!$O$4</f>
        <v>1.4999999999999999E-2</v>
      </c>
      <c r="R1500" s="5">
        <f>N1500*pricing!$O$5</f>
        <v>2.3039999999999998E-2</v>
      </c>
      <c r="S1500" s="23"/>
      <c r="T1500" s="5">
        <f>P1500*pricing!$L$3</f>
        <v>2.1835745728609717</v>
      </c>
      <c r="U1500" s="5">
        <f>Q1500*pricing!$L$4</f>
        <v>0.59603286445979242</v>
      </c>
      <c r="V1500" s="5">
        <f>R1500*pricing!$L$5</f>
        <v>4.6148584601257499</v>
      </c>
      <c r="W1500" s="5" t="s">
        <v>2793</v>
      </c>
      <c r="X1500" s="5">
        <f t="shared" si="167"/>
        <v>7.3944658974465138</v>
      </c>
      <c r="Y1500" s="6" t="s">
        <v>32</v>
      </c>
      <c r="Z1500" s="7" t="s">
        <v>33</v>
      </c>
      <c r="AA1500" s="7" t="s">
        <v>34</v>
      </c>
      <c r="AB1500" s="7" t="s">
        <v>35</v>
      </c>
      <c r="AC1500" s="7" t="s">
        <v>36</v>
      </c>
    </row>
    <row r="1501" spans="2:29" ht="17.25" customHeight="1" thickTop="1" thickBot="1" x14ac:dyDescent="0.25">
      <c r="B1501" s="16" t="s">
        <v>2848</v>
      </c>
      <c r="C1501" s="15" t="s">
        <v>2849</v>
      </c>
      <c r="D1501" s="17"/>
      <c r="E1501" s="18">
        <v>0.7</v>
      </c>
      <c r="F1501" s="19">
        <v>2.5000000000000001E-2</v>
      </c>
      <c r="G1501" s="19">
        <v>0.308</v>
      </c>
      <c r="H1501" s="20">
        <v>0.02</v>
      </c>
      <c r="I1501" s="21">
        <f t="shared" si="161"/>
        <v>123.63050053778086</v>
      </c>
      <c r="J1501" s="21">
        <f t="shared" si="162"/>
        <v>86.541350376446601</v>
      </c>
      <c r="K1501" s="21" t="str">
        <f t="shared" si="163"/>
        <v>A</v>
      </c>
      <c r="L1501" s="5">
        <f t="shared" si="164"/>
        <v>0.17499999999999999</v>
      </c>
      <c r="M1501" s="22">
        <f t="shared" si="165"/>
        <v>2.1559999999999997</v>
      </c>
      <c r="N1501" s="22">
        <f t="shared" si="166"/>
        <v>0.13999999999999999</v>
      </c>
      <c r="O1501" s="22" t="s">
        <v>2793</v>
      </c>
      <c r="P1501" s="5">
        <f>L1501*pricing!$O$3</f>
        <v>0.14174999999999999</v>
      </c>
      <c r="Q1501" s="5">
        <f>M1501*pricing!$O$4</f>
        <v>1.6169999999999998</v>
      </c>
      <c r="R1501" s="5">
        <f>N1501*pricing!$O$5</f>
        <v>8.9599999999999999E-2</v>
      </c>
      <c r="S1501" s="23"/>
      <c r="T1501" s="5">
        <f>P1501*pricing!$L$3</f>
        <v>4.3423357983030675</v>
      </c>
      <c r="U1501" s="5">
        <f>Q1501*pricing!$L$4</f>
        <v>64.252342788765617</v>
      </c>
      <c r="V1501" s="5">
        <f>R1501*pricing!$L$5</f>
        <v>17.94667178937792</v>
      </c>
      <c r="W1501" s="5" t="s">
        <v>2793</v>
      </c>
      <c r="X1501" s="5">
        <f t="shared" si="167"/>
        <v>86.541350376446601</v>
      </c>
      <c r="Y1501" s="6" t="s">
        <v>32</v>
      </c>
      <c r="Z1501" s="7" t="s">
        <v>33</v>
      </c>
      <c r="AA1501" s="7" t="s">
        <v>34</v>
      </c>
      <c r="AB1501" s="7" t="s">
        <v>35</v>
      </c>
      <c r="AC1501" s="7" t="s">
        <v>36</v>
      </c>
    </row>
    <row r="1502" spans="2:29" ht="17.25" customHeight="1" thickTop="1" thickBot="1" x14ac:dyDescent="0.25">
      <c r="B1502" s="16" t="s">
        <v>2850</v>
      </c>
      <c r="C1502" s="15" t="s">
        <v>2851</v>
      </c>
      <c r="D1502" s="17"/>
      <c r="E1502" s="18">
        <v>0.6</v>
      </c>
      <c r="F1502" s="19">
        <v>0.108</v>
      </c>
      <c r="G1502" s="19">
        <v>0</v>
      </c>
      <c r="H1502" s="20">
        <v>2.8000000000000001E-2</v>
      </c>
      <c r="I1502" s="21">
        <f t="shared" si="161"/>
        <v>62.691758791140479</v>
      </c>
      <c r="J1502" s="21">
        <f t="shared" si="162"/>
        <v>37.615055274684288</v>
      </c>
      <c r="K1502" s="21" t="str">
        <f t="shared" si="163"/>
        <v>B</v>
      </c>
      <c r="L1502" s="5">
        <f t="shared" si="164"/>
        <v>0.64799999999999991</v>
      </c>
      <c r="M1502" s="22">
        <f t="shared" si="165"/>
        <v>0</v>
      </c>
      <c r="N1502" s="22">
        <f t="shared" si="166"/>
        <v>0.16799999999999998</v>
      </c>
      <c r="O1502" s="22" t="s">
        <v>2793</v>
      </c>
      <c r="P1502" s="5">
        <f>L1502*pricing!$O$3</f>
        <v>0.52488000000000001</v>
      </c>
      <c r="Q1502" s="5">
        <f>M1502*pricing!$O$4</f>
        <v>0</v>
      </c>
      <c r="R1502" s="5">
        <f>N1502*pricing!$O$5</f>
        <v>0.10751999999999999</v>
      </c>
      <c r="S1502" s="23"/>
      <c r="T1502" s="5">
        <f>P1502*pricing!$L$3</f>
        <v>16.079049127430789</v>
      </c>
      <c r="U1502" s="5">
        <f>Q1502*pricing!$L$4</f>
        <v>0</v>
      </c>
      <c r="V1502" s="5">
        <f>R1502*pricing!$L$5</f>
        <v>21.536006147253499</v>
      </c>
      <c r="W1502" s="5" t="s">
        <v>2793</v>
      </c>
      <c r="X1502" s="5">
        <f t="shared" si="167"/>
        <v>37.615055274684288</v>
      </c>
      <c r="Y1502" s="6" t="s">
        <v>32</v>
      </c>
      <c r="Z1502" s="7" t="s">
        <v>33</v>
      </c>
      <c r="AA1502" s="7" t="s">
        <v>34</v>
      </c>
      <c r="AB1502" s="7" t="s">
        <v>35</v>
      </c>
      <c r="AC1502" s="7" t="s">
        <v>36</v>
      </c>
    </row>
    <row r="1503" spans="2:29" ht="17.25" customHeight="1" thickTop="1" thickBot="1" x14ac:dyDescent="0.25">
      <c r="B1503" s="16" t="s">
        <v>2852</v>
      </c>
      <c r="C1503" s="15" t="s">
        <v>2853</v>
      </c>
      <c r="D1503" s="17"/>
      <c r="E1503" s="18">
        <v>0.5</v>
      </c>
      <c r="F1503" s="19">
        <v>0.16300000000000001</v>
      </c>
      <c r="G1503" s="19">
        <v>0</v>
      </c>
      <c r="H1503" s="20">
        <v>6.7000000000000004E-2</v>
      </c>
      <c r="I1503" s="21">
        <f t="shared" si="161"/>
        <v>126.3333998562172</v>
      </c>
      <c r="J1503" s="21">
        <f t="shared" si="162"/>
        <v>63.166699928108599</v>
      </c>
      <c r="K1503" s="21" t="str">
        <f t="shared" si="163"/>
        <v>A</v>
      </c>
      <c r="L1503" s="5">
        <f t="shared" si="164"/>
        <v>0.81500000000000006</v>
      </c>
      <c r="M1503" s="22">
        <f t="shared" si="165"/>
        <v>0</v>
      </c>
      <c r="N1503" s="22">
        <f t="shared" si="166"/>
        <v>0.33500000000000002</v>
      </c>
      <c r="O1503" s="22" t="s">
        <v>2793</v>
      </c>
      <c r="P1503" s="5">
        <f>L1503*pricing!$O$3</f>
        <v>0.66015000000000013</v>
      </c>
      <c r="Q1503" s="5">
        <f>M1503*pricing!$O$4</f>
        <v>0</v>
      </c>
      <c r="R1503" s="5">
        <f>N1503*pricing!$O$5</f>
        <v>0.21440000000000001</v>
      </c>
      <c r="S1503" s="23"/>
      <c r="T1503" s="5">
        <f>P1503*pricing!$L$3</f>
        <v>20.222878146382865</v>
      </c>
      <c r="U1503" s="5">
        <f>Q1503*pricing!$L$4</f>
        <v>0</v>
      </c>
      <c r="V1503" s="5">
        <f>R1503*pricing!$L$5</f>
        <v>42.943821781725731</v>
      </c>
      <c r="W1503" s="5" t="s">
        <v>2793</v>
      </c>
      <c r="X1503" s="5">
        <f t="shared" si="167"/>
        <v>63.166699928108599</v>
      </c>
      <c r="Y1503" s="6" t="s">
        <v>32</v>
      </c>
      <c r="Z1503" s="7" t="s">
        <v>33</v>
      </c>
      <c r="AA1503" s="7" t="s">
        <v>34</v>
      </c>
      <c r="AB1503" s="7" t="s">
        <v>35</v>
      </c>
      <c r="AC1503" s="7" t="s">
        <v>36</v>
      </c>
    </row>
    <row r="1504" spans="2:29" ht="17.25" customHeight="1" thickTop="1" thickBot="1" x14ac:dyDescent="0.25">
      <c r="B1504" s="16" t="s">
        <v>2854</v>
      </c>
      <c r="C1504" s="15" t="s">
        <v>2855</v>
      </c>
      <c r="D1504" s="17"/>
      <c r="E1504" s="18">
        <v>0.65</v>
      </c>
      <c r="F1504" s="19">
        <v>9.1999999999999998E-2</v>
      </c>
      <c r="G1504" s="19">
        <v>0</v>
      </c>
      <c r="H1504" s="20">
        <v>2.5999999999999999E-2</v>
      </c>
      <c r="I1504" s="21">
        <f t="shared" si="161"/>
        <v>56.157812948495121</v>
      </c>
      <c r="J1504" s="21">
        <f t="shared" si="162"/>
        <v>36.502578416521828</v>
      </c>
      <c r="K1504" s="21" t="str">
        <f t="shared" si="163"/>
        <v>Γ</v>
      </c>
      <c r="L1504" s="5">
        <f t="shared" si="164"/>
        <v>0.59799999999999998</v>
      </c>
      <c r="M1504" s="22">
        <f t="shared" si="165"/>
        <v>0</v>
      </c>
      <c r="N1504" s="22">
        <f t="shared" si="166"/>
        <v>0.16899999999999998</v>
      </c>
      <c r="O1504" s="22" t="s">
        <v>2793</v>
      </c>
      <c r="P1504" s="5">
        <f>L1504*pricing!$O$3</f>
        <v>0.48438000000000003</v>
      </c>
      <c r="Q1504" s="5">
        <f>M1504*pricing!$O$4</f>
        <v>0</v>
      </c>
      <c r="R1504" s="5">
        <f>N1504*pricing!$O$5</f>
        <v>0.10815999999999999</v>
      </c>
      <c r="S1504" s="23"/>
      <c r="T1504" s="5">
        <f>P1504*pricing!$L$3</f>
        <v>14.838381756487058</v>
      </c>
      <c r="U1504" s="5">
        <f>Q1504*pricing!$L$4</f>
        <v>0</v>
      </c>
      <c r="V1504" s="5">
        <f>R1504*pricing!$L$5</f>
        <v>21.664196660034772</v>
      </c>
      <c r="W1504" s="5" t="s">
        <v>2793</v>
      </c>
      <c r="X1504" s="5">
        <f t="shared" si="167"/>
        <v>36.502578416521828</v>
      </c>
      <c r="Y1504" s="6" t="s">
        <v>32</v>
      </c>
      <c r="Z1504" s="7" t="s">
        <v>33</v>
      </c>
      <c r="AA1504" s="7" t="s">
        <v>34</v>
      </c>
      <c r="AB1504" s="7" t="s">
        <v>35</v>
      </c>
      <c r="AC1504" s="7" t="s">
        <v>36</v>
      </c>
    </row>
    <row r="1505" spans="2:29" ht="17.25" customHeight="1" thickTop="1" thickBot="1" x14ac:dyDescent="0.25">
      <c r="B1505" s="16" t="s">
        <v>2856</v>
      </c>
      <c r="C1505" s="15" t="s">
        <v>2857</v>
      </c>
      <c r="D1505" s="17"/>
      <c r="E1505" s="18">
        <v>0.4</v>
      </c>
      <c r="F1505" s="19">
        <v>4.2999999999999997E-2</v>
      </c>
      <c r="G1505" s="19">
        <v>0.54200000000000004</v>
      </c>
      <c r="H1505" s="20">
        <v>6.6000000000000003E-2</v>
      </c>
      <c r="I1505" s="21">
        <f t="shared" si="161"/>
        <v>256.80038409435855</v>
      </c>
      <c r="J1505" s="21">
        <f t="shared" si="162"/>
        <v>102.72015363774342</v>
      </c>
      <c r="K1505" s="21" t="str">
        <f t="shared" si="163"/>
        <v>A</v>
      </c>
      <c r="L1505" s="5">
        <f t="shared" si="164"/>
        <v>0.17199999999999999</v>
      </c>
      <c r="M1505" s="22">
        <f t="shared" si="165"/>
        <v>2.1680000000000001</v>
      </c>
      <c r="N1505" s="22">
        <f t="shared" si="166"/>
        <v>0.26400000000000001</v>
      </c>
      <c r="O1505" s="22" t="s">
        <v>2793</v>
      </c>
      <c r="P1505" s="5">
        <f>L1505*pricing!$O$3</f>
        <v>0.13932</v>
      </c>
      <c r="Q1505" s="5">
        <f>M1505*pricing!$O$4</f>
        <v>1.6260000000000001</v>
      </c>
      <c r="R1505" s="5">
        <f>N1505*pricing!$O$5</f>
        <v>0.16896</v>
      </c>
      <c r="S1505" s="23"/>
      <c r="T1505" s="5">
        <f>P1505*pricing!$L$3</f>
        <v>4.2678957560464443</v>
      </c>
      <c r="U1505" s="5">
        <f>Q1505*pricing!$L$4</f>
        <v>64.609962507441494</v>
      </c>
      <c r="V1505" s="5">
        <f>R1505*pricing!$L$5</f>
        <v>33.842295374255499</v>
      </c>
      <c r="W1505" s="5" t="s">
        <v>2793</v>
      </c>
      <c r="X1505" s="5">
        <f t="shared" si="167"/>
        <v>102.72015363774344</v>
      </c>
      <c r="Y1505" s="6" t="s">
        <v>32</v>
      </c>
      <c r="Z1505" s="7" t="s">
        <v>33</v>
      </c>
      <c r="AA1505" s="7" t="s">
        <v>34</v>
      </c>
      <c r="AB1505" s="7" t="s">
        <v>35</v>
      </c>
      <c r="AC1505" s="7" t="s">
        <v>36</v>
      </c>
    </row>
    <row r="1506" spans="2:29" ht="17.25" customHeight="1" thickTop="1" thickBot="1" x14ac:dyDescent="0.25">
      <c r="B1506" s="16" t="s">
        <v>2858</v>
      </c>
      <c r="C1506" s="25" t="s">
        <v>2859</v>
      </c>
      <c r="D1506" s="26"/>
      <c r="E1506" s="18">
        <v>0.55000000000000004</v>
      </c>
      <c r="F1506" s="19">
        <v>0</v>
      </c>
      <c r="G1506" s="19">
        <v>0.29799999999999999</v>
      </c>
      <c r="H1506" s="20">
        <v>3.2000000000000001E-2</v>
      </c>
      <c r="I1506" s="21">
        <f t="shared" si="161"/>
        <v>129.82986089451575</v>
      </c>
      <c r="J1506" s="21">
        <f t="shared" si="162"/>
        <v>71.406423491983674</v>
      </c>
      <c r="K1506" s="21" t="str">
        <f t="shared" si="163"/>
        <v>A</v>
      </c>
      <c r="L1506" s="5">
        <f t="shared" si="164"/>
        <v>0</v>
      </c>
      <c r="M1506" s="22">
        <f t="shared" si="165"/>
        <v>1.6390000000000002</v>
      </c>
      <c r="N1506" s="22">
        <f t="shared" si="166"/>
        <v>0.17600000000000002</v>
      </c>
      <c r="O1506" s="22" t="s">
        <v>2793</v>
      </c>
      <c r="P1506" s="5">
        <f>L1506*pricing!$O$3</f>
        <v>0</v>
      </c>
      <c r="Q1506" s="5">
        <f>M1506*pricing!$O$4</f>
        <v>1.2292500000000002</v>
      </c>
      <c r="R1506" s="5">
        <f>N1506*pricing!$O$5</f>
        <v>0.11264000000000002</v>
      </c>
      <c r="S1506" s="23"/>
      <c r="T1506" s="5">
        <f>P1506*pricing!$L$3</f>
        <v>0</v>
      </c>
      <c r="U1506" s="5">
        <f>Q1506*pricing!$L$4</f>
        <v>48.844893242479991</v>
      </c>
      <c r="V1506" s="5">
        <f>R1506*pricing!$L$5</f>
        <v>22.561530249503672</v>
      </c>
      <c r="W1506" s="5" t="s">
        <v>2793</v>
      </c>
      <c r="X1506" s="5">
        <f t="shared" si="167"/>
        <v>71.406423491983659</v>
      </c>
      <c r="Y1506" s="6" t="s">
        <v>32</v>
      </c>
      <c r="Z1506" s="7" t="s">
        <v>33</v>
      </c>
      <c r="AA1506" s="7" t="s">
        <v>34</v>
      </c>
      <c r="AB1506" s="7" t="s">
        <v>35</v>
      </c>
      <c r="AC1506" s="7" t="s">
        <v>36</v>
      </c>
    </row>
    <row r="1507" spans="2:29" ht="17.25" customHeight="1" thickTop="1" thickBot="1" x14ac:dyDescent="0.25">
      <c r="B1507" s="16" t="s">
        <v>2860</v>
      </c>
      <c r="C1507" s="15" t="s">
        <v>2861</v>
      </c>
      <c r="D1507" s="17"/>
      <c r="E1507" s="18">
        <v>0.45</v>
      </c>
      <c r="F1507" s="19">
        <v>7.5999999999999998E-2</v>
      </c>
      <c r="G1507" s="19">
        <v>0</v>
      </c>
      <c r="H1507" s="20">
        <v>2.5000000000000001E-2</v>
      </c>
      <c r="I1507" s="21">
        <f t="shared" si="161"/>
        <v>50.905772233662468</v>
      </c>
      <c r="J1507" s="21">
        <f t="shared" si="162"/>
        <v>22.907597505148111</v>
      </c>
      <c r="K1507" s="21" t="str">
        <f t="shared" si="163"/>
        <v>Γ</v>
      </c>
      <c r="L1507" s="5">
        <f t="shared" si="164"/>
        <v>0.34200000000000003</v>
      </c>
      <c r="M1507" s="22">
        <f t="shared" si="165"/>
        <v>0</v>
      </c>
      <c r="N1507" s="22">
        <f t="shared" si="166"/>
        <v>0.11250000000000002</v>
      </c>
      <c r="O1507" s="22" t="s">
        <v>2793</v>
      </c>
      <c r="P1507" s="5">
        <f>L1507*pricing!$O$3</f>
        <v>0.27702000000000004</v>
      </c>
      <c r="Q1507" s="5">
        <f>M1507*pricing!$O$4</f>
        <v>0</v>
      </c>
      <c r="R1507" s="5">
        <f>N1507*pricing!$O$5</f>
        <v>7.2000000000000008E-2</v>
      </c>
      <c r="S1507" s="23"/>
      <c r="T1507" s="5">
        <f>P1507*pricing!$L$3</f>
        <v>8.4861648172551405</v>
      </c>
      <c r="U1507" s="5">
        <f>Q1507*pricing!$L$4</f>
        <v>0</v>
      </c>
      <c r="V1507" s="5">
        <f>R1507*pricing!$L$5</f>
        <v>14.421432687892972</v>
      </c>
      <c r="W1507" s="5" t="s">
        <v>2793</v>
      </c>
      <c r="X1507" s="5">
        <f t="shared" si="167"/>
        <v>22.907597505148111</v>
      </c>
      <c r="Y1507" s="6" t="s">
        <v>32</v>
      </c>
      <c r="Z1507" s="7" t="s">
        <v>33</v>
      </c>
      <c r="AA1507" s="7" t="s">
        <v>34</v>
      </c>
      <c r="AB1507" s="7" t="s">
        <v>35</v>
      </c>
      <c r="AC1507" s="7" t="s">
        <v>36</v>
      </c>
    </row>
    <row r="1508" spans="2:29" ht="17.25" customHeight="1" thickTop="1" thickBot="1" x14ac:dyDescent="0.25">
      <c r="B1508" s="16" t="s">
        <v>2862</v>
      </c>
      <c r="C1508" s="15" t="s">
        <v>2863</v>
      </c>
      <c r="D1508" s="17"/>
      <c r="E1508" s="18">
        <v>0.5</v>
      </c>
      <c r="F1508" s="19">
        <v>0</v>
      </c>
      <c r="G1508" s="19">
        <v>0.30399999999999999</v>
      </c>
      <c r="H1508" s="20">
        <v>3.2000000000000001E-2</v>
      </c>
      <c r="I1508" s="21">
        <f t="shared" si="161"/>
        <v>131.61795948789512</v>
      </c>
      <c r="J1508" s="21">
        <f t="shared" si="162"/>
        <v>65.80897974394756</v>
      </c>
      <c r="K1508" s="21" t="str">
        <f t="shared" si="163"/>
        <v>A</v>
      </c>
      <c r="L1508" s="5">
        <f t="shared" si="164"/>
        <v>0</v>
      </c>
      <c r="M1508" s="22">
        <f t="shared" si="165"/>
        <v>1.52</v>
      </c>
      <c r="N1508" s="22">
        <f t="shared" si="166"/>
        <v>0.16</v>
      </c>
      <c r="O1508" s="22" t="s">
        <v>2793</v>
      </c>
      <c r="P1508" s="5">
        <f>L1508*pricing!$O$3</f>
        <v>0</v>
      </c>
      <c r="Q1508" s="5">
        <f>M1508*pricing!$O$4</f>
        <v>1.1400000000000001</v>
      </c>
      <c r="R1508" s="5">
        <f>N1508*pricing!$O$5</f>
        <v>0.1024</v>
      </c>
      <c r="S1508" s="23"/>
      <c r="T1508" s="5">
        <f>P1508*pricing!$L$3</f>
        <v>0</v>
      </c>
      <c r="U1508" s="5">
        <f>Q1508*pricing!$L$4</f>
        <v>45.298497698944225</v>
      </c>
      <c r="V1508" s="5">
        <f>R1508*pricing!$L$5</f>
        <v>20.510482045003336</v>
      </c>
      <c r="W1508" s="5" t="s">
        <v>2793</v>
      </c>
      <c r="X1508" s="5">
        <f t="shared" si="167"/>
        <v>65.80897974394756</v>
      </c>
      <c r="Y1508" s="6" t="s">
        <v>32</v>
      </c>
      <c r="Z1508" s="7" t="s">
        <v>33</v>
      </c>
      <c r="AA1508" s="7" t="s">
        <v>34</v>
      </c>
      <c r="AB1508" s="7" t="s">
        <v>35</v>
      </c>
      <c r="AC1508" s="7" t="s">
        <v>36</v>
      </c>
    </row>
    <row r="1509" spans="2:29" ht="17.25" customHeight="1" thickTop="1" thickBot="1" x14ac:dyDescent="0.25">
      <c r="B1509" s="16" t="s">
        <v>2864</v>
      </c>
      <c r="C1509" s="15" t="s">
        <v>2865</v>
      </c>
      <c r="D1509" s="17"/>
      <c r="E1509" s="18">
        <v>0.55000000000000004</v>
      </c>
      <c r="F1509" s="19">
        <v>2.4E-2</v>
      </c>
      <c r="G1509" s="19">
        <v>0.29699999999999999</v>
      </c>
      <c r="H1509" s="20">
        <v>2.8000000000000001E-2</v>
      </c>
      <c r="I1509" s="21">
        <f t="shared" si="161"/>
        <v>130.35942733156492</v>
      </c>
      <c r="J1509" s="21">
        <f t="shared" si="162"/>
        <v>71.69768503236071</v>
      </c>
      <c r="K1509" s="21" t="str">
        <f t="shared" si="163"/>
        <v>A</v>
      </c>
      <c r="L1509" s="5">
        <f t="shared" si="164"/>
        <v>0.13200000000000001</v>
      </c>
      <c r="M1509" s="22">
        <f t="shared" si="165"/>
        <v>1.6335</v>
      </c>
      <c r="N1509" s="22">
        <f t="shared" si="166"/>
        <v>0.15400000000000003</v>
      </c>
      <c r="O1509" s="22" t="s">
        <v>2793</v>
      </c>
      <c r="P1509" s="5">
        <f>L1509*pricing!$O$3</f>
        <v>0.10692000000000002</v>
      </c>
      <c r="Q1509" s="5">
        <f>M1509*pricing!$O$4</f>
        <v>1.225125</v>
      </c>
      <c r="R1509" s="5">
        <f>N1509*pricing!$O$5</f>
        <v>9.8560000000000023E-2</v>
      </c>
      <c r="S1509" s="23"/>
      <c r="T1509" s="5">
        <f>P1509*pricing!$L$3</f>
        <v>3.2753618592914577</v>
      </c>
      <c r="U1509" s="5">
        <f>Q1509*pricing!$L$4</f>
        <v>48.680984204753543</v>
      </c>
      <c r="V1509" s="5">
        <f>R1509*pricing!$L$5</f>
        <v>19.741338968315716</v>
      </c>
      <c r="W1509" s="5" t="s">
        <v>2793</v>
      </c>
      <c r="X1509" s="5">
        <f t="shared" si="167"/>
        <v>71.69768503236071</v>
      </c>
      <c r="Y1509" s="6" t="s">
        <v>32</v>
      </c>
      <c r="Z1509" s="7" t="s">
        <v>33</v>
      </c>
      <c r="AA1509" s="7" t="s">
        <v>34</v>
      </c>
      <c r="AB1509" s="7" t="s">
        <v>35</v>
      </c>
      <c r="AC1509" s="7" t="s">
        <v>36</v>
      </c>
    </row>
    <row r="1510" spans="2:29" ht="17.25" customHeight="1" thickTop="1" thickBot="1" x14ac:dyDescent="0.25">
      <c r="B1510" s="16" t="s">
        <v>2866</v>
      </c>
      <c r="C1510" s="15" t="s">
        <v>2867</v>
      </c>
      <c r="D1510" s="17"/>
      <c r="E1510" s="18">
        <v>0.5</v>
      </c>
      <c r="F1510" s="19">
        <v>1.7999999999999999E-2</v>
      </c>
      <c r="G1510" s="19">
        <v>0.307</v>
      </c>
      <c r="H1510" s="20">
        <v>3.9E-2</v>
      </c>
      <c r="I1510" s="21">
        <f t="shared" si="161"/>
        <v>145.9517472146712</v>
      </c>
      <c r="J1510" s="21">
        <f t="shared" si="162"/>
        <v>72.9758736073356</v>
      </c>
      <c r="K1510" s="21" t="str">
        <f t="shared" si="163"/>
        <v>A</v>
      </c>
      <c r="L1510" s="5">
        <f t="shared" si="164"/>
        <v>0.09</v>
      </c>
      <c r="M1510" s="22">
        <f t="shared" si="165"/>
        <v>1.5349999999999999</v>
      </c>
      <c r="N1510" s="22">
        <f t="shared" si="166"/>
        <v>0.19500000000000001</v>
      </c>
      <c r="O1510" s="22" t="s">
        <v>2793</v>
      </c>
      <c r="P1510" s="5">
        <f>L1510*pricing!$O$3</f>
        <v>7.2900000000000006E-2</v>
      </c>
      <c r="Q1510" s="5">
        <f>M1510*pricing!$O$4</f>
        <v>1.1512499999999999</v>
      </c>
      <c r="R1510" s="5">
        <f>N1510*pricing!$O$5</f>
        <v>0.12480000000000001</v>
      </c>
      <c r="S1510" s="23"/>
      <c r="T1510" s="5">
        <f>P1510*pricing!$L$3</f>
        <v>2.2332012676987212</v>
      </c>
      <c r="U1510" s="5">
        <f>Q1510*pricing!$L$4</f>
        <v>45.745522347289061</v>
      </c>
      <c r="V1510" s="5">
        <f>R1510*pricing!$L$5</f>
        <v>24.997149992347815</v>
      </c>
      <c r="W1510" s="5" t="s">
        <v>2793</v>
      </c>
      <c r="X1510" s="5">
        <f t="shared" si="167"/>
        <v>72.9758736073356</v>
      </c>
      <c r="Y1510" s="6" t="s">
        <v>32</v>
      </c>
      <c r="Z1510" s="7" t="s">
        <v>33</v>
      </c>
      <c r="AA1510" s="7" t="s">
        <v>34</v>
      </c>
      <c r="AB1510" s="7" t="s">
        <v>35</v>
      </c>
      <c r="AC1510" s="7" t="s">
        <v>36</v>
      </c>
    </row>
    <row r="1511" spans="2:29" ht="17.25" customHeight="1" thickTop="1" thickBot="1" x14ac:dyDescent="0.25">
      <c r="B1511" s="16" t="s">
        <v>2868</v>
      </c>
      <c r="C1511" s="15" t="s">
        <v>2869</v>
      </c>
      <c r="D1511" s="17"/>
      <c r="E1511" s="18">
        <v>0.65</v>
      </c>
      <c r="F1511" s="19">
        <v>0.113</v>
      </c>
      <c r="G1511" s="19">
        <v>0</v>
      </c>
      <c r="H1511" s="20">
        <v>2.5000000000000001E-2</v>
      </c>
      <c r="I1511" s="21">
        <f t="shared" si="161"/>
        <v>60.086710778646101</v>
      </c>
      <c r="J1511" s="21">
        <f t="shared" si="162"/>
        <v>39.056362006119969</v>
      </c>
      <c r="K1511" s="21" t="str">
        <f t="shared" si="163"/>
        <v>B</v>
      </c>
      <c r="L1511" s="5">
        <f t="shared" si="164"/>
        <v>0.73450000000000004</v>
      </c>
      <c r="M1511" s="22">
        <f t="shared" si="165"/>
        <v>0</v>
      </c>
      <c r="N1511" s="22">
        <f t="shared" si="166"/>
        <v>0.16250000000000001</v>
      </c>
      <c r="O1511" s="22" t="s">
        <v>2793</v>
      </c>
      <c r="P1511" s="5">
        <f>L1511*pricing!$O$3</f>
        <v>0.59494500000000006</v>
      </c>
      <c r="Q1511" s="5">
        <f>M1511*pricing!$O$4</f>
        <v>0</v>
      </c>
      <c r="R1511" s="5">
        <f>N1511*pricing!$O$5</f>
        <v>0.10400000000000001</v>
      </c>
      <c r="S1511" s="23"/>
      <c r="T1511" s="5">
        <f>P1511*pricing!$L$3</f>
        <v>18.225403679163453</v>
      </c>
      <c r="U1511" s="5">
        <f>Q1511*pricing!$L$4</f>
        <v>0</v>
      </c>
      <c r="V1511" s="5">
        <f>R1511*pricing!$L$5</f>
        <v>20.830958326956512</v>
      </c>
      <c r="W1511" s="5" t="s">
        <v>2793</v>
      </c>
      <c r="X1511" s="5">
        <f t="shared" si="167"/>
        <v>39.056362006119969</v>
      </c>
      <c r="Y1511" s="6" t="s">
        <v>32</v>
      </c>
      <c r="Z1511" s="7" t="s">
        <v>33</v>
      </c>
      <c r="AA1511" s="7" t="s">
        <v>34</v>
      </c>
      <c r="AB1511" s="7" t="s">
        <v>35</v>
      </c>
      <c r="AC1511" s="7" t="s">
        <v>36</v>
      </c>
    </row>
    <row r="1512" spans="2:29" ht="17.25" customHeight="1" thickTop="1" thickBot="1" x14ac:dyDescent="0.25">
      <c r="B1512" s="16" t="s">
        <v>2870</v>
      </c>
      <c r="C1512" s="15" t="s">
        <v>2871</v>
      </c>
      <c r="D1512" s="17"/>
      <c r="E1512" s="18">
        <v>0.65</v>
      </c>
      <c r="F1512" s="19">
        <v>9.1999999999999998E-2</v>
      </c>
      <c r="G1512" s="19">
        <v>0.02</v>
      </c>
      <c r="H1512" s="20">
        <v>2.5999999999999999E-2</v>
      </c>
      <c r="I1512" s="21">
        <f t="shared" si="161"/>
        <v>62.118141593093036</v>
      </c>
      <c r="J1512" s="21">
        <f t="shared" si="162"/>
        <v>40.376792035510476</v>
      </c>
      <c r="K1512" s="21" t="str">
        <f t="shared" si="163"/>
        <v>B</v>
      </c>
      <c r="L1512" s="5">
        <f t="shared" si="164"/>
        <v>0.59799999999999998</v>
      </c>
      <c r="M1512" s="22">
        <f t="shared" si="165"/>
        <v>0.13</v>
      </c>
      <c r="N1512" s="22">
        <f t="shared" si="166"/>
        <v>0.16899999999999998</v>
      </c>
      <c r="O1512" s="22" t="s">
        <v>2793</v>
      </c>
      <c r="P1512" s="5">
        <f>L1512*pricing!$O$3</f>
        <v>0.48438000000000003</v>
      </c>
      <c r="Q1512" s="5">
        <f>M1512*pricing!$O$4</f>
        <v>9.7500000000000003E-2</v>
      </c>
      <c r="R1512" s="5">
        <f>N1512*pricing!$O$5</f>
        <v>0.10815999999999999</v>
      </c>
      <c r="S1512" s="23"/>
      <c r="T1512" s="5">
        <f>P1512*pricing!$L$3</f>
        <v>14.838381756487058</v>
      </c>
      <c r="U1512" s="5">
        <f>Q1512*pricing!$L$4</f>
        <v>3.8742136189886507</v>
      </c>
      <c r="V1512" s="5">
        <f>R1512*pricing!$L$5</f>
        <v>21.664196660034772</v>
      </c>
      <c r="W1512" s="5" t="s">
        <v>2793</v>
      </c>
      <c r="X1512" s="5">
        <f t="shared" si="167"/>
        <v>40.376792035510476</v>
      </c>
      <c r="Y1512" s="6" t="s">
        <v>32</v>
      </c>
      <c r="Z1512" s="7" t="s">
        <v>33</v>
      </c>
      <c r="AA1512" s="7" t="s">
        <v>34</v>
      </c>
      <c r="AB1512" s="7" t="s">
        <v>35</v>
      </c>
      <c r="AC1512" s="7" t="s">
        <v>36</v>
      </c>
    </row>
    <row r="1513" spans="2:29" ht="17.25" customHeight="1" thickTop="1" thickBot="1" x14ac:dyDescent="0.25">
      <c r="B1513" s="16" t="s">
        <v>2872</v>
      </c>
      <c r="C1513" s="15" t="s">
        <v>2873</v>
      </c>
      <c r="D1513" s="17"/>
      <c r="E1513" s="18">
        <v>0.55000000000000004</v>
      </c>
      <c r="F1513" s="19">
        <v>1.7999999999999999E-2</v>
      </c>
      <c r="G1513" s="19">
        <v>0.30399999999999999</v>
      </c>
      <c r="H1513" s="20">
        <v>0.02</v>
      </c>
      <c r="I1513" s="21">
        <f t="shared" si="161"/>
        <v>120.70150048954005</v>
      </c>
      <c r="J1513" s="21">
        <f t="shared" si="162"/>
        <v>66.385825269247036</v>
      </c>
      <c r="K1513" s="21" t="str">
        <f t="shared" si="163"/>
        <v>A</v>
      </c>
      <c r="L1513" s="5">
        <f t="shared" si="164"/>
        <v>9.9000000000000005E-2</v>
      </c>
      <c r="M1513" s="22">
        <f t="shared" si="165"/>
        <v>1.6720000000000002</v>
      </c>
      <c r="N1513" s="22">
        <f t="shared" si="166"/>
        <v>0.11000000000000001</v>
      </c>
      <c r="O1513" s="22" t="s">
        <v>2793</v>
      </c>
      <c r="P1513" s="5">
        <f>L1513*pricing!$O$3</f>
        <v>8.0190000000000011E-2</v>
      </c>
      <c r="Q1513" s="5">
        <f>M1513*pricing!$O$4</f>
        <v>1.254</v>
      </c>
      <c r="R1513" s="5">
        <f>N1513*pricing!$O$5</f>
        <v>7.0400000000000004E-2</v>
      </c>
      <c r="S1513" s="23"/>
      <c r="T1513" s="5">
        <f>P1513*pricing!$L$3</f>
        <v>2.4565213944685933</v>
      </c>
      <c r="U1513" s="5">
        <f>Q1513*pricing!$L$4</f>
        <v>49.828347468838643</v>
      </c>
      <c r="V1513" s="5">
        <f>R1513*pricing!$L$5</f>
        <v>14.100956405939794</v>
      </c>
      <c r="W1513" s="5" t="s">
        <v>2793</v>
      </c>
      <c r="X1513" s="5">
        <f t="shared" si="167"/>
        <v>66.385825269247036</v>
      </c>
      <c r="Y1513" s="6" t="s">
        <v>32</v>
      </c>
      <c r="Z1513" s="7" t="s">
        <v>33</v>
      </c>
      <c r="AA1513" s="7" t="s">
        <v>34</v>
      </c>
      <c r="AB1513" s="7" t="s">
        <v>35</v>
      </c>
      <c r="AC1513" s="7" t="s">
        <v>36</v>
      </c>
    </row>
    <row r="1514" spans="2:29" ht="17.25" customHeight="1" thickTop="1" thickBot="1" x14ac:dyDescent="0.25">
      <c r="B1514" s="16" t="s">
        <v>2874</v>
      </c>
      <c r="C1514" s="15" t="s">
        <v>2875</v>
      </c>
      <c r="D1514" s="17"/>
      <c r="E1514" s="18">
        <v>0.85</v>
      </c>
      <c r="F1514" s="19">
        <v>0.12</v>
      </c>
      <c r="G1514" s="19">
        <v>0</v>
      </c>
      <c r="H1514" s="20">
        <v>2.5000000000000001E-2</v>
      </c>
      <c r="I1514" s="21">
        <f t="shared" si="161"/>
        <v>61.823645097967329</v>
      </c>
      <c r="J1514" s="21">
        <f t="shared" si="162"/>
        <v>52.550098333272231</v>
      </c>
      <c r="K1514" s="21" t="str">
        <f t="shared" si="163"/>
        <v>B</v>
      </c>
      <c r="L1514" s="5">
        <f t="shared" si="164"/>
        <v>1.02</v>
      </c>
      <c r="M1514" s="22">
        <f t="shared" si="165"/>
        <v>0</v>
      </c>
      <c r="N1514" s="22">
        <f t="shared" si="166"/>
        <v>0.21250000000000002</v>
      </c>
      <c r="O1514" s="22" t="s">
        <v>2793</v>
      </c>
      <c r="P1514" s="5">
        <f>L1514*pricing!$O$3</f>
        <v>0.82620000000000005</v>
      </c>
      <c r="Q1514" s="5">
        <f>M1514*pricing!$O$4</f>
        <v>0</v>
      </c>
      <c r="R1514" s="5">
        <f>N1514*pricing!$O$5</f>
        <v>0.13600000000000001</v>
      </c>
      <c r="S1514" s="23"/>
      <c r="T1514" s="5">
        <f>P1514*pricing!$L$3</f>
        <v>25.30961436725217</v>
      </c>
      <c r="U1514" s="5">
        <f>Q1514*pricing!$L$4</f>
        <v>0</v>
      </c>
      <c r="V1514" s="5">
        <f>R1514*pricing!$L$5</f>
        <v>27.240483966020058</v>
      </c>
      <c r="W1514" s="5" t="s">
        <v>2793</v>
      </c>
      <c r="X1514" s="5">
        <f t="shared" si="167"/>
        <v>52.550098333272231</v>
      </c>
      <c r="Y1514" s="6" t="s">
        <v>32</v>
      </c>
      <c r="Z1514" s="7" t="s">
        <v>33</v>
      </c>
      <c r="AA1514" s="7" t="s">
        <v>34</v>
      </c>
      <c r="AB1514" s="7" t="s">
        <v>35</v>
      </c>
      <c r="AC1514" s="7" t="s">
        <v>36</v>
      </c>
    </row>
    <row r="1515" spans="2:29" ht="17.25" customHeight="1" thickTop="1" thickBot="1" x14ac:dyDescent="0.25">
      <c r="B1515" s="16" t="s">
        <v>2876</v>
      </c>
      <c r="C1515" s="15" t="s">
        <v>2877</v>
      </c>
      <c r="D1515" s="17"/>
      <c r="E1515" s="18">
        <v>0.4</v>
      </c>
      <c r="F1515" s="19">
        <v>0</v>
      </c>
      <c r="G1515" s="19">
        <v>0.57899999999999996</v>
      </c>
      <c r="H1515" s="20">
        <v>3.5999999999999997E-2</v>
      </c>
      <c r="I1515" s="21">
        <f t="shared" si="161"/>
        <v>218.70009886236735</v>
      </c>
      <c r="J1515" s="21">
        <f t="shared" si="162"/>
        <v>87.480039544946948</v>
      </c>
      <c r="K1515" s="21" t="str">
        <f t="shared" si="163"/>
        <v>A</v>
      </c>
      <c r="L1515" s="5">
        <f t="shared" si="164"/>
        <v>0</v>
      </c>
      <c r="M1515" s="22">
        <f t="shared" si="165"/>
        <v>2.3159999999999998</v>
      </c>
      <c r="N1515" s="22">
        <f t="shared" si="166"/>
        <v>0.14399999999999999</v>
      </c>
      <c r="O1515" s="22" t="s">
        <v>2793</v>
      </c>
      <c r="P1515" s="5">
        <f>L1515*pricing!$O$3</f>
        <v>0</v>
      </c>
      <c r="Q1515" s="5">
        <f>M1515*pricing!$O$4</f>
        <v>1.7369999999999999</v>
      </c>
      <c r="R1515" s="5">
        <f>N1515*pricing!$O$5</f>
        <v>9.2159999999999992E-2</v>
      </c>
      <c r="S1515" s="23"/>
      <c r="T1515" s="5">
        <f>P1515*pricing!$L$3</f>
        <v>0</v>
      </c>
      <c r="U1515" s="5">
        <f>Q1515*pricing!$L$4</f>
        <v>69.020605704443952</v>
      </c>
      <c r="V1515" s="5">
        <f>R1515*pricing!$L$5</f>
        <v>18.459433840502999</v>
      </c>
      <c r="W1515" s="5" t="s">
        <v>2793</v>
      </c>
      <c r="X1515" s="5">
        <f t="shared" si="167"/>
        <v>87.480039544946948</v>
      </c>
      <c r="Y1515" s="6" t="s">
        <v>32</v>
      </c>
      <c r="Z1515" s="7" t="s">
        <v>33</v>
      </c>
      <c r="AA1515" s="7" t="s">
        <v>34</v>
      </c>
      <c r="AB1515" s="7" t="s">
        <v>35</v>
      </c>
      <c r="AC1515" s="7" t="s">
        <v>36</v>
      </c>
    </row>
    <row r="1516" spans="2:29" ht="17.25" customHeight="1" thickTop="1" thickBot="1" x14ac:dyDescent="0.25">
      <c r="B1516" s="16" t="s">
        <v>2878</v>
      </c>
      <c r="C1516" s="15" t="s">
        <v>2879</v>
      </c>
      <c r="D1516" s="17"/>
      <c r="E1516" s="18">
        <v>0.65</v>
      </c>
      <c r="F1516" s="19">
        <v>2.1000000000000001E-2</v>
      </c>
      <c r="G1516" s="19">
        <v>0.3</v>
      </c>
      <c r="H1516" s="20">
        <v>2.1000000000000001E-2</v>
      </c>
      <c r="I1516" s="21">
        <f t="shared" si="161"/>
        <v>121.53574031099944</v>
      </c>
      <c r="J1516" s="21">
        <f t="shared" si="162"/>
        <v>78.99823120214964</v>
      </c>
      <c r="K1516" s="21" t="str">
        <f t="shared" si="163"/>
        <v>A</v>
      </c>
      <c r="L1516" s="5">
        <f t="shared" si="164"/>
        <v>0.13650000000000001</v>
      </c>
      <c r="M1516" s="22">
        <f t="shared" si="165"/>
        <v>1.9500000000000002</v>
      </c>
      <c r="N1516" s="22">
        <f t="shared" si="166"/>
        <v>0.13650000000000001</v>
      </c>
      <c r="O1516" s="22" t="s">
        <v>2793</v>
      </c>
      <c r="P1516" s="5">
        <f>L1516*pricing!$O$3</f>
        <v>0.11056500000000001</v>
      </c>
      <c r="Q1516" s="5">
        <f>M1516*pricing!$O$4</f>
        <v>1.4625000000000001</v>
      </c>
      <c r="R1516" s="5">
        <f>N1516*pricing!$O$5</f>
        <v>8.7360000000000007E-2</v>
      </c>
      <c r="S1516" s="23"/>
      <c r="T1516" s="5">
        <f>P1516*pricing!$L$3</f>
        <v>3.3870219226763938</v>
      </c>
      <c r="U1516" s="5">
        <f>Q1516*pricing!$L$4</f>
        <v>58.113204284829763</v>
      </c>
      <c r="V1516" s="5">
        <f>R1516*pricing!$L$5</f>
        <v>17.498004994643473</v>
      </c>
      <c r="W1516" s="5" t="s">
        <v>2793</v>
      </c>
      <c r="X1516" s="5">
        <f t="shared" si="167"/>
        <v>78.99823120214964</v>
      </c>
      <c r="Y1516" s="6" t="s">
        <v>32</v>
      </c>
      <c r="Z1516" s="7" t="s">
        <v>33</v>
      </c>
      <c r="AA1516" s="7" t="s">
        <v>34</v>
      </c>
      <c r="AB1516" s="7" t="s">
        <v>35</v>
      </c>
      <c r="AC1516" s="7" t="s">
        <v>36</v>
      </c>
    </row>
    <row r="1517" spans="2:29" ht="17.25" customHeight="1" thickTop="1" thickBot="1" x14ac:dyDescent="0.25">
      <c r="B1517" s="16" t="s">
        <v>2880</v>
      </c>
      <c r="C1517" s="15" t="s">
        <v>2881</v>
      </c>
      <c r="D1517" s="17"/>
      <c r="E1517" s="18">
        <v>0.55000000000000004</v>
      </c>
      <c r="F1517" s="19">
        <v>3.1E-2</v>
      </c>
      <c r="G1517" s="19">
        <v>0.46700000000000003</v>
      </c>
      <c r="H1517" s="20">
        <v>7.8E-2</v>
      </c>
      <c r="I1517" s="21">
        <f t="shared" si="161"/>
        <v>246.85441152060392</v>
      </c>
      <c r="J1517" s="21">
        <f t="shared" si="162"/>
        <v>135.76992633633216</v>
      </c>
      <c r="K1517" s="21" t="str">
        <f t="shared" si="163"/>
        <v>A</v>
      </c>
      <c r="L1517" s="5">
        <f t="shared" si="164"/>
        <v>0.17050000000000004</v>
      </c>
      <c r="M1517" s="22">
        <f t="shared" si="165"/>
        <v>2.5685000000000002</v>
      </c>
      <c r="N1517" s="22">
        <f t="shared" si="166"/>
        <v>0.42899999999999999</v>
      </c>
      <c r="O1517" s="22" t="s">
        <v>2793</v>
      </c>
      <c r="P1517" s="5">
        <f>L1517*pricing!$O$3</f>
        <v>0.13810500000000003</v>
      </c>
      <c r="Q1517" s="5">
        <f>M1517*pricing!$O$4</f>
        <v>1.9263750000000002</v>
      </c>
      <c r="R1517" s="5">
        <f>N1517*pricing!$O$5</f>
        <v>0.27456000000000003</v>
      </c>
      <c r="S1517" s="23"/>
      <c r="T1517" s="5">
        <f>P1517*pricing!$L$3</f>
        <v>4.2306757349181332</v>
      </c>
      <c r="U1517" s="5">
        <f>Q1517*pricing!$L$4</f>
        <v>76.545520618248844</v>
      </c>
      <c r="V1517" s="5">
        <f>R1517*pricing!$L$5</f>
        <v>54.993729983165196</v>
      </c>
      <c r="W1517" s="5" t="s">
        <v>2793</v>
      </c>
      <c r="X1517" s="5">
        <f t="shared" si="167"/>
        <v>135.76992633633216</v>
      </c>
      <c r="Y1517" s="6" t="s">
        <v>32</v>
      </c>
      <c r="Z1517" s="7" t="s">
        <v>33</v>
      </c>
      <c r="AA1517" s="7" t="s">
        <v>34</v>
      </c>
      <c r="AB1517" s="7" t="s">
        <v>35</v>
      </c>
      <c r="AC1517" s="7" t="s">
        <v>36</v>
      </c>
    </row>
    <row r="1518" spans="2:29" ht="17.25" customHeight="1" thickTop="1" thickBot="1" x14ac:dyDescent="0.25">
      <c r="B1518" s="16" t="s">
        <v>2882</v>
      </c>
      <c r="C1518" s="15" t="s">
        <v>2883</v>
      </c>
      <c r="D1518" s="17"/>
      <c r="E1518" s="18">
        <v>4.3499999999999996</v>
      </c>
      <c r="F1518" s="19">
        <v>0.161</v>
      </c>
      <c r="G1518" s="19">
        <v>5.1999999999999998E-2</v>
      </c>
      <c r="H1518" s="20">
        <v>0</v>
      </c>
      <c r="I1518" s="21">
        <f t="shared" si="161"/>
        <v>55.446343820342825</v>
      </c>
      <c r="J1518" s="21">
        <f t="shared" si="162"/>
        <v>241.19159561849128</v>
      </c>
      <c r="K1518" s="21" t="str">
        <f t="shared" si="163"/>
        <v>Γ</v>
      </c>
      <c r="L1518" s="5">
        <f t="shared" si="164"/>
        <v>7.0034999999999989</v>
      </c>
      <c r="M1518" s="22">
        <f t="shared" si="165"/>
        <v>2.262</v>
      </c>
      <c r="N1518" s="22">
        <f t="shared" si="166"/>
        <v>0</v>
      </c>
      <c r="O1518" s="22" t="s">
        <v>2793</v>
      </c>
      <c r="P1518" s="5">
        <f>L1518*pricing!$O$3</f>
        <v>5.6728349999999992</v>
      </c>
      <c r="Q1518" s="5">
        <f>M1518*pricing!$O$4</f>
        <v>1.6964999999999999</v>
      </c>
      <c r="R1518" s="5">
        <f>N1518*pricing!$O$5</f>
        <v>0</v>
      </c>
      <c r="S1518" s="23"/>
      <c r="T1518" s="5">
        <f>P1518*pricing!$L$3</f>
        <v>173.78027864808877</v>
      </c>
      <c r="U1518" s="5">
        <f>Q1518*pricing!$L$4</f>
        <v>67.41131697040251</v>
      </c>
      <c r="V1518" s="5">
        <f>R1518*pricing!$L$5</f>
        <v>0</v>
      </c>
      <c r="W1518" s="5" t="s">
        <v>2793</v>
      </c>
      <c r="X1518" s="5">
        <f t="shared" si="167"/>
        <v>241.19159561849128</v>
      </c>
      <c r="Y1518" s="6" t="s">
        <v>32</v>
      </c>
      <c r="Z1518" s="7" t="s">
        <v>33</v>
      </c>
      <c r="AA1518" s="7" t="s">
        <v>34</v>
      </c>
      <c r="AB1518" s="7" t="s">
        <v>35</v>
      </c>
      <c r="AC1518" s="7" t="s">
        <v>36</v>
      </c>
    </row>
    <row r="1519" spans="2:29" ht="17.25" customHeight="1" thickTop="1" thickBot="1" x14ac:dyDescent="0.25">
      <c r="B1519" s="16" t="s">
        <v>2884</v>
      </c>
      <c r="C1519" s="15" t="s">
        <v>2885</v>
      </c>
      <c r="D1519" s="17"/>
      <c r="E1519" s="18">
        <v>0.7</v>
      </c>
      <c r="F1519" s="19">
        <v>2.4E-2</v>
      </c>
      <c r="G1519" s="19">
        <v>0.307</v>
      </c>
      <c r="H1519" s="20">
        <v>2.1000000000000001E-2</v>
      </c>
      <c r="I1519" s="21">
        <f t="shared" si="161"/>
        <v>124.36625575917493</v>
      </c>
      <c r="J1519" s="21">
        <f t="shared" si="162"/>
        <v>87.056379031422452</v>
      </c>
      <c r="K1519" s="21" t="str">
        <f t="shared" si="163"/>
        <v>A</v>
      </c>
      <c r="L1519" s="5">
        <f t="shared" si="164"/>
        <v>0.16799999999999998</v>
      </c>
      <c r="M1519" s="22">
        <f t="shared" si="165"/>
        <v>2.149</v>
      </c>
      <c r="N1519" s="22">
        <f t="shared" si="166"/>
        <v>0.14699999999999999</v>
      </c>
      <c r="O1519" s="22" t="s">
        <v>2793</v>
      </c>
      <c r="P1519" s="5">
        <f>L1519*pricing!$O$3</f>
        <v>0.13608000000000001</v>
      </c>
      <c r="Q1519" s="5">
        <f>M1519*pricing!$O$4</f>
        <v>1.61175</v>
      </c>
      <c r="R1519" s="5">
        <f>N1519*pricing!$O$5</f>
        <v>9.4079999999999997E-2</v>
      </c>
      <c r="S1519" s="23"/>
      <c r="T1519" s="5">
        <f>P1519*pricing!$L$3</f>
        <v>4.1686423663709462</v>
      </c>
      <c r="U1519" s="5">
        <f>Q1519*pricing!$L$4</f>
        <v>64.043731286204689</v>
      </c>
      <c r="V1519" s="5">
        <f>R1519*pricing!$L$5</f>
        <v>18.844005378846813</v>
      </c>
      <c r="W1519" s="5" t="s">
        <v>2793</v>
      </c>
      <c r="X1519" s="5">
        <f t="shared" si="167"/>
        <v>87.056379031422452</v>
      </c>
      <c r="Y1519" s="6" t="s">
        <v>32</v>
      </c>
      <c r="Z1519" s="7" t="s">
        <v>33</v>
      </c>
      <c r="AA1519" s="7" t="s">
        <v>34</v>
      </c>
      <c r="AB1519" s="7" t="s">
        <v>35</v>
      </c>
      <c r="AC1519" s="7" t="s">
        <v>36</v>
      </c>
    </row>
    <row r="1520" spans="2:29" ht="17.25" customHeight="1" thickTop="1" thickBot="1" x14ac:dyDescent="0.25">
      <c r="B1520" s="16" t="s">
        <v>2886</v>
      </c>
      <c r="C1520" s="25" t="s">
        <v>2887</v>
      </c>
      <c r="D1520" s="26"/>
      <c r="E1520" s="18">
        <v>0.5</v>
      </c>
      <c r="F1520" s="19">
        <v>0.42299999999999999</v>
      </c>
      <c r="G1520" s="19">
        <v>0</v>
      </c>
      <c r="H1520" s="20">
        <v>7.1999999999999995E-2</v>
      </c>
      <c r="I1520" s="21">
        <f t="shared" si="161"/>
        <v>197.25762878435489</v>
      </c>
      <c r="J1520" s="21">
        <f t="shared" si="162"/>
        <v>98.628814392177446</v>
      </c>
      <c r="K1520" s="21" t="str">
        <f t="shared" si="163"/>
        <v>A</v>
      </c>
      <c r="L1520" s="5">
        <f t="shared" si="164"/>
        <v>2.1149999999999998</v>
      </c>
      <c r="M1520" s="22">
        <f t="shared" si="165"/>
        <v>0</v>
      </c>
      <c r="N1520" s="22">
        <f t="shared" si="166"/>
        <v>0.36</v>
      </c>
      <c r="O1520" s="22" t="s">
        <v>2793</v>
      </c>
      <c r="P1520" s="5">
        <f>L1520*pricing!$O$3</f>
        <v>1.71315</v>
      </c>
      <c r="Q1520" s="5">
        <f>M1520*pricing!$O$4</f>
        <v>0</v>
      </c>
      <c r="R1520" s="5">
        <f>N1520*pricing!$O$5</f>
        <v>0.23039999999999999</v>
      </c>
      <c r="S1520" s="23"/>
      <c r="T1520" s="5">
        <f>P1520*pricing!$L$3</f>
        <v>52.480229790919935</v>
      </c>
      <c r="U1520" s="5">
        <f>Q1520*pricing!$L$4</f>
        <v>0</v>
      </c>
      <c r="V1520" s="5">
        <f>R1520*pricing!$L$5</f>
        <v>46.148584601257504</v>
      </c>
      <c r="W1520" s="5" t="s">
        <v>2793</v>
      </c>
      <c r="X1520" s="5">
        <f t="shared" si="167"/>
        <v>98.628814392177446</v>
      </c>
      <c r="Y1520" s="6" t="s">
        <v>32</v>
      </c>
      <c r="Z1520" s="7" t="s">
        <v>33</v>
      </c>
      <c r="AA1520" s="7" t="s">
        <v>34</v>
      </c>
      <c r="AB1520" s="7" t="s">
        <v>35</v>
      </c>
      <c r="AC1520" s="7" t="s">
        <v>36</v>
      </c>
    </row>
    <row r="1521" spans="2:29" ht="17.25" customHeight="1" thickTop="1" thickBot="1" x14ac:dyDescent="0.25">
      <c r="B1521" s="16" t="s">
        <v>2888</v>
      </c>
      <c r="C1521" s="15" t="s">
        <v>2889</v>
      </c>
      <c r="D1521" s="17"/>
      <c r="E1521" s="18">
        <v>1.2</v>
      </c>
      <c r="F1521" s="19">
        <v>2.5000000000000001E-2</v>
      </c>
      <c r="G1521" s="19">
        <v>0.32500000000000001</v>
      </c>
      <c r="H1521" s="20">
        <v>2.3E-2</v>
      </c>
      <c r="I1521" s="21">
        <f t="shared" si="161"/>
        <v>132.54249526912724</v>
      </c>
      <c r="J1521" s="21">
        <f t="shared" si="162"/>
        <v>159.05099432295268</v>
      </c>
      <c r="K1521" s="21" t="str">
        <f t="shared" si="163"/>
        <v>A</v>
      </c>
      <c r="L1521" s="5">
        <f t="shared" si="164"/>
        <v>0.3</v>
      </c>
      <c r="M1521" s="22">
        <f t="shared" si="165"/>
        <v>3.9000000000000004</v>
      </c>
      <c r="N1521" s="22">
        <f t="shared" si="166"/>
        <v>0.27600000000000002</v>
      </c>
      <c r="O1521" s="22" t="s">
        <v>2793</v>
      </c>
      <c r="P1521" s="5">
        <f>L1521*pricing!$O$3</f>
        <v>0.24299999999999999</v>
      </c>
      <c r="Q1521" s="5">
        <f>M1521*pricing!$O$4</f>
        <v>2.9250000000000003</v>
      </c>
      <c r="R1521" s="5">
        <f>N1521*pricing!$O$5</f>
        <v>0.17664000000000002</v>
      </c>
      <c r="S1521" s="23"/>
      <c r="T1521" s="5">
        <f>P1521*pricing!$L$3</f>
        <v>7.4440042256624031</v>
      </c>
      <c r="U1521" s="5">
        <f>Q1521*pricing!$L$4</f>
        <v>116.22640856965953</v>
      </c>
      <c r="V1521" s="5">
        <f>R1521*pricing!$L$5</f>
        <v>35.38058152763076</v>
      </c>
      <c r="W1521" s="5" t="s">
        <v>2793</v>
      </c>
      <c r="X1521" s="5">
        <f t="shared" si="167"/>
        <v>159.05099432295268</v>
      </c>
      <c r="Y1521" s="6" t="s">
        <v>32</v>
      </c>
      <c r="Z1521" s="7" t="s">
        <v>33</v>
      </c>
      <c r="AA1521" s="7" t="s">
        <v>34</v>
      </c>
      <c r="AB1521" s="7" t="s">
        <v>35</v>
      </c>
      <c r="AC1521" s="7" t="s">
        <v>36</v>
      </c>
    </row>
    <row r="1522" spans="2:29" ht="17.25" customHeight="1" thickTop="1" thickBot="1" x14ac:dyDescent="0.25">
      <c r="B1522" s="16" t="s">
        <v>2890</v>
      </c>
      <c r="C1522" s="15" t="s">
        <v>2891</v>
      </c>
      <c r="D1522" s="17"/>
      <c r="E1522" s="18">
        <v>0.48</v>
      </c>
      <c r="F1522" s="19">
        <v>0</v>
      </c>
      <c r="G1522" s="19">
        <v>1.65</v>
      </c>
      <c r="H1522" s="20">
        <v>0.17599999999999999</v>
      </c>
      <c r="I1522" s="21">
        <f t="shared" si="161"/>
        <v>717.34241567436538</v>
      </c>
      <c r="J1522" s="21">
        <f t="shared" si="162"/>
        <v>344.32435952369536</v>
      </c>
      <c r="K1522" s="21" t="str">
        <f t="shared" si="163"/>
        <v>A</v>
      </c>
      <c r="L1522" s="5">
        <f t="shared" si="164"/>
        <v>0</v>
      </c>
      <c r="M1522" s="22">
        <f t="shared" si="165"/>
        <v>7.919999999999999</v>
      </c>
      <c r="N1522" s="22">
        <f t="shared" si="166"/>
        <v>0.84479999999999988</v>
      </c>
      <c r="O1522" s="22" t="s">
        <v>2892</v>
      </c>
      <c r="P1522" s="5">
        <f>L1522*pricing!$O$3</f>
        <v>0</v>
      </c>
      <c r="Q1522" s="5">
        <f>M1522*pricing!$O$4</f>
        <v>5.9399999999999995</v>
      </c>
      <c r="R1522" s="5">
        <f>N1522*pricing!$O$5</f>
        <v>0.54067199999999993</v>
      </c>
      <c r="S1522" s="23"/>
      <c r="T1522" s="5">
        <f>P1522*pricing!$L$3</f>
        <v>0</v>
      </c>
      <c r="U1522" s="5">
        <f>Q1522*pricing!$L$4</f>
        <v>236.02901432607777</v>
      </c>
      <c r="V1522" s="5">
        <f>R1522*pricing!$L$5</f>
        <v>108.29534519761759</v>
      </c>
      <c r="W1522" s="5" t="s">
        <v>2892</v>
      </c>
      <c r="X1522" s="5">
        <f t="shared" si="167"/>
        <v>344.32435952369536</v>
      </c>
      <c r="Y1522" s="6" t="s">
        <v>32</v>
      </c>
      <c r="Z1522" s="7" t="s">
        <v>33</v>
      </c>
      <c r="AA1522" s="7" t="s">
        <v>34</v>
      </c>
      <c r="AB1522" s="7" t="s">
        <v>35</v>
      </c>
      <c r="AC1522" s="7" t="s">
        <v>36</v>
      </c>
    </row>
    <row r="1523" spans="2:29" ht="17.25" customHeight="1" thickTop="1" thickBot="1" x14ac:dyDescent="0.25">
      <c r="B1523" s="16" t="s">
        <v>2893</v>
      </c>
      <c r="C1523" s="15">
        <v>40030</v>
      </c>
      <c r="D1523" s="17"/>
      <c r="E1523" s="18">
        <v>0.45</v>
      </c>
      <c r="F1523" s="19">
        <v>0.17499999999999999</v>
      </c>
      <c r="G1523" s="19">
        <v>0</v>
      </c>
      <c r="H1523" s="20">
        <v>4.2000000000000003E-2</v>
      </c>
      <c r="I1523" s="21">
        <f t="shared" si="161"/>
        <v>97.263373351164432</v>
      </c>
      <c r="J1523" s="21">
        <f t="shared" si="162"/>
        <v>43.768518008023996</v>
      </c>
      <c r="K1523" s="21" t="str">
        <f t="shared" si="163"/>
        <v>A</v>
      </c>
      <c r="L1523" s="5">
        <f t="shared" si="164"/>
        <v>0.78749999999999998</v>
      </c>
      <c r="M1523" s="22">
        <f t="shared" si="165"/>
        <v>0</v>
      </c>
      <c r="N1523" s="22">
        <f t="shared" si="166"/>
        <v>0.189</v>
      </c>
      <c r="O1523" s="22" t="s">
        <v>2892</v>
      </c>
      <c r="P1523" s="5">
        <f>L1523*pricing!$O$3</f>
        <v>0.63787499999999997</v>
      </c>
      <c r="Q1523" s="5">
        <f>M1523*pricing!$O$4</f>
        <v>0</v>
      </c>
      <c r="R1523" s="5">
        <f>N1523*pricing!$O$5</f>
        <v>0.12096</v>
      </c>
      <c r="S1523" s="23"/>
      <c r="T1523" s="5">
        <f>P1523*pricing!$L$3</f>
        <v>19.540511092363808</v>
      </c>
      <c r="U1523" s="5">
        <f>Q1523*pricing!$L$4</f>
        <v>0</v>
      </c>
      <c r="V1523" s="5">
        <f>R1523*pricing!$L$5</f>
        <v>24.228006915660188</v>
      </c>
      <c r="W1523" s="5" t="s">
        <v>2892</v>
      </c>
      <c r="X1523" s="5">
        <f t="shared" si="167"/>
        <v>43.768518008023996</v>
      </c>
      <c r="Y1523" s="6" t="s">
        <v>32</v>
      </c>
      <c r="Z1523" s="7" t="s">
        <v>33</v>
      </c>
      <c r="AA1523" s="7" t="s">
        <v>34</v>
      </c>
      <c r="AB1523" s="7" t="s">
        <v>35</v>
      </c>
      <c r="AC1523" s="7" t="s">
        <v>36</v>
      </c>
    </row>
    <row r="1524" spans="2:29" ht="17.25" customHeight="1" thickTop="1" thickBot="1" x14ac:dyDescent="0.25">
      <c r="B1524" s="16" t="s">
        <v>2894</v>
      </c>
      <c r="C1524" s="25" t="s">
        <v>2895</v>
      </c>
      <c r="D1524" s="26"/>
      <c r="E1524" s="18">
        <v>0.75</v>
      </c>
      <c r="F1524" s="19">
        <v>0.73799999999999999</v>
      </c>
      <c r="G1524" s="19">
        <v>0</v>
      </c>
      <c r="H1524" s="20">
        <v>0</v>
      </c>
      <c r="I1524" s="21">
        <f t="shared" si="161"/>
        <v>183.12250395129513</v>
      </c>
      <c r="J1524" s="21">
        <f t="shared" si="162"/>
        <v>137.34187796347135</v>
      </c>
      <c r="K1524" s="21" t="str">
        <f t="shared" si="163"/>
        <v>A</v>
      </c>
      <c r="L1524" s="5">
        <f t="shared" si="164"/>
        <v>5.5350000000000001</v>
      </c>
      <c r="M1524" s="22">
        <f t="shared" si="165"/>
        <v>0</v>
      </c>
      <c r="N1524" s="22">
        <f t="shared" si="166"/>
        <v>0</v>
      </c>
      <c r="O1524" s="22" t="s">
        <v>2892</v>
      </c>
      <c r="P1524" s="5">
        <f>L1524*pricing!$O$3</f>
        <v>4.4833500000000006</v>
      </c>
      <c r="Q1524" s="5">
        <f>M1524*pricing!$O$4</f>
        <v>0</v>
      </c>
      <c r="R1524" s="5">
        <f>N1524*pricing!$O$5</f>
        <v>0</v>
      </c>
      <c r="S1524" s="23"/>
      <c r="T1524" s="5">
        <f>P1524*pricing!$L$3</f>
        <v>137.34187796347135</v>
      </c>
      <c r="U1524" s="5">
        <f>Q1524*pricing!$L$4</f>
        <v>0</v>
      </c>
      <c r="V1524" s="5">
        <f>R1524*pricing!$L$5</f>
        <v>0</v>
      </c>
      <c r="W1524" s="5" t="s">
        <v>2892</v>
      </c>
      <c r="X1524" s="5">
        <f t="shared" si="167"/>
        <v>137.34187796347135</v>
      </c>
      <c r="Y1524" s="6" t="s">
        <v>32</v>
      </c>
      <c r="Z1524" s="7" t="s">
        <v>33</v>
      </c>
      <c r="AA1524" s="7" t="s">
        <v>34</v>
      </c>
      <c r="AB1524" s="7" t="s">
        <v>35</v>
      </c>
      <c r="AC1524" s="7" t="s">
        <v>36</v>
      </c>
    </row>
    <row r="1525" spans="2:29" ht="17.25" customHeight="1" thickTop="1" thickBot="1" x14ac:dyDescent="0.25">
      <c r="B1525" s="16" t="s">
        <v>2896</v>
      </c>
      <c r="C1525" s="15" t="s">
        <v>2897</v>
      </c>
      <c r="D1525" s="17"/>
      <c r="E1525" s="18">
        <v>0.4</v>
      </c>
      <c r="F1525" s="19">
        <v>0.22500000000000001</v>
      </c>
      <c r="G1525" s="19">
        <v>0</v>
      </c>
      <c r="H1525" s="20">
        <v>3.4000000000000002E-2</v>
      </c>
      <c r="I1525" s="21">
        <f t="shared" si="161"/>
        <v>99.414806038100139</v>
      </c>
      <c r="J1525" s="21">
        <f t="shared" si="162"/>
        <v>39.765922415240055</v>
      </c>
      <c r="K1525" s="21" t="str">
        <f t="shared" si="163"/>
        <v>A</v>
      </c>
      <c r="L1525" s="5">
        <f t="shared" si="164"/>
        <v>0.90000000000000013</v>
      </c>
      <c r="M1525" s="22">
        <f t="shared" si="165"/>
        <v>0</v>
      </c>
      <c r="N1525" s="22">
        <f t="shared" si="166"/>
        <v>0.13600000000000001</v>
      </c>
      <c r="O1525" s="22" t="s">
        <v>2892</v>
      </c>
      <c r="P1525" s="5">
        <f>L1525*pricing!$O$3</f>
        <v>0.7290000000000002</v>
      </c>
      <c r="Q1525" s="5">
        <f>M1525*pricing!$O$4</f>
        <v>0</v>
      </c>
      <c r="R1525" s="5">
        <f>N1525*pricing!$O$5</f>
        <v>8.7040000000000006E-2</v>
      </c>
      <c r="S1525" s="23"/>
      <c r="T1525" s="5">
        <f>P1525*pricing!$L$3</f>
        <v>22.332012676987215</v>
      </c>
      <c r="U1525" s="5">
        <f>Q1525*pricing!$L$4</f>
        <v>0</v>
      </c>
      <c r="V1525" s="5">
        <f>R1525*pricing!$L$5</f>
        <v>17.433909738252837</v>
      </c>
      <c r="W1525" s="5" t="s">
        <v>2892</v>
      </c>
      <c r="X1525" s="5">
        <f t="shared" si="167"/>
        <v>39.765922415240055</v>
      </c>
      <c r="Y1525" s="6" t="s">
        <v>32</v>
      </c>
      <c r="Z1525" s="7" t="s">
        <v>33</v>
      </c>
      <c r="AA1525" s="7" t="s">
        <v>34</v>
      </c>
      <c r="AB1525" s="7" t="s">
        <v>35</v>
      </c>
      <c r="AC1525" s="7" t="s">
        <v>36</v>
      </c>
    </row>
    <row r="1526" spans="2:29" ht="17.25" customHeight="1" thickTop="1" thickBot="1" x14ac:dyDescent="0.25">
      <c r="B1526" s="16" t="s">
        <v>2898</v>
      </c>
      <c r="C1526" s="15" t="s">
        <v>2899</v>
      </c>
      <c r="D1526" s="17"/>
      <c r="E1526" s="18">
        <v>1.5</v>
      </c>
      <c r="F1526" s="19">
        <v>0.25600000000000001</v>
      </c>
      <c r="G1526" s="19">
        <v>0.11899999999999999</v>
      </c>
      <c r="H1526" s="20">
        <v>0</v>
      </c>
      <c r="I1526" s="21">
        <f t="shared" si="161"/>
        <v>98.986124827676818</v>
      </c>
      <c r="J1526" s="21">
        <f t="shared" si="162"/>
        <v>148.47918724151523</v>
      </c>
      <c r="K1526" s="21" t="str">
        <f t="shared" si="163"/>
        <v>A</v>
      </c>
      <c r="L1526" s="5">
        <f t="shared" si="164"/>
        <v>3.84</v>
      </c>
      <c r="M1526" s="22">
        <f t="shared" si="165"/>
        <v>1.7849999999999999</v>
      </c>
      <c r="N1526" s="22">
        <f t="shared" si="166"/>
        <v>0</v>
      </c>
      <c r="O1526" s="22" t="s">
        <v>2892</v>
      </c>
      <c r="P1526" s="5">
        <f>L1526*pricing!$O$3</f>
        <v>3.1104000000000003</v>
      </c>
      <c r="Q1526" s="5">
        <f>M1526*pricing!$O$4</f>
        <v>1.3387499999999999</v>
      </c>
      <c r="R1526" s="5">
        <f>N1526*pricing!$O$5</f>
        <v>0</v>
      </c>
      <c r="S1526" s="23"/>
      <c r="T1526" s="5">
        <f>P1526*pricing!$L$3</f>
        <v>95.28325408847877</v>
      </c>
      <c r="U1526" s="5">
        <f>Q1526*pricing!$L$4</f>
        <v>53.195933153036464</v>
      </c>
      <c r="V1526" s="5">
        <f>R1526*pricing!$L$5</f>
        <v>0</v>
      </c>
      <c r="W1526" s="5" t="s">
        <v>2892</v>
      </c>
      <c r="X1526" s="5">
        <f t="shared" si="167"/>
        <v>148.47918724151523</v>
      </c>
      <c r="Y1526" s="6" t="s">
        <v>32</v>
      </c>
      <c r="Z1526" s="7" t="s">
        <v>33</v>
      </c>
      <c r="AA1526" s="7" t="s">
        <v>34</v>
      </c>
      <c r="AB1526" s="7" t="s">
        <v>35</v>
      </c>
      <c r="AC1526" s="7" t="s">
        <v>36</v>
      </c>
    </row>
    <row r="1527" spans="2:29" ht="17.25" customHeight="1" thickTop="1" thickBot="1" x14ac:dyDescent="0.25">
      <c r="B1527" s="16" t="s">
        <v>2900</v>
      </c>
      <c r="C1527" s="15" t="s">
        <v>2901</v>
      </c>
      <c r="D1527" s="17"/>
      <c r="E1527" s="18">
        <v>0.3</v>
      </c>
      <c r="F1527" s="19">
        <v>0.128</v>
      </c>
      <c r="G1527" s="19">
        <v>1.9E-2</v>
      </c>
      <c r="H1527" s="20">
        <v>2.5999999999999999E-2</v>
      </c>
      <c r="I1527" s="21">
        <f t="shared" si="161"/>
        <v>70.752930231658041</v>
      </c>
      <c r="J1527" s="21">
        <f t="shared" si="162"/>
        <v>21.225879069497413</v>
      </c>
      <c r="K1527" s="21" t="str">
        <f t="shared" si="163"/>
        <v>B</v>
      </c>
      <c r="L1527" s="5">
        <f t="shared" si="164"/>
        <v>0.38399999999999995</v>
      </c>
      <c r="M1527" s="22">
        <f t="shared" si="165"/>
        <v>5.6999999999999995E-2</v>
      </c>
      <c r="N1527" s="22">
        <f t="shared" si="166"/>
        <v>7.8E-2</v>
      </c>
      <c r="O1527" s="22" t="s">
        <v>2892</v>
      </c>
      <c r="P1527" s="5">
        <f>L1527*pricing!$O$3</f>
        <v>0.31103999999999998</v>
      </c>
      <c r="Q1527" s="5">
        <f>M1527*pricing!$O$4</f>
        <v>4.2749999999999996E-2</v>
      </c>
      <c r="R1527" s="5">
        <f>N1527*pricing!$O$5</f>
        <v>4.9919999999999999E-2</v>
      </c>
      <c r="S1527" s="23"/>
      <c r="T1527" s="5">
        <f>P1527*pricing!$L$3</f>
        <v>9.5283254088478753</v>
      </c>
      <c r="U1527" s="5">
        <f>Q1527*pricing!$L$4</f>
        <v>1.6986936637104082</v>
      </c>
      <c r="V1527" s="5">
        <f>R1527*pricing!$L$5</f>
        <v>9.9988599969391263</v>
      </c>
      <c r="W1527" s="5" t="s">
        <v>2892</v>
      </c>
      <c r="X1527" s="5">
        <f t="shared" si="167"/>
        <v>21.22587906949741</v>
      </c>
      <c r="Y1527" s="6" t="s">
        <v>32</v>
      </c>
      <c r="Z1527" s="7" t="s">
        <v>33</v>
      </c>
      <c r="AA1527" s="7" t="s">
        <v>34</v>
      </c>
      <c r="AB1527" s="7" t="s">
        <v>35</v>
      </c>
      <c r="AC1527" s="7" t="s">
        <v>36</v>
      </c>
    </row>
    <row r="1528" spans="2:29" ht="17.25" customHeight="1" thickTop="1" thickBot="1" x14ac:dyDescent="0.25">
      <c r="B1528" s="16" t="s">
        <v>2902</v>
      </c>
      <c r="C1528" s="15" t="s">
        <v>2903</v>
      </c>
      <c r="D1528" s="17"/>
      <c r="E1528" s="18">
        <v>0.5</v>
      </c>
      <c r="F1528" s="19">
        <v>0.35299999999999998</v>
      </c>
      <c r="G1528" s="19">
        <v>0</v>
      </c>
      <c r="H1528" s="20">
        <v>8.3000000000000004E-2</v>
      </c>
      <c r="I1528" s="21">
        <f t="shared" si="161"/>
        <v>193.98924199708242</v>
      </c>
      <c r="J1528" s="21">
        <f t="shared" si="162"/>
        <v>96.994620998541208</v>
      </c>
      <c r="K1528" s="21" t="str">
        <f t="shared" si="163"/>
        <v>A</v>
      </c>
      <c r="L1528" s="5">
        <f t="shared" si="164"/>
        <v>1.7649999999999999</v>
      </c>
      <c r="M1528" s="22">
        <f t="shared" si="165"/>
        <v>0</v>
      </c>
      <c r="N1528" s="22">
        <f t="shared" si="166"/>
        <v>0.41500000000000004</v>
      </c>
      <c r="O1528" s="22" t="s">
        <v>2892</v>
      </c>
      <c r="P1528" s="5">
        <f>L1528*pricing!$O$3</f>
        <v>1.4296500000000001</v>
      </c>
      <c r="Q1528" s="5">
        <f>M1528*pricing!$O$4</f>
        <v>0</v>
      </c>
      <c r="R1528" s="5">
        <f>N1528*pricing!$O$5</f>
        <v>0.2656</v>
      </c>
      <c r="S1528" s="23"/>
      <c r="T1528" s="5">
        <f>P1528*pricing!$L$3</f>
        <v>43.795558194313806</v>
      </c>
      <c r="U1528" s="5">
        <f>Q1528*pricing!$L$4</f>
        <v>0</v>
      </c>
      <c r="V1528" s="5">
        <f>R1528*pricing!$L$5</f>
        <v>53.199062804227403</v>
      </c>
      <c r="W1528" s="5" t="s">
        <v>2892</v>
      </c>
      <c r="X1528" s="5">
        <f t="shared" si="167"/>
        <v>96.994620998541208</v>
      </c>
      <c r="Y1528" s="6" t="s">
        <v>32</v>
      </c>
      <c r="Z1528" s="7" t="s">
        <v>33</v>
      </c>
      <c r="AA1528" s="7" t="s">
        <v>34</v>
      </c>
      <c r="AB1528" s="7" t="s">
        <v>35</v>
      </c>
      <c r="AC1528" s="7" t="s">
        <v>36</v>
      </c>
    </row>
    <row r="1529" spans="2:29" ht="17.25" customHeight="1" thickTop="1" thickBot="1" x14ac:dyDescent="0.25">
      <c r="B1529" s="16" t="s">
        <v>2904</v>
      </c>
      <c r="C1529" s="25" t="s">
        <v>2905</v>
      </c>
      <c r="D1529" s="26"/>
      <c r="E1529" s="18">
        <v>0.3</v>
      </c>
      <c r="F1529" s="19">
        <v>0.17199999999999999</v>
      </c>
      <c r="G1529" s="19">
        <v>0</v>
      </c>
      <c r="H1529" s="20">
        <v>2.9000000000000001E-2</v>
      </c>
      <c r="I1529" s="21">
        <f t="shared" si="161"/>
        <v>79.854206267032993</v>
      </c>
      <c r="J1529" s="21">
        <f t="shared" si="162"/>
        <v>23.956261880109896</v>
      </c>
      <c r="K1529" s="21" t="str">
        <f t="shared" si="163"/>
        <v>B</v>
      </c>
      <c r="L1529" s="5">
        <f t="shared" si="164"/>
        <v>0.5159999999999999</v>
      </c>
      <c r="M1529" s="22">
        <f t="shared" si="165"/>
        <v>0</v>
      </c>
      <c r="N1529" s="22">
        <f t="shared" si="166"/>
        <v>8.6999999999999994E-2</v>
      </c>
      <c r="O1529" s="22" t="s">
        <v>2892</v>
      </c>
      <c r="P1529" s="5">
        <f>L1529*pricing!$O$3</f>
        <v>0.41795999999999994</v>
      </c>
      <c r="Q1529" s="5">
        <f>M1529*pricing!$O$4</f>
        <v>0</v>
      </c>
      <c r="R1529" s="5">
        <f>N1529*pricing!$O$5</f>
        <v>5.568E-2</v>
      </c>
      <c r="S1529" s="23"/>
      <c r="T1529" s="5">
        <f>P1529*pricing!$L$3</f>
        <v>12.803687268139331</v>
      </c>
      <c r="U1529" s="5">
        <f>Q1529*pricing!$L$4</f>
        <v>0</v>
      </c>
      <c r="V1529" s="5">
        <f>R1529*pricing!$L$5</f>
        <v>11.152574611970564</v>
      </c>
      <c r="W1529" s="5" t="s">
        <v>2892</v>
      </c>
      <c r="X1529" s="5">
        <f t="shared" si="167"/>
        <v>23.956261880109896</v>
      </c>
      <c r="Y1529" s="6" t="s">
        <v>32</v>
      </c>
      <c r="Z1529" s="7" t="s">
        <v>33</v>
      </c>
      <c r="AA1529" s="7" t="s">
        <v>34</v>
      </c>
      <c r="AB1529" s="7" t="s">
        <v>35</v>
      </c>
      <c r="AC1529" s="7" t="s">
        <v>36</v>
      </c>
    </row>
    <row r="1530" spans="2:29" ht="17.25" customHeight="1" thickTop="1" thickBot="1" x14ac:dyDescent="0.25">
      <c r="B1530" s="16" t="s">
        <v>2906</v>
      </c>
      <c r="C1530" s="15" t="s">
        <v>2907</v>
      </c>
      <c r="D1530" s="17"/>
      <c r="E1530" s="18">
        <v>0.95</v>
      </c>
      <c r="F1530" s="19">
        <v>0.13900000000000001</v>
      </c>
      <c r="G1530" s="19">
        <v>0</v>
      </c>
      <c r="H1530" s="20">
        <v>2.7E-2</v>
      </c>
      <c r="I1530" s="21">
        <f t="shared" si="161"/>
        <v>69.101991363178925</v>
      </c>
      <c r="J1530" s="21">
        <f t="shared" si="162"/>
        <v>65.646891795019982</v>
      </c>
      <c r="K1530" s="21" t="str">
        <f t="shared" si="163"/>
        <v>B</v>
      </c>
      <c r="L1530" s="5">
        <f t="shared" si="164"/>
        <v>1.3205</v>
      </c>
      <c r="M1530" s="22">
        <f t="shared" si="165"/>
        <v>0</v>
      </c>
      <c r="N1530" s="22">
        <f t="shared" si="166"/>
        <v>0.25650000000000001</v>
      </c>
      <c r="O1530" s="22" t="s">
        <v>2892</v>
      </c>
      <c r="P1530" s="5">
        <f>L1530*pricing!$O$3</f>
        <v>1.0696050000000001</v>
      </c>
      <c r="Q1530" s="5">
        <f>M1530*pricing!$O$4</f>
        <v>0</v>
      </c>
      <c r="R1530" s="5">
        <f>N1530*pricing!$O$5</f>
        <v>0.16416</v>
      </c>
      <c r="S1530" s="23"/>
      <c r="T1530" s="5">
        <f>P1530*pricing!$L$3</f>
        <v>32.766025266624013</v>
      </c>
      <c r="U1530" s="5">
        <f>Q1530*pricing!$L$4</f>
        <v>0</v>
      </c>
      <c r="V1530" s="5">
        <f>R1530*pricing!$L$5</f>
        <v>32.88086652839597</v>
      </c>
      <c r="W1530" s="5" t="s">
        <v>2892</v>
      </c>
      <c r="X1530" s="5">
        <f t="shared" si="167"/>
        <v>65.646891795019982</v>
      </c>
      <c r="Y1530" s="6" t="s">
        <v>32</v>
      </c>
      <c r="Z1530" s="7" t="s">
        <v>33</v>
      </c>
      <c r="AA1530" s="7" t="s">
        <v>34</v>
      </c>
      <c r="AB1530" s="7" t="s">
        <v>35</v>
      </c>
      <c r="AC1530" s="7" t="s">
        <v>36</v>
      </c>
    </row>
    <row r="1531" spans="2:29" ht="17.25" customHeight="1" thickTop="1" thickBot="1" x14ac:dyDescent="0.25">
      <c r="B1531" s="16" t="s">
        <v>2908</v>
      </c>
      <c r="C1531" s="15" t="s">
        <v>2909</v>
      </c>
      <c r="D1531" s="17"/>
      <c r="E1531" s="18">
        <v>0.5</v>
      </c>
      <c r="F1531" s="19">
        <v>0.19500000000000001</v>
      </c>
      <c r="G1531" s="19">
        <v>0.57899999999999996</v>
      </c>
      <c r="H1531" s="20">
        <v>4.8000000000000001E-2</v>
      </c>
      <c r="I1531" s="21">
        <f t="shared" si="161"/>
        <v>282.46898786292553</v>
      </c>
      <c r="J1531" s="21">
        <f t="shared" si="162"/>
        <v>141.23449393146277</v>
      </c>
      <c r="K1531" s="21" t="str">
        <f t="shared" si="163"/>
        <v>A</v>
      </c>
      <c r="L1531" s="5">
        <f t="shared" si="164"/>
        <v>0.97500000000000009</v>
      </c>
      <c r="M1531" s="22">
        <f t="shared" si="165"/>
        <v>2.8949999999999996</v>
      </c>
      <c r="N1531" s="22">
        <f t="shared" si="166"/>
        <v>0.24</v>
      </c>
      <c r="O1531" s="22" t="s">
        <v>2892</v>
      </c>
      <c r="P1531" s="5">
        <f>L1531*pricing!$O$3</f>
        <v>0.78975000000000017</v>
      </c>
      <c r="Q1531" s="5">
        <f>M1531*pricing!$O$4</f>
        <v>2.1712499999999997</v>
      </c>
      <c r="R1531" s="5">
        <f>N1531*pricing!$O$5</f>
        <v>0.15359999999999999</v>
      </c>
      <c r="S1531" s="23"/>
      <c r="T1531" s="5">
        <f>P1531*pricing!$L$3</f>
        <v>24.193013733402815</v>
      </c>
      <c r="U1531" s="5">
        <f>Q1531*pricing!$L$4</f>
        <v>86.275757130554936</v>
      </c>
      <c r="V1531" s="5">
        <f>R1531*pricing!$L$5</f>
        <v>30.765723067505</v>
      </c>
      <c r="W1531" s="5" t="s">
        <v>2892</v>
      </c>
      <c r="X1531" s="5">
        <f t="shared" si="167"/>
        <v>141.23449393146277</v>
      </c>
      <c r="Y1531" s="6" t="s">
        <v>32</v>
      </c>
      <c r="Z1531" s="7" t="s">
        <v>33</v>
      </c>
      <c r="AA1531" s="7" t="s">
        <v>34</v>
      </c>
      <c r="AB1531" s="7" t="s">
        <v>35</v>
      </c>
      <c r="AC1531" s="7" t="s">
        <v>36</v>
      </c>
    </row>
    <row r="1532" spans="2:29" ht="17.25" customHeight="1" thickTop="1" thickBot="1" x14ac:dyDescent="0.25">
      <c r="B1532" s="16" t="s">
        <v>2910</v>
      </c>
      <c r="C1532" s="15" t="s">
        <v>2911</v>
      </c>
      <c r="D1532" s="17"/>
      <c r="E1532" s="18">
        <v>0.5</v>
      </c>
      <c r="F1532" s="19">
        <v>0.19700000000000001</v>
      </c>
      <c r="G1532" s="19">
        <v>0.61699999999999999</v>
      </c>
      <c r="H1532" s="20">
        <v>4.7E-2</v>
      </c>
      <c r="I1532" s="21">
        <f t="shared" si="161"/>
        <v>293.00797410822639</v>
      </c>
      <c r="J1532" s="21">
        <f t="shared" si="162"/>
        <v>146.5039870541132</v>
      </c>
      <c r="K1532" s="21" t="str">
        <f t="shared" si="163"/>
        <v>A</v>
      </c>
      <c r="L1532" s="5">
        <f t="shared" si="164"/>
        <v>0.9850000000000001</v>
      </c>
      <c r="M1532" s="22">
        <f t="shared" si="165"/>
        <v>3.085</v>
      </c>
      <c r="N1532" s="22">
        <f t="shared" si="166"/>
        <v>0.23499999999999999</v>
      </c>
      <c r="O1532" s="22" t="s">
        <v>2892</v>
      </c>
      <c r="P1532" s="5">
        <f>L1532*pricing!$O$3</f>
        <v>0.79785000000000017</v>
      </c>
      <c r="Q1532" s="5">
        <f>M1532*pricing!$O$4</f>
        <v>2.3137499999999998</v>
      </c>
      <c r="R1532" s="5">
        <f>N1532*pricing!$O$5</f>
        <v>0.15040000000000001</v>
      </c>
      <c r="S1532" s="23"/>
      <c r="T1532" s="5">
        <f>P1532*pricing!$L$3</f>
        <v>24.441147207591563</v>
      </c>
      <c r="U1532" s="5">
        <f>Q1532*pricing!$L$4</f>
        <v>91.938069342922972</v>
      </c>
      <c r="V1532" s="5">
        <f>R1532*pricing!$L$5</f>
        <v>30.124770503598651</v>
      </c>
      <c r="W1532" s="5" t="s">
        <v>2892</v>
      </c>
      <c r="X1532" s="5">
        <f t="shared" si="167"/>
        <v>146.5039870541132</v>
      </c>
      <c r="Y1532" s="6" t="s">
        <v>32</v>
      </c>
      <c r="Z1532" s="7" t="s">
        <v>33</v>
      </c>
      <c r="AA1532" s="7" t="s">
        <v>34</v>
      </c>
      <c r="AB1532" s="7" t="s">
        <v>35</v>
      </c>
      <c r="AC1532" s="7" t="s">
        <v>36</v>
      </c>
    </row>
    <row r="1533" spans="2:29" ht="17.25" customHeight="1" thickTop="1" thickBot="1" x14ac:dyDescent="0.25">
      <c r="B1533" s="16" t="s">
        <v>2912</v>
      </c>
      <c r="C1533" s="15" t="s">
        <v>2913</v>
      </c>
      <c r="D1533" s="17"/>
      <c r="E1533" s="18">
        <v>0.95</v>
      </c>
      <c r="F1533" s="19">
        <v>0.19400000000000001</v>
      </c>
      <c r="G1533" s="19">
        <v>0</v>
      </c>
      <c r="H1533" s="20">
        <v>3.1E-2</v>
      </c>
      <c r="I1533" s="21">
        <f t="shared" si="161"/>
        <v>87.876952954810847</v>
      </c>
      <c r="J1533" s="21">
        <f t="shared" si="162"/>
        <v>83.483105307070304</v>
      </c>
      <c r="K1533" s="21" t="str">
        <f t="shared" si="163"/>
        <v>A</v>
      </c>
      <c r="L1533" s="5">
        <f t="shared" si="164"/>
        <v>1.843</v>
      </c>
      <c r="M1533" s="22">
        <f t="shared" si="165"/>
        <v>0</v>
      </c>
      <c r="N1533" s="22">
        <f t="shared" si="166"/>
        <v>0.29449999999999998</v>
      </c>
      <c r="O1533" s="22" t="s">
        <v>2892</v>
      </c>
      <c r="P1533" s="5">
        <f>L1533*pricing!$O$3</f>
        <v>1.4928300000000001</v>
      </c>
      <c r="Q1533" s="5">
        <f>M1533*pricing!$O$4</f>
        <v>0</v>
      </c>
      <c r="R1533" s="5">
        <f>N1533*pricing!$O$5</f>
        <v>0.18847999999999998</v>
      </c>
      <c r="S1533" s="23"/>
      <c r="T1533" s="5">
        <f>P1533*pricing!$L$3</f>
        <v>45.730999292986034</v>
      </c>
      <c r="U1533" s="5">
        <f>Q1533*pricing!$L$4</f>
        <v>0</v>
      </c>
      <c r="V1533" s="5">
        <f>R1533*pricing!$L$5</f>
        <v>37.752106014084262</v>
      </c>
      <c r="W1533" s="5" t="s">
        <v>2892</v>
      </c>
      <c r="X1533" s="5">
        <f t="shared" si="167"/>
        <v>83.483105307070304</v>
      </c>
      <c r="Y1533" s="6" t="s">
        <v>32</v>
      </c>
      <c r="Z1533" s="7" t="s">
        <v>33</v>
      </c>
      <c r="AA1533" s="7" t="s">
        <v>34</v>
      </c>
      <c r="AB1533" s="7" t="s">
        <v>35</v>
      </c>
      <c r="AC1533" s="7" t="s">
        <v>36</v>
      </c>
    </row>
    <row r="1534" spans="2:29" ht="17.25" customHeight="1" thickTop="1" thickBot="1" x14ac:dyDescent="0.25">
      <c r="B1534" s="16" t="s">
        <v>2914</v>
      </c>
      <c r="C1534" s="15" t="s">
        <v>2915</v>
      </c>
      <c r="D1534" s="17"/>
      <c r="E1534" s="18">
        <v>0.4</v>
      </c>
      <c r="F1534" s="19">
        <v>0</v>
      </c>
      <c r="G1534" s="19">
        <v>0.39400000000000002</v>
      </c>
      <c r="H1534" s="20">
        <v>2.7E-2</v>
      </c>
      <c r="I1534" s="21">
        <f t="shared" si="161"/>
        <v>152.0299127495222</v>
      </c>
      <c r="J1534" s="21">
        <f t="shared" si="162"/>
        <v>60.81196509980888</v>
      </c>
      <c r="K1534" s="21" t="str">
        <f t="shared" si="163"/>
        <v>A</v>
      </c>
      <c r="L1534" s="5">
        <f t="shared" si="164"/>
        <v>0</v>
      </c>
      <c r="M1534" s="22">
        <f t="shared" si="165"/>
        <v>1.5760000000000001</v>
      </c>
      <c r="N1534" s="22">
        <f t="shared" si="166"/>
        <v>0.10800000000000001</v>
      </c>
      <c r="O1534" s="22" t="s">
        <v>2892</v>
      </c>
      <c r="P1534" s="5">
        <f>L1534*pricing!$O$3</f>
        <v>0</v>
      </c>
      <c r="Q1534" s="5">
        <f>M1534*pricing!$O$4</f>
        <v>1.1819999999999999</v>
      </c>
      <c r="R1534" s="5">
        <f>N1534*pricing!$O$5</f>
        <v>6.9120000000000015E-2</v>
      </c>
      <c r="S1534" s="23"/>
      <c r="T1534" s="5">
        <f>P1534*pricing!$L$3</f>
        <v>0</v>
      </c>
      <c r="U1534" s="5">
        <f>Q1534*pricing!$L$4</f>
        <v>46.967389719431637</v>
      </c>
      <c r="V1534" s="5">
        <f>R1534*pricing!$L$5</f>
        <v>13.844575380377254</v>
      </c>
      <c r="W1534" s="5" t="s">
        <v>2892</v>
      </c>
      <c r="X1534" s="5">
        <f t="shared" si="167"/>
        <v>60.811965099808887</v>
      </c>
      <c r="Y1534" s="6" t="s">
        <v>32</v>
      </c>
      <c r="Z1534" s="7" t="s">
        <v>33</v>
      </c>
      <c r="AA1534" s="7" t="s">
        <v>34</v>
      </c>
      <c r="AB1534" s="7" t="s">
        <v>35</v>
      </c>
      <c r="AC1534" s="7" t="s">
        <v>36</v>
      </c>
    </row>
    <row r="1535" spans="2:29" ht="17.25" customHeight="1" thickTop="1" thickBot="1" x14ac:dyDescent="0.25">
      <c r="B1535" s="16" t="s">
        <v>2916</v>
      </c>
      <c r="C1535" s="15" t="s">
        <v>2917</v>
      </c>
      <c r="D1535" s="17"/>
      <c r="E1535" s="18">
        <v>0.65</v>
      </c>
      <c r="F1535" s="19">
        <v>0.11600000000000001</v>
      </c>
      <c r="G1535" s="19">
        <v>0</v>
      </c>
      <c r="H1535" s="20">
        <v>2.1999999999999999E-2</v>
      </c>
      <c r="I1535" s="21">
        <f t="shared" si="161"/>
        <v>56.985395817774226</v>
      </c>
      <c r="J1535" s="21">
        <f t="shared" si="162"/>
        <v>37.040507281553246</v>
      </c>
      <c r="K1535" s="21" t="str">
        <f t="shared" si="163"/>
        <v>Γ</v>
      </c>
      <c r="L1535" s="5">
        <f t="shared" si="164"/>
        <v>0.75400000000000011</v>
      </c>
      <c r="M1535" s="22">
        <f t="shared" si="165"/>
        <v>0</v>
      </c>
      <c r="N1535" s="22">
        <f t="shared" si="166"/>
        <v>0.14300000000000002</v>
      </c>
      <c r="O1535" s="22" t="s">
        <v>2892</v>
      </c>
      <c r="P1535" s="5">
        <f>L1535*pricing!$O$3</f>
        <v>0.61074000000000017</v>
      </c>
      <c r="Q1535" s="5">
        <f>M1535*pricing!$O$4</f>
        <v>0</v>
      </c>
      <c r="R1535" s="5">
        <f>N1535*pricing!$O$5</f>
        <v>9.1520000000000018E-2</v>
      </c>
      <c r="S1535" s="23"/>
      <c r="T1535" s="5">
        <f>P1535*pricing!$L$3</f>
        <v>18.70926395383151</v>
      </c>
      <c r="U1535" s="5">
        <f>Q1535*pricing!$L$4</f>
        <v>0</v>
      </c>
      <c r="V1535" s="5">
        <f>R1535*pricing!$L$5</f>
        <v>18.331243327721733</v>
      </c>
      <c r="W1535" s="5" t="s">
        <v>2892</v>
      </c>
      <c r="X1535" s="5">
        <f t="shared" si="167"/>
        <v>37.040507281553246</v>
      </c>
      <c r="Y1535" s="6" t="s">
        <v>32</v>
      </c>
      <c r="Z1535" s="7" t="s">
        <v>33</v>
      </c>
      <c r="AA1535" s="7" t="s">
        <v>34</v>
      </c>
      <c r="AB1535" s="7" t="s">
        <v>35</v>
      </c>
      <c r="AC1535" s="7" t="s">
        <v>36</v>
      </c>
    </row>
    <row r="1536" spans="2:29" ht="17.25" customHeight="1" thickTop="1" thickBot="1" x14ac:dyDescent="0.25">
      <c r="B1536" s="16" t="s">
        <v>2918</v>
      </c>
      <c r="C1536" s="25" t="s">
        <v>2919</v>
      </c>
      <c r="D1536" s="26"/>
      <c r="E1536" s="18">
        <v>0.45</v>
      </c>
      <c r="F1536" s="19">
        <v>0</v>
      </c>
      <c r="G1536" s="19">
        <v>0.67400000000000004</v>
      </c>
      <c r="H1536" s="20">
        <v>5.0999999999999997E-2</v>
      </c>
      <c r="I1536" s="21">
        <f t="shared" si="161"/>
        <v>266.24023684139814</v>
      </c>
      <c r="J1536" s="21">
        <f t="shared" si="162"/>
        <v>119.80810657862916</v>
      </c>
      <c r="K1536" s="21" t="str">
        <f t="shared" si="163"/>
        <v>A</v>
      </c>
      <c r="L1536" s="5">
        <f t="shared" si="164"/>
        <v>0</v>
      </c>
      <c r="M1536" s="22">
        <f t="shared" si="165"/>
        <v>3.0330000000000004</v>
      </c>
      <c r="N1536" s="22">
        <f t="shared" si="166"/>
        <v>0.22949999999999998</v>
      </c>
      <c r="O1536" s="22" t="s">
        <v>2892</v>
      </c>
      <c r="P1536" s="5">
        <f>L1536*pricing!$O$3</f>
        <v>0</v>
      </c>
      <c r="Q1536" s="5">
        <f>M1536*pricing!$O$4</f>
        <v>2.27475</v>
      </c>
      <c r="R1536" s="5">
        <f>N1536*pricing!$O$5</f>
        <v>0.14687999999999998</v>
      </c>
      <c r="S1536" s="23"/>
      <c r="T1536" s="5">
        <f>P1536*pricing!$L$3</f>
        <v>0</v>
      </c>
      <c r="U1536" s="5">
        <f>Q1536*pricing!$L$4</f>
        <v>90.388383895327522</v>
      </c>
      <c r="V1536" s="5">
        <f>R1536*pricing!$L$5</f>
        <v>29.419722683301657</v>
      </c>
      <c r="W1536" s="5" t="s">
        <v>2892</v>
      </c>
      <c r="X1536" s="5">
        <f t="shared" si="167"/>
        <v>119.80810657862918</v>
      </c>
      <c r="Y1536" s="6" t="s">
        <v>32</v>
      </c>
      <c r="Z1536" s="7" t="s">
        <v>33</v>
      </c>
      <c r="AA1536" s="7" t="s">
        <v>34</v>
      </c>
      <c r="AB1536" s="7" t="s">
        <v>35</v>
      </c>
      <c r="AC1536" s="7" t="s">
        <v>36</v>
      </c>
    </row>
    <row r="1537" spans="2:29" ht="17.25" customHeight="1" thickTop="1" thickBot="1" x14ac:dyDescent="0.25">
      <c r="B1537" s="16" t="s">
        <v>2920</v>
      </c>
      <c r="C1537" s="25">
        <v>28040</v>
      </c>
      <c r="D1537" s="26"/>
      <c r="E1537" s="18">
        <v>0.9</v>
      </c>
      <c r="F1537" s="19">
        <v>0.27900000000000003</v>
      </c>
      <c r="G1537" s="19">
        <v>0</v>
      </c>
      <c r="H1537" s="20">
        <v>0.14599999999999999</v>
      </c>
      <c r="I1537" s="21">
        <f t="shared" si="161"/>
        <v>256.38738795931573</v>
      </c>
      <c r="J1537" s="21">
        <f t="shared" si="162"/>
        <v>230.74864916338416</v>
      </c>
      <c r="K1537" s="21" t="str">
        <f t="shared" si="163"/>
        <v>A</v>
      </c>
      <c r="L1537" s="5">
        <f t="shared" si="164"/>
        <v>2.5110000000000006</v>
      </c>
      <c r="M1537" s="22">
        <f t="shared" si="165"/>
        <v>0</v>
      </c>
      <c r="N1537" s="22">
        <f t="shared" si="166"/>
        <v>1.3139999999999998</v>
      </c>
      <c r="O1537" s="22" t="s">
        <v>2892</v>
      </c>
      <c r="P1537" s="5">
        <f>L1537*pricing!$O$3</f>
        <v>2.0339100000000006</v>
      </c>
      <c r="Q1537" s="5">
        <f>M1537*pricing!$O$4</f>
        <v>0</v>
      </c>
      <c r="R1537" s="5">
        <f>N1537*pricing!$O$5</f>
        <v>0.84095999999999993</v>
      </c>
      <c r="S1537" s="23"/>
      <c r="T1537" s="5">
        <f>P1537*pricing!$L$3</f>
        <v>62.30631536879433</v>
      </c>
      <c r="U1537" s="5">
        <f>Q1537*pricing!$L$4</f>
        <v>0</v>
      </c>
      <c r="V1537" s="5">
        <f>R1537*pricing!$L$5</f>
        <v>168.44233379458987</v>
      </c>
      <c r="W1537" s="5" t="s">
        <v>2892</v>
      </c>
      <c r="X1537" s="5">
        <f t="shared" si="167"/>
        <v>230.74864916338419</v>
      </c>
      <c r="Y1537" s="6" t="s">
        <v>32</v>
      </c>
      <c r="Z1537" s="7" t="s">
        <v>33</v>
      </c>
      <c r="AA1537" s="7" t="s">
        <v>34</v>
      </c>
      <c r="AB1537" s="7" t="s">
        <v>35</v>
      </c>
      <c r="AC1537" s="7" t="s">
        <v>36</v>
      </c>
    </row>
    <row r="1538" spans="2:29" ht="17.25" customHeight="1" thickTop="1" thickBot="1" x14ac:dyDescent="0.25">
      <c r="B1538" s="16" t="s">
        <v>2921</v>
      </c>
      <c r="C1538" s="15" t="s">
        <v>2922</v>
      </c>
      <c r="D1538" s="17"/>
      <c r="E1538" s="18">
        <v>0.4</v>
      </c>
      <c r="F1538" s="19">
        <v>0.127</v>
      </c>
      <c r="G1538" s="19">
        <v>0</v>
      </c>
      <c r="H1538" s="20">
        <v>2.8000000000000001E-2</v>
      </c>
      <c r="I1538" s="21">
        <f t="shared" ref="I1538:I1601" si="168">IF(X1538&gt;0,X1538/E1538,0)</f>
        <v>67.40629480072667</v>
      </c>
      <c r="J1538" s="21">
        <f t="shared" ref="J1538:J1601" si="169">I1538*E1538</f>
        <v>26.962517920290669</v>
      </c>
      <c r="K1538" s="21" t="str">
        <f t="shared" ref="K1538:K1601" si="170">IF(I1538&lt;25,"Ε",IF(I1538&lt;40,"Δ",IF(I1538&lt;60,"Γ",IF(I1538&lt;80,"B","A"))))</f>
        <v>B</v>
      </c>
      <c r="L1538" s="5">
        <f t="shared" ref="L1538:L1601" si="171">E1538*F1538*10</f>
        <v>0.50800000000000001</v>
      </c>
      <c r="M1538" s="22">
        <f t="shared" ref="M1538:M1601" si="172">E1538*G1538*10</f>
        <v>0</v>
      </c>
      <c r="N1538" s="22">
        <f t="shared" ref="N1538:N1601" si="173">E1538*H1538*10</f>
        <v>0.11200000000000002</v>
      </c>
      <c r="O1538" s="22" t="s">
        <v>2892</v>
      </c>
      <c r="P1538" s="5">
        <f>L1538*pricing!$O$3</f>
        <v>0.41148000000000001</v>
      </c>
      <c r="Q1538" s="5">
        <f>M1538*pricing!$O$4</f>
        <v>0</v>
      </c>
      <c r="R1538" s="5">
        <f>N1538*pricing!$O$5</f>
        <v>7.1680000000000008E-2</v>
      </c>
      <c r="S1538" s="23"/>
      <c r="T1538" s="5">
        <f>P1538*pricing!$L$3</f>
        <v>12.605180488788335</v>
      </c>
      <c r="U1538" s="5">
        <f>Q1538*pricing!$L$4</f>
        <v>0</v>
      </c>
      <c r="V1538" s="5">
        <f>R1538*pricing!$L$5</f>
        <v>14.357337431502335</v>
      </c>
      <c r="W1538" s="5" t="s">
        <v>2892</v>
      </c>
      <c r="X1538" s="5">
        <f t="shared" ref="X1538:X1601" si="174">SUM(T1538:V1538)</f>
        <v>26.962517920290672</v>
      </c>
      <c r="Y1538" s="6" t="s">
        <v>32</v>
      </c>
      <c r="Z1538" s="7" t="s">
        <v>33</v>
      </c>
      <c r="AA1538" s="7" t="s">
        <v>34</v>
      </c>
      <c r="AB1538" s="7" t="s">
        <v>35</v>
      </c>
      <c r="AC1538" s="7" t="s">
        <v>36</v>
      </c>
    </row>
    <row r="1539" spans="2:29" ht="17.25" customHeight="1" thickTop="1" thickBot="1" x14ac:dyDescent="0.25">
      <c r="B1539" s="16" t="s">
        <v>2923</v>
      </c>
      <c r="C1539" s="15" t="s">
        <v>2924</v>
      </c>
      <c r="D1539" s="17"/>
      <c r="E1539" s="18">
        <v>0.65</v>
      </c>
      <c r="F1539" s="19">
        <v>0.16300000000000001</v>
      </c>
      <c r="G1539" s="19">
        <v>0.33200000000000002</v>
      </c>
      <c r="H1539" s="20">
        <v>5.0999999999999997E-2</v>
      </c>
      <c r="I1539" s="21">
        <f t="shared" si="168"/>
        <v>204.7643733115394</v>
      </c>
      <c r="J1539" s="21">
        <f t="shared" si="169"/>
        <v>133.09684265250061</v>
      </c>
      <c r="K1539" s="21" t="str">
        <f t="shared" si="170"/>
        <v>A</v>
      </c>
      <c r="L1539" s="5">
        <f t="shared" si="171"/>
        <v>1.0595000000000001</v>
      </c>
      <c r="M1539" s="22">
        <f t="shared" si="172"/>
        <v>2.1580000000000004</v>
      </c>
      <c r="N1539" s="22">
        <f t="shared" si="173"/>
        <v>0.33150000000000002</v>
      </c>
      <c r="O1539" s="22" t="s">
        <v>2892</v>
      </c>
      <c r="P1539" s="5">
        <f>L1539*pricing!$O$3</f>
        <v>0.85819500000000015</v>
      </c>
      <c r="Q1539" s="5">
        <f>M1539*pricing!$O$4</f>
        <v>1.6185000000000003</v>
      </c>
      <c r="R1539" s="5">
        <f>N1539*pricing!$O$5</f>
        <v>0.21216000000000002</v>
      </c>
      <c r="S1539" s="23"/>
      <c r="T1539" s="5">
        <f>P1539*pricing!$L$3</f>
        <v>26.289741590297723</v>
      </c>
      <c r="U1539" s="5">
        <f>Q1539*pricing!$L$4</f>
        <v>64.311946075211608</v>
      </c>
      <c r="V1539" s="5">
        <f>R1539*pricing!$L$5</f>
        <v>42.495154986991288</v>
      </c>
      <c r="W1539" s="5" t="s">
        <v>2892</v>
      </c>
      <c r="X1539" s="5">
        <f t="shared" si="174"/>
        <v>133.09684265250061</v>
      </c>
      <c r="Y1539" s="6" t="s">
        <v>32</v>
      </c>
      <c r="Z1539" s="7" t="s">
        <v>33</v>
      </c>
      <c r="AA1539" s="7" t="s">
        <v>34</v>
      </c>
      <c r="AB1539" s="7" t="s">
        <v>35</v>
      </c>
      <c r="AC1539" s="7" t="s">
        <v>36</v>
      </c>
    </row>
    <row r="1540" spans="2:29" ht="17.25" customHeight="1" thickTop="1" thickBot="1" x14ac:dyDescent="0.25">
      <c r="B1540" s="16" t="s">
        <v>2925</v>
      </c>
      <c r="C1540" s="25" t="s">
        <v>2926</v>
      </c>
      <c r="D1540" s="26"/>
      <c r="E1540" s="18">
        <v>0.7</v>
      </c>
      <c r="F1540" s="19">
        <v>0.17199999999999999</v>
      </c>
      <c r="G1540" s="19">
        <v>0</v>
      </c>
      <c r="H1540" s="20">
        <v>0.03</v>
      </c>
      <c r="I1540" s="21">
        <f t="shared" si="168"/>
        <v>81.136111394845685</v>
      </c>
      <c r="J1540" s="21">
        <f t="shared" si="169"/>
        <v>56.795277976391972</v>
      </c>
      <c r="K1540" s="21" t="str">
        <f t="shared" si="170"/>
        <v>A</v>
      </c>
      <c r="L1540" s="5">
        <f t="shared" si="171"/>
        <v>1.2039999999999997</v>
      </c>
      <c r="M1540" s="22">
        <f t="shared" si="172"/>
        <v>0</v>
      </c>
      <c r="N1540" s="22">
        <f t="shared" si="173"/>
        <v>0.20999999999999996</v>
      </c>
      <c r="O1540" s="22" t="s">
        <v>2892</v>
      </c>
      <c r="P1540" s="5">
        <f>L1540*pricing!$O$3</f>
        <v>0.97523999999999988</v>
      </c>
      <c r="Q1540" s="5">
        <f>M1540*pricing!$O$4</f>
        <v>0</v>
      </c>
      <c r="R1540" s="5">
        <f>N1540*pricing!$O$5</f>
        <v>0.13439999999999999</v>
      </c>
      <c r="S1540" s="23"/>
      <c r="T1540" s="5">
        <f>P1540*pricing!$L$3</f>
        <v>29.875270292325105</v>
      </c>
      <c r="U1540" s="5">
        <f>Q1540*pricing!$L$4</f>
        <v>0</v>
      </c>
      <c r="V1540" s="5">
        <f>R1540*pricing!$L$5</f>
        <v>26.920007684066874</v>
      </c>
      <c r="W1540" s="5" t="s">
        <v>2892</v>
      </c>
      <c r="X1540" s="5">
        <f t="shared" si="174"/>
        <v>56.795277976391979</v>
      </c>
      <c r="Y1540" s="6" t="s">
        <v>32</v>
      </c>
      <c r="Z1540" s="7" t="s">
        <v>33</v>
      </c>
      <c r="AA1540" s="7" t="s">
        <v>34</v>
      </c>
      <c r="AB1540" s="7" t="s">
        <v>35</v>
      </c>
      <c r="AC1540" s="7" t="s">
        <v>36</v>
      </c>
    </row>
    <row r="1541" spans="2:29" ht="17.25" customHeight="1" thickTop="1" thickBot="1" x14ac:dyDescent="0.25">
      <c r="B1541" s="16" t="s">
        <v>2927</v>
      </c>
      <c r="C1541" s="15">
        <v>47010</v>
      </c>
      <c r="D1541" s="17"/>
      <c r="E1541" s="18">
        <v>0.55000000000000004</v>
      </c>
      <c r="F1541" s="19">
        <v>4.9000000000000002E-2</v>
      </c>
      <c r="G1541" s="19">
        <v>0.30399999999999999</v>
      </c>
      <c r="H1541" s="20">
        <v>4.8000000000000001E-2</v>
      </c>
      <c r="I1541" s="21">
        <f t="shared" si="168"/>
        <v>164.286981768147</v>
      </c>
      <c r="J1541" s="21">
        <f t="shared" si="169"/>
        <v>90.357839972480861</v>
      </c>
      <c r="K1541" s="21" t="str">
        <f t="shared" si="170"/>
        <v>A</v>
      </c>
      <c r="L1541" s="5">
        <f t="shared" si="171"/>
        <v>0.26950000000000002</v>
      </c>
      <c r="M1541" s="22">
        <f t="shared" si="172"/>
        <v>1.6720000000000002</v>
      </c>
      <c r="N1541" s="22">
        <f t="shared" si="173"/>
        <v>0.26400000000000001</v>
      </c>
      <c r="O1541" s="22" t="s">
        <v>2892</v>
      </c>
      <c r="P1541" s="5">
        <f>L1541*pricing!$O$3</f>
        <v>0.21829500000000002</v>
      </c>
      <c r="Q1541" s="5">
        <f>M1541*pricing!$O$4</f>
        <v>1.254</v>
      </c>
      <c r="R1541" s="5">
        <f>N1541*pricing!$O$5</f>
        <v>0.16896</v>
      </c>
      <c r="S1541" s="23"/>
      <c r="T1541" s="5">
        <f>P1541*pricing!$L$3</f>
        <v>6.6871971293867256</v>
      </c>
      <c r="U1541" s="5">
        <f>Q1541*pricing!$L$4</f>
        <v>49.828347468838643</v>
      </c>
      <c r="V1541" s="5">
        <f>R1541*pricing!$L$5</f>
        <v>33.842295374255499</v>
      </c>
      <c r="W1541" s="5" t="s">
        <v>2892</v>
      </c>
      <c r="X1541" s="5">
        <f t="shared" si="174"/>
        <v>90.357839972480861</v>
      </c>
      <c r="Y1541" s="6" t="s">
        <v>32</v>
      </c>
      <c r="Z1541" s="7" t="s">
        <v>33</v>
      </c>
      <c r="AA1541" s="7" t="s">
        <v>34</v>
      </c>
      <c r="AB1541" s="7" t="s">
        <v>35</v>
      </c>
      <c r="AC1541" s="7" t="s">
        <v>36</v>
      </c>
    </row>
    <row r="1542" spans="2:29" ht="17.25" customHeight="1" thickTop="1" thickBot="1" x14ac:dyDescent="0.25">
      <c r="B1542" s="16" t="s">
        <v>2928</v>
      </c>
      <c r="C1542" s="15" t="s">
        <v>2929</v>
      </c>
      <c r="D1542" s="17"/>
      <c r="E1542" s="18">
        <v>1</v>
      </c>
      <c r="F1542" s="19">
        <v>0.16900000000000001</v>
      </c>
      <c r="G1542" s="19">
        <v>0</v>
      </c>
      <c r="H1542" s="20">
        <v>3.1E-2</v>
      </c>
      <c r="I1542" s="21">
        <f t="shared" si="168"/>
        <v>81.673616100092175</v>
      </c>
      <c r="J1542" s="21">
        <f t="shared" si="169"/>
        <v>81.673616100092175</v>
      </c>
      <c r="K1542" s="21" t="str">
        <f t="shared" si="170"/>
        <v>A</v>
      </c>
      <c r="L1542" s="5">
        <f t="shared" si="171"/>
        <v>1.6900000000000002</v>
      </c>
      <c r="M1542" s="22">
        <f t="shared" si="172"/>
        <v>0</v>
      </c>
      <c r="N1542" s="22">
        <f t="shared" si="173"/>
        <v>0.31</v>
      </c>
      <c r="O1542" s="22" t="s">
        <v>2892</v>
      </c>
      <c r="P1542" s="5">
        <f>L1542*pricing!$O$3</f>
        <v>1.3689000000000002</v>
      </c>
      <c r="Q1542" s="5">
        <f>M1542*pricing!$O$4</f>
        <v>0</v>
      </c>
      <c r="R1542" s="5">
        <f>N1542*pricing!$O$5</f>
        <v>0.19839999999999999</v>
      </c>
      <c r="S1542" s="23"/>
      <c r="T1542" s="5">
        <f>P1542*pricing!$L$3</f>
        <v>41.93455713789821</v>
      </c>
      <c r="U1542" s="5">
        <f>Q1542*pricing!$L$4</f>
        <v>0</v>
      </c>
      <c r="V1542" s="5">
        <f>R1542*pricing!$L$5</f>
        <v>39.739058962193958</v>
      </c>
      <c r="W1542" s="5" t="s">
        <v>2892</v>
      </c>
      <c r="X1542" s="5">
        <f t="shared" si="174"/>
        <v>81.673616100092175</v>
      </c>
      <c r="Y1542" s="6" t="s">
        <v>32</v>
      </c>
      <c r="Z1542" s="7" t="s">
        <v>33</v>
      </c>
      <c r="AA1542" s="7" t="s">
        <v>34</v>
      </c>
      <c r="AB1542" s="7" t="s">
        <v>35</v>
      </c>
      <c r="AC1542" s="7" t="s">
        <v>36</v>
      </c>
    </row>
    <row r="1543" spans="2:29" ht="17.25" customHeight="1" thickTop="1" thickBot="1" x14ac:dyDescent="0.25">
      <c r="B1543" s="16" t="s">
        <v>2930</v>
      </c>
      <c r="C1543" s="15" t="s">
        <v>2931</v>
      </c>
      <c r="D1543" s="17"/>
      <c r="E1543" s="18">
        <v>0.75</v>
      </c>
      <c r="F1543" s="19">
        <v>0.16700000000000001</v>
      </c>
      <c r="G1543" s="19">
        <v>0</v>
      </c>
      <c r="H1543" s="20">
        <v>3.2000000000000001E-2</v>
      </c>
      <c r="I1543" s="21">
        <f t="shared" si="168"/>
        <v>82.459254279527386</v>
      </c>
      <c r="J1543" s="21">
        <f t="shared" si="169"/>
        <v>61.844440709645539</v>
      </c>
      <c r="K1543" s="21" t="str">
        <f t="shared" si="170"/>
        <v>A</v>
      </c>
      <c r="L1543" s="5">
        <f t="shared" si="171"/>
        <v>1.2524999999999999</v>
      </c>
      <c r="M1543" s="22">
        <f t="shared" si="172"/>
        <v>0</v>
      </c>
      <c r="N1543" s="22">
        <f t="shared" si="173"/>
        <v>0.24</v>
      </c>
      <c r="O1543" s="22" t="s">
        <v>2892</v>
      </c>
      <c r="P1543" s="5">
        <f>L1543*pricing!$O$3</f>
        <v>1.0145250000000001</v>
      </c>
      <c r="Q1543" s="5">
        <f>M1543*pricing!$O$4</f>
        <v>0</v>
      </c>
      <c r="R1543" s="5">
        <f>N1543*pricing!$O$5</f>
        <v>0.15359999999999999</v>
      </c>
      <c r="S1543" s="23"/>
      <c r="T1543" s="5">
        <f>P1543*pricing!$L$3</f>
        <v>31.078717642140536</v>
      </c>
      <c r="U1543" s="5">
        <f>Q1543*pricing!$L$4</f>
        <v>0</v>
      </c>
      <c r="V1543" s="5">
        <f>R1543*pricing!$L$5</f>
        <v>30.765723067505</v>
      </c>
      <c r="W1543" s="5" t="s">
        <v>2892</v>
      </c>
      <c r="X1543" s="5">
        <f t="shared" si="174"/>
        <v>61.844440709645539</v>
      </c>
      <c r="Y1543" s="6" t="s">
        <v>32</v>
      </c>
      <c r="Z1543" s="7" t="s">
        <v>33</v>
      </c>
      <c r="AA1543" s="7" t="s">
        <v>34</v>
      </c>
      <c r="AB1543" s="7" t="s">
        <v>35</v>
      </c>
      <c r="AC1543" s="7" t="s">
        <v>36</v>
      </c>
    </row>
    <row r="1544" spans="2:29" ht="17.25" customHeight="1" thickTop="1" thickBot="1" x14ac:dyDescent="0.25">
      <c r="B1544" s="16" t="s">
        <v>2932</v>
      </c>
      <c r="C1544" s="15" t="s">
        <v>2933</v>
      </c>
      <c r="D1544" s="17"/>
      <c r="E1544" s="18">
        <v>0.5</v>
      </c>
      <c r="F1544" s="19">
        <v>8.4000000000000005E-2</v>
      </c>
      <c r="G1544" s="19">
        <v>0</v>
      </c>
      <c r="H1544" s="20">
        <v>1.6E-2</v>
      </c>
      <c r="I1544" s="21">
        <f t="shared" si="168"/>
        <v>41.353693876858067</v>
      </c>
      <c r="J1544" s="21">
        <f t="shared" si="169"/>
        <v>20.676846938429033</v>
      </c>
      <c r="K1544" s="21" t="str">
        <f t="shared" si="170"/>
        <v>Γ</v>
      </c>
      <c r="L1544" s="5">
        <f t="shared" si="171"/>
        <v>0.42000000000000004</v>
      </c>
      <c r="M1544" s="22">
        <f t="shared" si="172"/>
        <v>0</v>
      </c>
      <c r="N1544" s="22">
        <f t="shared" si="173"/>
        <v>0.08</v>
      </c>
      <c r="O1544" s="22" t="s">
        <v>2892</v>
      </c>
      <c r="P1544" s="5">
        <f>L1544*pricing!$O$3</f>
        <v>0.34020000000000006</v>
      </c>
      <c r="Q1544" s="5">
        <f>M1544*pricing!$O$4</f>
        <v>0</v>
      </c>
      <c r="R1544" s="5">
        <f>N1544*pricing!$O$5</f>
        <v>5.1200000000000002E-2</v>
      </c>
      <c r="S1544" s="23"/>
      <c r="T1544" s="5">
        <f>P1544*pricing!$L$3</f>
        <v>10.421605915927366</v>
      </c>
      <c r="U1544" s="5">
        <f>Q1544*pricing!$L$4</f>
        <v>0</v>
      </c>
      <c r="V1544" s="5">
        <f>R1544*pricing!$L$5</f>
        <v>10.255241022501668</v>
      </c>
      <c r="W1544" s="5" t="s">
        <v>2892</v>
      </c>
      <c r="X1544" s="5">
        <f t="shared" si="174"/>
        <v>20.676846938429033</v>
      </c>
      <c r="Y1544" s="6" t="s">
        <v>32</v>
      </c>
      <c r="Z1544" s="7" t="s">
        <v>33</v>
      </c>
      <c r="AA1544" s="7" t="s">
        <v>34</v>
      </c>
      <c r="AB1544" s="7" t="s">
        <v>35</v>
      </c>
      <c r="AC1544" s="7" t="s">
        <v>36</v>
      </c>
    </row>
    <row r="1545" spans="2:29" ht="17.25" customHeight="1" thickTop="1" thickBot="1" x14ac:dyDescent="0.25">
      <c r="B1545" s="16" t="s">
        <v>2934</v>
      </c>
      <c r="C1545" s="15" t="s">
        <v>2935</v>
      </c>
      <c r="D1545" s="17"/>
      <c r="E1545" s="18">
        <v>0.45</v>
      </c>
      <c r="F1545" s="19">
        <v>6.8000000000000005E-2</v>
      </c>
      <c r="G1545" s="19">
        <v>7.3999999999999996E-2</v>
      </c>
      <c r="H1545" s="20">
        <v>2.5000000000000001E-2</v>
      </c>
      <c r="I1545" s="21">
        <f t="shared" si="168"/>
        <v>70.973920425164806</v>
      </c>
      <c r="J1545" s="21">
        <f t="shared" si="169"/>
        <v>31.938264191324162</v>
      </c>
      <c r="K1545" s="21" t="str">
        <f t="shared" si="170"/>
        <v>B</v>
      </c>
      <c r="L1545" s="5">
        <f t="shared" si="171"/>
        <v>0.30600000000000005</v>
      </c>
      <c r="M1545" s="22">
        <f t="shared" si="172"/>
        <v>0.33299999999999996</v>
      </c>
      <c r="N1545" s="22">
        <f t="shared" si="173"/>
        <v>0.11250000000000002</v>
      </c>
      <c r="O1545" s="22" t="s">
        <v>2892</v>
      </c>
      <c r="P1545" s="5">
        <f>L1545*pricing!$O$3</f>
        <v>0.24786000000000005</v>
      </c>
      <c r="Q1545" s="5">
        <f>M1545*pricing!$O$4</f>
        <v>0.24974999999999997</v>
      </c>
      <c r="R1545" s="5">
        <f>N1545*pricing!$O$5</f>
        <v>7.2000000000000008E-2</v>
      </c>
      <c r="S1545" s="23"/>
      <c r="T1545" s="5">
        <f>P1545*pricing!$L$3</f>
        <v>7.5928843101756529</v>
      </c>
      <c r="U1545" s="5">
        <f>Q1545*pricing!$L$4</f>
        <v>9.9239471932555432</v>
      </c>
      <c r="V1545" s="5">
        <f>R1545*pricing!$L$5</f>
        <v>14.421432687892972</v>
      </c>
      <c r="W1545" s="5" t="s">
        <v>2892</v>
      </c>
      <c r="X1545" s="5">
        <f t="shared" si="174"/>
        <v>31.938264191324166</v>
      </c>
      <c r="Y1545" s="6" t="s">
        <v>32</v>
      </c>
      <c r="Z1545" s="7" t="s">
        <v>33</v>
      </c>
      <c r="AA1545" s="7" t="s">
        <v>34</v>
      </c>
      <c r="AB1545" s="7" t="s">
        <v>35</v>
      </c>
      <c r="AC1545" s="7" t="s">
        <v>36</v>
      </c>
    </row>
    <row r="1546" spans="2:29" ht="17.25" customHeight="1" thickTop="1" thickBot="1" x14ac:dyDescent="0.25">
      <c r="B1546" s="16" t="s">
        <v>2936</v>
      </c>
      <c r="C1546" s="25">
        <v>36120</v>
      </c>
      <c r="D1546" s="26"/>
      <c r="E1546" s="18">
        <v>0.7</v>
      </c>
      <c r="F1546" s="19">
        <v>0</v>
      </c>
      <c r="G1546" s="19">
        <v>0.497</v>
      </c>
      <c r="H1546" s="20">
        <v>3.1E-2</v>
      </c>
      <c r="I1546" s="21">
        <f t="shared" si="168"/>
        <v>187.85322578045239</v>
      </c>
      <c r="J1546" s="21">
        <f t="shared" si="169"/>
        <v>131.49725804631666</v>
      </c>
      <c r="K1546" s="21" t="str">
        <f t="shared" si="170"/>
        <v>A</v>
      </c>
      <c r="L1546" s="5">
        <f t="shared" si="171"/>
        <v>0</v>
      </c>
      <c r="M1546" s="22">
        <f t="shared" si="172"/>
        <v>3.4790000000000001</v>
      </c>
      <c r="N1546" s="22">
        <f t="shared" si="173"/>
        <v>0.21699999999999997</v>
      </c>
      <c r="O1546" s="22" t="s">
        <v>2892</v>
      </c>
      <c r="P1546" s="5">
        <f>L1546*pricing!$O$3</f>
        <v>0</v>
      </c>
      <c r="Q1546" s="5">
        <f>M1546*pricing!$O$4</f>
        <v>2.6092500000000003</v>
      </c>
      <c r="R1546" s="5">
        <f>N1546*pricing!$O$5</f>
        <v>0.13887999999999998</v>
      </c>
      <c r="S1546" s="23"/>
      <c r="T1546" s="5">
        <f>P1546*pricing!$L$3</f>
        <v>0</v>
      </c>
      <c r="U1546" s="5">
        <f>Q1546*pricing!$L$4</f>
        <v>103.6799167727809</v>
      </c>
      <c r="V1546" s="5">
        <f>R1546*pricing!$L$5</f>
        <v>27.817341273535767</v>
      </c>
      <c r="W1546" s="5" t="s">
        <v>2892</v>
      </c>
      <c r="X1546" s="5">
        <f t="shared" si="174"/>
        <v>131.49725804631666</v>
      </c>
      <c r="Y1546" s="6" t="s">
        <v>32</v>
      </c>
      <c r="Z1546" s="7" t="s">
        <v>33</v>
      </c>
      <c r="AA1546" s="7" t="s">
        <v>34</v>
      </c>
      <c r="AB1546" s="7" t="s">
        <v>35</v>
      </c>
      <c r="AC1546" s="7" t="s">
        <v>36</v>
      </c>
    </row>
    <row r="1547" spans="2:29" ht="17.25" customHeight="1" thickTop="1" thickBot="1" x14ac:dyDescent="0.25">
      <c r="B1547" s="16" t="s">
        <v>2937</v>
      </c>
      <c r="C1547" s="15" t="s">
        <v>2938</v>
      </c>
      <c r="D1547" s="17"/>
      <c r="E1547" s="18">
        <v>0.6</v>
      </c>
      <c r="F1547" s="19">
        <v>0.129</v>
      </c>
      <c r="G1547" s="19">
        <v>0</v>
      </c>
      <c r="H1547" s="20">
        <v>2.9000000000000001E-2</v>
      </c>
      <c r="I1547" s="21">
        <f t="shared" si="168"/>
        <v>69.1844668769169</v>
      </c>
      <c r="J1547" s="21">
        <f t="shared" si="169"/>
        <v>41.510680126150142</v>
      </c>
      <c r="K1547" s="21" t="str">
        <f t="shared" si="170"/>
        <v>B</v>
      </c>
      <c r="L1547" s="5">
        <f t="shared" si="171"/>
        <v>0.77400000000000002</v>
      </c>
      <c r="M1547" s="22">
        <f t="shared" si="172"/>
        <v>0</v>
      </c>
      <c r="N1547" s="22">
        <f t="shared" si="173"/>
        <v>0.17399999999999999</v>
      </c>
      <c r="O1547" s="22" t="s">
        <v>2892</v>
      </c>
      <c r="P1547" s="5">
        <f>L1547*pricing!$O$3</f>
        <v>0.62694000000000005</v>
      </c>
      <c r="Q1547" s="5">
        <f>M1547*pricing!$O$4</f>
        <v>0</v>
      </c>
      <c r="R1547" s="5">
        <f>N1547*pricing!$O$5</f>
        <v>0.11136</v>
      </c>
      <c r="S1547" s="23"/>
      <c r="T1547" s="5">
        <f>P1547*pricing!$L$3</f>
        <v>19.205530902209002</v>
      </c>
      <c r="U1547" s="5">
        <f>Q1547*pricing!$L$4</f>
        <v>0</v>
      </c>
      <c r="V1547" s="5">
        <f>R1547*pricing!$L$5</f>
        <v>22.305149223941129</v>
      </c>
      <c r="W1547" s="5" t="s">
        <v>2892</v>
      </c>
      <c r="X1547" s="5">
        <f t="shared" si="174"/>
        <v>41.510680126150135</v>
      </c>
      <c r="Y1547" s="6" t="s">
        <v>32</v>
      </c>
      <c r="Z1547" s="7" t="s">
        <v>33</v>
      </c>
      <c r="AA1547" s="7" t="s">
        <v>34</v>
      </c>
      <c r="AB1547" s="7" t="s">
        <v>35</v>
      </c>
      <c r="AC1547" s="7" t="s">
        <v>36</v>
      </c>
    </row>
    <row r="1548" spans="2:29" ht="17.25" customHeight="1" thickTop="1" thickBot="1" x14ac:dyDescent="0.25">
      <c r="B1548" s="16" t="s">
        <v>2939</v>
      </c>
      <c r="C1548" s="15" t="s">
        <v>2940</v>
      </c>
      <c r="D1548" s="17"/>
      <c r="E1548" s="18">
        <v>0.45</v>
      </c>
      <c r="F1548" s="19">
        <v>0.17799999999999999</v>
      </c>
      <c r="G1548" s="19">
        <v>0</v>
      </c>
      <c r="H1548" s="20">
        <v>3.1E-2</v>
      </c>
      <c r="I1548" s="21">
        <f t="shared" si="168"/>
        <v>83.906817367790907</v>
      </c>
      <c r="J1548" s="21">
        <f t="shared" si="169"/>
        <v>37.75806781550591</v>
      </c>
      <c r="K1548" s="21" t="str">
        <f t="shared" si="170"/>
        <v>A</v>
      </c>
      <c r="L1548" s="5">
        <f t="shared" si="171"/>
        <v>0.80100000000000005</v>
      </c>
      <c r="M1548" s="22">
        <f t="shared" si="172"/>
        <v>0</v>
      </c>
      <c r="N1548" s="22">
        <f t="shared" si="173"/>
        <v>0.13950000000000001</v>
      </c>
      <c r="O1548" s="22" t="s">
        <v>2892</v>
      </c>
      <c r="P1548" s="5">
        <f>L1548*pricing!$O$3</f>
        <v>0.64881000000000011</v>
      </c>
      <c r="Q1548" s="5">
        <f>M1548*pricing!$O$4</f>
        <v>0</v>
      </c>
      <c r="R1548" s="5">
        <f>N1548*pricing!$O$5</f>
        <v>8.9280000000000012E-2</v>
      </c>
      <c r="S1548" s="23"/>
      <c r="T1548" s="5">
        <f>P1548*pricing!$L$3</f>
        <v>19.87549128251862</v>
      </c>
      <c r="U1548" s="5">
        <f>Q1548*pricing!$L$4</f>
        <v>0</v>
      </c>
      <c r="V1548" s="5">
        <f>R1548*pricing!$L$5</f>
        <v>17.882576532987287</v>
      </c>
      <c r="W1548" s="5" t="s">
        <v>2892</v>
      </c>
      <c r="X1548" s="5">
        <f t="shared" si="174"/>
        <v>37.75806781550591</v>
      </c>
      <c r="Y1548" s="6" t="s">
        <v>32</v>
      </c>
      <c r="Z1548" s="7" t="s">
        <v>33</v>
      </c>
      <c r="AA1548" s="7" t="s">
        <v>34</v>
      </c>
      <c r="AB1548" s="7" t="s">
        <v>35</v>
      </c>
      <c r="AC1548" s="7" t="s">
        <v>36</v>
      </c>
    </row>
    <row r="1549" spans="2:29" ht="17.25" customHeight="1" thickTop="1" thickBot="1" x14ac:dyDescent="0.25">
      <c r="B1549" s="16" t="s">
        <v>2941</v>
      </c>
      <c r="C1549" s="15" t="s">
        <v>2942</v>
      </c>
      <c r="D1549" s="17"/>
      <c r="E1549" s="18">
        <v>0.5</v>
      </c>
      <c r="F1549" s="19">
        <v>0.20599999999999999</v>
      </c>
      <c r="G1549" s="19">
        <v>0.23400000000000001</v>
      </c>
      <c r="H1549" s="20">
        <v>0.05</v>
      </c>
      <c r="I1549" s="21">
        <f t="shared" si="168"/>
        <v>184.94659721531298</v>
      </c>
      <c r="J1549" s="21">
        <f t="shared" si="169"/>
        <v>92.473298607656488</v>
      </c>
      <c r="K1549" s="21" t="str">
        <f t="shared" si="170"/>
        <v>A</v>
      </c>
      <c r="L1549" s="5">
        <f t="shared" si="171"/>
        <v>1.03</v>
      </c>
      <c r="M1549" s="22">
        <f t="shared" si="172"/>
        <v>1.1700000000000002</v>
      </c>
      <c r="N1549" s="22">
        <f t="shared" si="173"/>
        <v>0.25</v>
      </c>
      <c r="O1549" s="22" t="s">
        <v>2892</v>
      </c>
      <c r="P1549" s="5">
        <f>L1549*pricing!$O$3</f>
        <v>0.83430000000000004</v>
      </c>
      <c r="Q1549" s="5">
        <f>M1549*pricing!$O$4</f>
        <v>0.87750000000000017</v>
      </c>
      <c r="R1549" s="5">
        <f>N1549*pricing!$O$5</f>
        <v>0.16</v>
      </c>
      <c r="S1549" s="23"/>
      <c r="T1549" s="5">
        <f>P1549*pricing!$L$3</f>
        <v>25.557747841440918</v>
      </c>
      <c r="U1549" s="5">
        <f>Q1549*pricing!$L$4</f>
        <v>34.867922570897861</v>
      </c>
      <c r="V1549" s="5">
        <f>R1549*pricing!$L$5</f>
        <v>32.047628195317714</v>
      </c>
      <c r="W1549" s="5" t="s">
        <v>2892</v>
      </c>
      <c r="X1549" s="5">
        <f t="shared" si="174"/>
        <v>92.473298607656488</v>
      </c>
      <c r="Y1549" s="6" t="s">
        <v>32</v>
      </c>
      <c r="Z1549" s="7" t="s">
        <v>33</v>
      </c>
      <c r="AA1549" s="7" t="s">
        <v>34</v>
      </c>
      <c r="AB1549" s="7" t="s">
        <v>35</v>
      </c>
      <c r="AC1549" s="7" t="s">
        <v>36</v>
      </c>
    </row>
    <row r="1550" spans="2:29" ht="17.25" customHeight="1" thickTop="1" thickBot="1" x14ac:dyDescent="0.25">
      <c r="B1550" s="16" t="s">
        <v>2943</v>
      </c>
      <c r="C1550" s="15" t="s">
        <v>2944</v>
      </c>
      <c r="D1550" s="17"/>
      <c r="E1550" s="18">
        <v>1.05</v>
      </c>
      <c r="F1550" s="19">
        <v>0.17699999999999999</v>
      </c>
      <c r="G1550" s="19">
        <v>0</v>
      </c>
      <c r="H1550" s="20">
        <v>3.5000000000000003E-2</v>
      </c>
      <c r="I1550" s="21">
        <f t="shared" si="168"/>
        <v>88.786304404852984</v>
      </c>
      <c r="J1550" s="21">
        <f t="shared" si="169"/>
        <v>93.225619625095632</v>
      </c>
      <c r="K1550" s="21" t="str">
        <f t="shared" si="170"/>
        <v>A</v>
      </c>
      <c r="L1550" s="5">
        <f t="shared" si="171"/>
        <v>1.8584999999999998</v>
      </c>
      <c r="M1550" s="22">
        <f t="shared" si="172"/>
        <v>0</v>
      </c>
      <c r="N1550" s="22">
        <f t="shared" si="173"/>
        <v>0.36750000000000005</v>
      </c>
      <c r="O1550" s="22" t="s">
        <v>2892</v>
      </c>
      <c r="P1550" s="5">
        <f>L1550*pricing!$O$3</f>
        <v>1.505385</v>
      </c>
      <c r="Q1550" s="5">
        <f>M1550*pricing!$O$4</f>
        <v>0</v>
      </c>
      <c r="R1550" s="5">
        <f>N1550*pricing!$O$5</f>
        <v>0.23520000000000005</v>
      </c>
      <c r="S1550" s="23"/>
      <c r="T1550" s="5">
        <f>P1550*pricing!$L$3</f>
        <v>46.115606177978584</v>
      </c>
      <c r="U1550" s="5">
        <f>Q1550*pricing!$L$4</f>
        <v>0</v>
      </c>
      <c r="V1550" s="5">
        <f>R1550*pricing!$L$5</f>
        <v>47.110013447117048</v>
      </c>
      <c r="W1550" s="5" t="s">
        <v>2892</v>
      </c>
      <c r="X1550" s="5">
        <f t="shared" si="174"/>
        <v>93.225619625095632</v>
      </c>
      <c r="Y1550" s="6" t="s">
        <v>32</v>
      </c>
      <c r="Z1550" s="7" t="s">
        <v>33</v>
      </c>
      <c r="AA1550" s="7" t="s">
        <v>34</v>
      </c>
      <c r="AB1550" s="7" t="s">
        <v>35</v>
      </c>
      <c r="AC1550" s="7" t="s">
        <v>36</v>
      </c>
    </row>
    <row r="1551" spans="2:29" ht="17.25" customHeight="1" thickTop="1" thickBot="1" x14ac:dyDescent="0.25">
      <c r="B1551" s="16" t="s">
        <v>2945</v>
      </c>
      <c r="C1551" s="15" t="s">
        <v>2946</v>
      </c>
      <c r="D1551" s="17"/>
      <c r="E1551" s="18">
        <v>0.45</v>
      </c>
      <c r="F1551" s="19">
        <v>0.183</v>
      </c>
      <c r="G1551" s="19">
        <v>0</v>
      </c>
      <c r="H1551" s="20">
        <v>0.05</v>
      </c>
      <c r="I1551" s="21">
        <f t="shared" si="168"/>
        <v>109.50368216717609</v>
      </c>
      <c r="J1551" s="21">
        <f t="shared" si="169"/>
        <v>49.276656975229244</v>
      </c>
      <c r="K1551" s="21" t="str">
        <f t="shared" si="170"/>
        <v>A</v>
      </c>
      <c r="L1551" s="5">
        <f t="shared" si="171"/>
        <v>0.82350000000000012</v>
      </c>
      <c r="M1551" s="22">
        <f t="shared" si="172"/>
        <v>0</v>
      </c>
      <c r="N1551" s="22">
        <f t="shared" si="173"/>
        <v>0.22500000000000003</v>
      </c>
      <c r="O1551" s="22" t="s">
        <v>2892</v>
      </c>
      <c r="P1551" s="5">
        <f>L1551*pricing!$O$3</f>
        <v>0.66703500000000016</v>
      </c>
      <c r="Q1551" s="5">
        <f>M1551*pricing!$O$4</f>
        <v>0</v>
      </c>
      <c r="R1551" s="5">
        <f>N1551*pricing!$O$5</f>
        <v>0.14400000000000002</v>
      </c>
      <c r="S1551" s="23"/>
      <c r="T1551" s="5">
        <f>P1551*pricing!$L$3</f>
        <v>20.4337915994433</v>
      </c>
      <c r="U1551" s="5">
        <f>Q1551*pricing!$L$4</f>
        <v>0</v>
      </c>
      <c r="V1551" s="5">
        <f>R1551*pricing!$L$5</f>
        <v>28.842865375785944</v>
      </c>
      <c r="W1551" s="5" t="s">
        <v>2892</v>
      </c>
      <c r="X1551" s="5">
        <f t="shared" si="174"/>
        <v>49.276656975229244</v>
      </c>
      <c r="Y1551" s="6" t="s">
        <v>32</v>
      </c>
      <c r="Z1551" s="7" t="s">
        <v>33</v>
      </c>
      <c r="AA1551" s="7" t="s">
        <v>34</v>
      </c>
      <c r="AB1551" s="7" t="s">
        <v>35</v>
      </c>
      <c r="AC1551" s="7" t="s">
        <v>36</v>
      </c>
    </row>
    <row r="1552" spans="2:29" ht="17.25" customHeight="1" thickTop="1" thickBot="1" x14ac:dyDescent="0.25">
      <c r="B1552" s="16" t="s">
        <v>2947</v>
      </c>
      <c r="C1552" s="25" t="s">
        <v>2948</v>
      </c>
      <c r="D1552" s="26"/>
      <c r="E1552" s="18">
        <v>0.45</v>
      </c>
      <c r="F1552" s="19">
        <v>0.222</v>
      </c>
      <c r="G1552" s="19">
        <v>0</v>
      </c>
      <c r="H1552" s="20">
        <v>5.3999999999999999E-2</v>
      </c>
      <c r="I1552" s="21">
        <f t="shared" si="168"/>
        <v>124.30850817178802</v>
      </c>
      <c r="J1552" s="21">
        <f t="shared" si="169"/>
        <v>55.938828677304613</v>
      </c>
      <c r="K1552" s="21" t="str">
        <f t="shared" si="170"/>
        <v>A</v>
      </c>
      <c r="L1552" s="5">
        <f t="shared" si="171"/>
        <v>0.999</v>
      </c>
      <c r="M1552" s="22">
        <f t="shared" si="172"/>
        <v>0</v>
      </c>
      <c r="N1552" s="22">
        <f t="shared" si="173"/>
        <v>0.24299999999999999</v>
      </c>
      <c r="O1552" s="22" t="s">
        <v>2892</v>
      </c>
      <c r="P1552" s="5">
        <f>L1552*pricing!$O$3</f>
        <v>0.80919000000000008</v>
      </c>
      <c r="Q1552" s="5">
        <f>M1552*pricing!$O$4</f>
        <v>0</v>
      </c>
      <c r="R1552" s="5">
        <f>N1552*pricing!$O$5</f>
        <v>0.15551999999999999</v>
      </c>
      <c r="S1552" s="23"/>
      <c r="T1552" s="5">
        <f>P1552*pricing!$L$3</f>
        <v>24.788534071455803</v>
      </c>
      <c r="U1552" s="5">
        <f>Q1552*pricing!$L$4</f>
        <v>0</v>
      </c>
      <c r="V1552" s="5">
        <f>R1552*pricing!$L$5</f>
        <v>31.150294605848813</v>
      </c>
      <c r="W1552" s="5" t="s">
        <v>2892</v>
      </c>
      <c r="X1552" s="5">
        <f t="shared" si="174"/>
        <v>55.938828677304613</v>
      </c>
      <c r="Y1552" s="6" t="s">
        <v>32</v>
      </c>
      <c r="Z1552" s="7" t="s">
        <v>33</v>
      </c>
      <c r="AA1552" s="7" t="s">
        <v>34</v>
      </c>
      <c r="AB1552" s="7" t="s">
        <v>35</v>
      </c>
      <c r="AC1552" s="7" t="s">
        <v>36</v>
      </c>
    </row>
    <row r="1553" spans="2:29" ht="17.25" customHeight="1" thickTop="1" thickBot="1" x14ac:dyDescent="0.25">
      <c r="B1553" s="16" t="s">
        <v>2949</v>
      </c>
      <c r="C1553" s="25">
        <v>28020</v>
      </c>
      <c r="D1553" s="17"/>
      <c r="E1553" s="18">
        <v>0.85</v>
      </c>
      <c r="F1553" s="19">
        <v>0.25800000000000001</v>
      </c>
      <c r="G1553" s="19">
        <v>0</v>
      </c>
      <c r="H1553" s="20">
        <v>6.3E-2</v>
      </c>
      <c r="I1553" s="21">
        <f t="shared" si="168"/>
        <v>144.7784593928973</v>
      </c>
      <c r="J1553" s="21">
        <f t="shared" si="169"/>
        <v>123.06169048396271</v>
      </c>
      <c r="K1553" s="21" t="str">
        <f t="shared" si="170"/>
        <v>A</v>
      </c>
      <c r="L1553" s="5">
        <f t="shared" si="171"/>
        <v>2.1930000000000001</v>
      </c>
      <c r="M1553" s="22">
        <f t="shared" si="172"/>
        <v>0</v>
      </c>
      <c r="N1553" s="22">
        <f t="shared" si="173"/>
        <v>0.53549999999999998</v>
      </c>
      <c r="O1553" s="22" t="s">
        <v>2892</v>
      </c>
      <c r="P1553" s="5">
        <f>L1553*pricing!$O$3</f>
        <v>1.7763300000000002</v>
      </c>
      <c r="Q1553" s="5">
        <f>M1553*pricing!$O$4</f>
        <v>0</v>
      </c>
      <c r="R1553" s="5">
        <f>N1553*pricing!$O$5</f>
        <v>0.34271999999999997</v>
      </c>
      <c r="S1553" s="23"/>
      <c r="T1553" s="5">
        <f>P1553*pricing!$L$3</f>
        <v>54.415670889592171</v>
      </c>
      <c r="U1553" s="5">
        <f>Q1553*pricing!$L$4</f>
        <v>0</v>
      </c>
      <c r="V1553" s="5">
        <f>R1553*pricing!$L$5</f>
        <v>68.646019594370529</v>
      </c>
      <c r="W1553" s="5" t="s">
        <v>2892</v>
      </c>
      <c r="X1553" s="5">
        <f t="shared" si="174"/>
        <v>123.06169048396271</v>
      </c>
      <c r="Y1553" s="6" t="s">
        <v>32</v>
      </c>
      <c r="Z1553" s="7" t="s">
        <v>33</v>
      </c>
      <c r="AA1553" s="7" t="s">
        <v>34</v>
      </c>
      <c r="AB1553" s="7" t="s">
        <v>35</v>
      </c>
      <c r="AC1553" s="7" t="s">
        <v>36</v>
      </c>
    </row>
    <row r="1554" spans="2:29" ht="17.25" customHeight="1" thickTop="1" thickBot="1" x14ac:dyDescent="0.25">
      <c r="B1554" s="16" t="s">
        <v>2950</v>
      </c>
      <c r="C1554" s="15">
        <v>28230</v>
      </c>
      <c r="D1554" s="17"/>
      <c r="E1554" s="18">
        <v>0.55000000000000004</v>
      </c>
      <c r="F1554" s="19">
        <v>0.13300000000000001</v>
      </c>
      <c r="G1554" s="19">
        <v>0.12</v>
      </c>
      <c r="H1554" s="20">
        <v>3.5999999999999997E-2</v>
      </c>
      <c r="I1554" s="21">
        <f t="shared" si="168"/>
        <v>114.91230853594837</v>
      </c>
      <c r="J1554" s="21">
        <f t="shared" si="169"/>
        <v>63.201769694771606</v>
      </c>
      <c r="K1554" s="21" t="str">
        <f t="shared" si="170"/>
        <v>A</v>
      </c>
      <c r="L1554" s="5">
        <f t="shared" si="171"/>
        <v>0.73150000000000004</v>
      </c>
      <c r="M1554" s="22">
        <f t="shared" si="172"/>
        <v>0.66</v>
      </c>
      <c r="N1554" s="22">
        <f t="shared" si="173"/>
        <v>0.19800000000000001</v>
      </c>
      <c r="O1554" s="22" t="s">
        <v>2892</v>
      </c>
      <c r="P1554" s="5">
        <f>L1554*pricing!$O$3</f>
        <v>0.59251500000000012</v>
      </c>
      <c r="Q1554" s="5">
        <f>M1554*pricing!$O$4</f>
        <v>0.495</v>
      </c>
      <c r="R1554" s="5">
        <f>N1554*pricing!$O$5</f>
        <v>0.12672</v>
      </c>
      <c r="S1554" s="23"/>
      <c r="T1554" s="5">
        <f>P1554*pricing!$L$3</f>
        <v>18.15096363690683</v>
      </c>
      <c r="U1554" s="5">
        <f>Q1554*pricing!$L$4</f>
        <v>19.669084527173148</v>
      </c>
      <c r="V1554" s="5">
        <f>R1554*pricing!$L$5</f>
        <v>25.381721530691628</v>
      </c>
      <c r="W1554" s="5" t="s">
        <v>2892</v>
      </c>
      <c r="X1554" s="5">
        <f t="shared" si="174"/>
        <v>63.201769694771606</v>
      </c>
      <c r="Y1554" s="6" t="s">
        <v>32</v>
      </c>
      <c r="Z1554" s="7" t="s">
        <v>33</v>
      </c>
      <c r="AA1554" s="7" t="s">
        <v>34</v>
      </c>
      <c r="AB1554" s="7" t="s">
        <v>35</v>
      </c>
      <c r="AC1554" s="7" t="s">
        <v>36</v>
      </c>
    </row>
    <row r="1555" spans="2:29" ht="17.25" customHeight="1" thickTop="1" thickBot="1" x14ac:dyDescent="0.25">
      <c r="B1555" s="16" t="s">
        <v>2951</v>
      </c>
      <c r="C1555" s="15" t="s">
        <v>2952</v>
      </c>
      <c r="D1555" s="17"/>
      <c r="E1555" s="18">
        <v>0.75</v>
      </c>
      <c r="F1555" s="19">
        <v>0.154</v>
      </c>
      <c r="G1555" s="19">
        <v>0</v>
      </c>
      <c r="H1555" s="20">
        <v>2.8000000000000001E-2</v>
      </c>
      <c r="I1555" s="21">
        <f t="shared" si="168"/>
        <v>74.105898603822837</v>
      </c>
      <c r="J1555" s="21">
        <f t="shared" si="169"/>
        <v>55.579423952867131</v>
      </c>
      <c r="K1555" s="21" t="str">
        <f t="shared" si="170"/>
        <v>B</v>
      </c>
      <c r="L1555" s="5">
        <f t="shared" si="171"/>
        <v>1.1549999999999998</v>
      </c>
      <c r="M1555" s="22">
        <f t="shared" si="172"/>
        <v>0</v>
      </c>
      <c r="N1555" s="22">
        <f t="shared" si="173"/>
        <v>0.21000000000000002</v>
      </c>
      <c r="O1555" s="22" t="s">
        <v>2892</v>
      </c>
      <c r="P1555" s="5">
        <f>L1555*pricing!$O$3</f>
        <v>0.93554999999999988</v>
      </c>
      <c r="Q1555" s="5">
        <f>M1555*pricing!$O$4</f>
        <v>0</v>
      </c>
      <c r="R1555" s="5">
        <f>N1555*pricing!$O$5</f>
        <v>0.13440000000000002</v>
      </c>
      <c r="S1555" s="23"/>
      <c r="T1555" s="5">
        <f>P1555*pricing!$L$3</f>
        <v>28.659416268800246</v>
      </c>
      <c r="U1555" s="5">
        <f>Q1555*pricing!$L$4</f>
        <v>0</v>
      </c>
      <c r="V1555" s="5">
        <f>R1555*pricing!$L$5</f>
        <v>26.920007684066881</v>
      </c>
      <c r="W1555" s="5" t="s">
        <v>2892</v>
      </c>
      <c r="X1555" s="5">
        <f t="shared" si="174"/>
        <v>55.579423952867131</v>
      </c>
      <c r="Y1555" s="6" t="s">
        <v>32</v>
      </c>
      <c r="Z1555" s="7" t="s">
        <v>33</v>
      </c>
      <c r="AA1555" s="7" t="s">
        <v>34</v>
      </c>
      <c r="AB1555" s="7" t="s">
        <v>35</v>
      </c>
      <c r="AC1555" s="7" t="s">
        <v>36</v>
      </c>
    </row>
    <row r="1556" spans="2:29" ht="17.25" customHeight="1" thickTop="1" thickBot="1" x14ac:dyDescent="0.25">
      <c r="B1556" s="16" t="s">
        <v>2953</v>
      </c>
      <c r="C1556" s="15" t="s">
        <v>2954</v>
      </c>
      <c r="D1556" s="17"/>
      <c r="E1556" s="18">
        <v>1.1879999999999999</v>
      </c>
      <c r="F1556" s="19">
        <v>0.34499999999999997</v>
      </c>
      <c r="G1556" s="19">
        <v>0</v>
      </c>
      <c r="H1556" s="20">
        <v>0</v>
      </c>
      <c r="I1556" s="21">
        <f t="shared" si="168"/>
        <v>85.606048595117628</v>
      </c>
      <c r="J1556" s="21">
        <f t="shared" si="169"/>
        <v>101.69998573099974</v>
      </c>
      <c r="K1556" s="21" t="str">
        <f t="shared" si="170"/>
        <v>A</v>
      </c>
      <c r="L1556" s="5">
        <f t="shared" si="171"/>
        <v>4.0985999999999994</v>
      </c>
      <c r="M1556" s="22">
        <f t="shared" si="172"/>
        <v>0</v>
      </c>
      <c r="N1556" s="22">
        <f t="shared" si="173"/>
        <v>0</v>
      </c>
      <c r="O1556" s="22" t="s">
        <v>2892</v>
      </c>
      <c r="P1556" s="5">
        <f>L1556*pricing!$O$3</f>
        <v>3.3198659999999998</v>
      </c>
      <c r="Q1556" s="5">
        <f>M1556*pricing!$O$4</f>
        <v>0</v>
      </c>
      <c r="R1556" s="5">
        <f>N1556*pricing!$O$5</f>
        <v>0</v>
      </c>
      <c r="S1556" s="23"/>
      <c r="T1556" s="5">
        <f>P1556*pricing!$L$3</f>
        <v>101.69998573099974</v>
      </c>
      <c r="U1556" s="5">
        <f>Q1556*pricing!$L$4</f>
        <v>0</v>
      </c>
      <c r="V1556" s="5">
        <f>R1556*pricing!$L$5</f>
        <v>0</v>
      </c>
      <c r="W1556" s="5" t="s">
        <v>2892</v>
      </c>
      <c r="X1556" s="5">
        <f t="shared" si="174"/>
        <v>101.69998573099974</v>
      </c>
      <c r="Y1556" s="6" t="s">
        <v>32</v>
      </c>
      <c r="Z1556" s="7" t="s">
        <v>33</v>
      </c>
      <c r="AA1556" s="7" t="s">
        <v>34</v>
      </c>
      <c r="AB1556" s="7" t="s">
        <v>35</v>
      </c>
      <c r="AC1556" s="7" t="s">
        <v>36</v>
      </c>
    </row>
    <row r="1557" spans="2:29" ht="17.25" customHeight="1" thickTop="1" thickBot="1" x14ac:dyDescent="0.25">
      <c r="B1557" s="16" t="s">
        <v>2955</v>
      </c>
      <c r="C1557" s="15">
        <v>40020</v>
      </c>
      <c r="D1557" s="17"/>
      <c r="E1557" s="18">
        <v>0.45</v>
      </c>
      <c r="F1557" s="19">
        <v>0.18099999999999999</v>
      </c>
      <c r="G1557" s="19">
        <v>0</v>
      </c>
      <c r="H1557" s="20">
        <v>4.3999999999999997E-2</v>
      </c>
      <c r="I1557" s="21">
        <f t="shared" si="168"/>
        <v>101.31598445192233</v>
      </c>
      <c r="J1557" s="21">
        <f t="shared" si="169"/>
        <v>45.592193003365054</v>
      </c>
      <c r="K1557" s="21" t="str">
        <f t="shared" si="170"/>
        <v>A</v>
      </c>
      <c r="L1557" s="5">
        <f t="shared" si="171"/>
        <v>0.8145</v>
      </c>
      <c r="M1557" s="22">
        <f t="shared" si="172"/>
        <v>0</v>
      </c>
      <c r="N1557" s="22">
        <f t="shared" si="173"/>
        <v>0.19799999999999998</v>
      </c>
      <c r="O1557" s="22" t="s">
        <v>2892</v>
      </c>
      <c r="P1557" s="5">
        <f>L1557*pricing!$O$3</f>
        <v>0.65974500000000003</v>
      </c>
      <c r="Q1557" s="5">
        <f>M1557*pricing!$O$4</f>
        <v>0</v>
      </c>
      <c r="R1557" s="5">
        <f>N1557*pricing!$O$5</f>
        <v>0.12672</v>
      </c>
      <c r="S1557" s="23"/>
      <c r="T1557" s="5">
        <f>P1557*pricing!$L$3</f>
        <v>20.210471472673426</v>
      </c>
      <c r="U1557" s="5">
        <f>Q1557*pricing!$L$4</f>
        <v>0</v>
      </c>
      <c r="V1557" s="5">
        <f>R1557*pricing!$L$5</f>
        <v>25.381721530691628</v>
      </c>
      <c r="W1557" s="5" t="s">
        <v>2892</v>
      </c>
      <c r="X1557" s="5">
        <f t="shared" si="174"/>
        <v>45.592193003365054</v>
      </c>
      <c r="Y1557" s="6" t="s">
        <v>32</v>
      </c>
      <c r="Z1557" s="7" t="s">
        <v>33</v>
      </c>
      <c r="AA1557" s="7" t="s">
        <v>34</v>
      </c>
      <c r="AB1557" s="7" t="s">
        <v>35</v>
      </c>
      <c r="AC1557" s="7" t="s">
        <v>36</v>
      </c>
    </row>
    <row r="1558" spans="2:29" ht="17.25" customHeight="1" thickTop="1" thickBot="1" x14ac:dyDescent="0.25">
      <c r="B1558" s="16" t="s">
        <v>2956</v>
      </c>
      <c r="C1558" s="15" t="s">
        <v>2957</v>
      </c>
      <c r="D1558" s="17"/>
      <c r="E1558" s="18">
        <v>1.1000000000000001</v>
      </c>
      <c r="F1558" s="19">
        <v>0.127</v>
      </c>
      <c r="G1558" s="19">
        <v>0</v>
      </c>
      <c r="H1558" s="20">
        <v>2.7E-2</v>
      </c>
      <c r="I1558" s="21">
        <f t="shared" si="168"/>
        <v>66.124389672913978</v>
      </c>
      <c r="J1558" s="21">
        <f t="shared" si="169"/>
        <v>72.736828640205388</v>
      </c>
      <c r="K1558" s="21" t="str">
        <f t="shared" si="170"/>
        <v>B</v>
      </c>
      <c r="L1558" s="5">
        <f t="shared" si="171"/>
        <v>1.3970000000000002</v>
      </c>
      <c r="M1558" s="22">
        <f t="shared" si="172"/>
        <v>0</v>
      </c>
      <c r="N1558" s="22">
        <f t="shared" si="173"/>
        <v>0.29699999999999999</v>
      </c>
      <c r="O1558" s="22" t="s">
        <v>2892</v>
      </c>
      <c r="P1558" s="5">
        <f>L1558*pricing!$O$3</f>
        <v>1.1315700000000002</v>
      </c>
      <c r="Q1558" s="5">
        <f>M1558*pricing!$O$4</f>
        <v>0</v>
      </c>
      <c r="R1558" s="5">
        <f>N1558*pricing!$O$5</f>
        <v>0.19008</v>
      </c>
      <c r="S1558" s="23"/>
      <c r="T1558" s="5">
        <f>P1558*pricing!$L$3</f>
        <v>34.664246344167928</v>
      </c>
      <c r="U1558" s="5">
        <f>Q1558*pricing!$L$4</f>
        <v>0</v>
      </c>
      <c r="V1558" s="5">
        <f>R1558*pricing!$L$5</f>
        <v>38.072582296037439</v>
      </c>
      <c r="W1558" s="5" t="s">
        <v>2892</v>
      </c>
      <c r="X1558" s="5">
        <f t="shared" si="174"/>
        <v>72.736828640205374</v>
      </c>
      <c r="Y1558" s="6" t="s">
        <v>32</v>
      </c>
      <c r="Z1558" s="7" t="s">
        <v>33</v>
      </c>
      <c r="AA1558" s="7" t="s">
        <v>34</v>
      </c>
      <c r="AB1558" s="7" t="s">
        <v>35</v>
      </c>
      <c r="AC1558" s="7" t="s">
        <v>36</v>
      </c>
    </row>
    <row r="1559" spans="2:29" ht="17.25" customHeight="1" thickTop="1" thickBot="1" x14ac:dyDescent="0.25">
      <c r="B1559" s="16" t="s">
        <v>2958</v>
      </c>
      <c r="C1559" s="15" t="s">
        <v>2959</v>
      </c>
      <c r="D1559" s="17"/>
      <c r="E1559" s="18">
        <v>0.7</v>
      </c>
      <c r="F1559" s="19">
        <v>0</v>
      </c>
      <c r="G1559" s="19">
        <v>0.877</v>
      </c>
      <c r="H1559" s="20">
        <v>5.3999999999999999E-2</v>
      </c>
      <c r="I1559" s="21">
        <f t="shared" si="168"/>
        <v>330.58328796750527</v>
      </c>
      <c r="J1559" s="21">
        <f t="shared" si="169"/>
        <v>231.40830157725367</v>
      </c>
      <c r="K1559" s="21" t="str">
        <f t="shared" si="170"/>
        <v>A</v>
      </c>
      <c r="L1559" s="5">
        <f t="shared" si="171"/>
        <v>0</v>
      </c>
      <c r="M1559" s="22">
        <f t="shared" si="172"/>
        <v>6.1390000000000002</v>
      </c>
      <c r="N1559" s="22">
        <f t="shared" si="173"/>
        <v>0.378</v>
      </c>
      <c r="O1559" s="22" t="s">
        <v>2892</v>
      </c>
      <c r="P1559" s="5">
        <f>L1559*pricing!$O$3</f>
        <v>0</v>
      </c>
      <c r="Q1559" s="5">
        <f>M1559*pricing!$O$4</f>
        <v>4.6042500000000004</v>
      </c>
      <c r="R1559" s="5">
        <f>N1559*pricing!$O$5</f>
        <v>0.24192</v>
      </c>
      <c r="S1559" s="23"/>
      <c r="T1559" s="5">
        <f>P1559*pricing!$L$3</f>
        <v>0</v>
      </c>
      <c r="U1559" s="5">
        <f>Q1559*pricing!$L$4</f>
        <v>182.95228774593329</v>
      </c>
      <c r="V1559" s="5">
        <f>R1559*pricing!$L$5</f>
        <v>48.456013831320377</v>
      </c>
      <c r="W1559" s="5" t="s">
        <v>2892</v>
      </c>
      <c r="X1559" s="5">
        <f t="shared" si="174"/>
        <v>231.40830157725367</v>
      </c>
      <c r="Y1559" s="6" t="s">
        <v>32</v>
      </c>
      <c r="Z1559" s="7" t="s">
        <v>33</v>
      </c>
      <c r="AA1559" s="7" t="s">
        <v>34</v>
      </c>
      <c r="AB1559" s="7" t="s">
        <v>35</v>
      </c>
      <c r="AC1559" s="7" t="s">
        <v>36</v>
      </c>
    </row>
    <row r="1560" spans="2:29" ht="17.25" customHeight="1" thickTop="1" thickBot="1" x14ac:dyDescent="0.25">
      <c r="B1560" s="16" t="s">
        <v>2960</v>
      </c>
      <c r="C1560" s="15" t="s">
        <v>2961</v>
      </c>
      <c r="D1560" s="17"/>
      <c r="E1560" s="18">
        <v>0.5</v>
      </c>
      <c r="F1560" s="19">
        <v>0.33100000000000002</v>
      </c>
      <c r="G1560" s="19">
        <v>0.38200000000000001</v>
      </c>
      <c r="H1560" s="20">
        <v>7.8E-2</v>
      </c>
      <c r="I1560" s="21">
        <f t="shared" si="168"/>
        <v>295.96305703768678</v>
      </c>
      <c r="J1560" s="21">
        <f t="shared" si="169"/>
        <v>147.98152851884339</v>
      </c>
      <c r="K1560" s="21" t="str">
        <f t="shared" si="170"/>
        <v>A</v>
      </c>
      <c r="L1560" s="5">
        <f t="shared" si="171"/>
        <v>1.655</v>
      </c>
      <c r="M1560" s="22">
        <f t="shared" si="172"/>
        <v>1.9100000000000001</v>
      </c>
      <c r="N1560" s="22">
        <f t="shared" si="173"/>
        <v>0.39</v>
      </c>
      <c r="O1560" s="22" t="s">
        <v>2892</v>
      </c>
      <c r="P1560" s="5">
        <f>L1560*pricing!$O$3</f>
        <v>1.3405500000000001</v>
      </c>
      <c r="Q1560" s="5">
        <f>M1560*pricing!$O$4</f>
        <v>1.4325000000000001</v>
      </c>
      <c r="R1560" s="5">
        <f>N1560*pricing!$O$5</f>
        <v>0.24960000000000002</v>
      </c>
      <c r="S1560" s="23"/>
      <c r="T1560" s="5">
        <f>P1560*pricing!$L$3</f>
        <v>41.066089978237592</v>
      </c>
      <c r="U1560" s="5">
        <f>Q1560*pricing!$L$4</f>
        <v>56.921138555910176</v>
      </c>
      <c r="V1560" s="5">
        <f>R1560*pricing!$L$5</f>
        <v>49.99429998469563</v>
      </c>
      <c r="W1560" s="5" t="s">
        <v>2892</v>
      </c>
      <c r="X1560" s="5">
        <f t="shared" si="174"/>
        <v>147.98152851884339</v>
      </c>
      <c r="Y1560" s="6" t="s">
        <v>32</v>
      </c>
      <c r="Z1560" s="7" t="s">
        <v>33</v>
      </c>
      <c r="AA1560" s="7" t="s">
        <v>34</v>
      </c>
      <c r="AB1560" s="7" t="s">
        <v>35</v>
      </c>
      <c r="AC1560" s="7" t="s">
        <v>36</v>
      </c>
    </row>
    <row r="1561" spans="2:29" ht="17.25" customHeight="1" thickTop="1" thickBot="1" x14ac:dyDescent="0.25">
      <c r="B1561" s="16" t="s">
        <v>2962</v>
      </c>
      <c r="C1561" s="15" t="s">
        <v>2963</v>
      </c>
      <c r="D1561" s="17"/>
      <c r="E1561" s="18">
        <v>1.2</v>
      </c>
      <c r="F1561" s="19">
        <v>0.17699999999999999</v>
      </c>
      <c r="G1561" s="19">
        <v>0</v>
      </c>
      <c r="H1561" s="20">
        <v>0</v>
      </c>
      <c r="I1561" s="21">
        <f t="shared" si="168"/>
        <v>43.919624931408173</v>
      </c>
      <c r="J1561" s="21">
        <f t="shared" si="169"/>
        <v>52.703549917689806</v>
      </c>
      <c r="K1561" s="21" t="str">
        <f t="shared" si="170"/>
        <v>Γ</v>
      </c>
      <c r="L1561" s="5">
        <f t="shared" si="171"/>
        <v>2.1239999999999997</v>
      </c>
      <c r="M1561" s="22">
        <f t="shared" si="172"/>
        <v>0</v>
      </c>
      <c r="N1561" s="22">
        <f t="shared" si="173"/>
        <v>0</v>
      </c>
      <c r="O1561" s="22" t="s">
        <v>2892</v>
      </c>
      <c r="P1561" s="5">
        <f>L1561*pricing!$O$3</f>
        <v>1.7204399999999997</v>
      </c>
      <c r="Q1561" s="5">
        <f>M1561*pricing!$O$4</f>
        <v>0</v>
      </c>
      <c r="R1561" s="5">
        <f>N1561*pricing!$O$5</f>
        <v>0</v>
      </c>
      <c r="S1561" s="23"/>
      <c r="T1561" s="5">
        <f>P1561*pricing!$L$3</f>
        <v>52.703549917689806</v>
      </c>
      <c r="U1561" s="5">
        <f>Q1561*pricing!$L$4</f>
        <v>0</v>
      </c>
      <c r="V1561" s="5">
        <f>R1561*pricing!$L$5</f>
        <v>0</v>
      </c>
      <c r="W1561" s="5" t="s">
        <v>2892</v>
      </c>
      <c r="X1561" s="5">
        <f t="shared" si="174"/>
        <v>52.703549917689806</v>
      </c>
      <c r="Y1561" s="6" t="s">
        <v>32</v>
      </c>
      <c r="Z1561" s="7" t="s">
        <v>33</v>
      </c>
      <c r="AA1561" s="7" t="s">
        <v>34</v>
      </c>
      <c r="AB1561" s="7" t="s">
        <v>35</v>
      </c>
      <c r="AC1561" s="7" t="s">
        <v>36</v>
      </c>
    </row>
    <row r="1562" spans="2:29" ht="17.25" customHeight="1" thickTop="1" thickBot="1" x14ac:dyDescent="0.25">
      <c r="B1562" s="16" t="s">
        <v>2964</v>
      </c>
      <c r="C1562" s="15" t="s">
        <v>2965</v>
      </c>
      <c r="D1562" s="17"/>
      <c r="E1562" s="18">
        <v>0.8</v>
      </c>
      <c r="F1562" s="19">
        <v>0.55600000000000005</v>
      </c>
      <c r="G1562" s="19">
        <v>0</v>
      </c>
      <c r="H1562" s="20">
        <v>0</v>
      </c>
      <c r="I1562" s="21">
        <f t="shared" si="168"/>
        <v>137.96221164894322</v>
      </c>
      <c r="J1562" s="21">
        <f t="shared" si="169"/>
        <v>110.36976931915459</v>
      </c>
      <c r="K1562" s="21" t="str">
        <f t="shared" si="170"/>
        <v>A</v>
      </c>
      <c r="L1562" s="5">
        <f t="shared" si="171"/>
        <v>4.4480000000000004</v>
      </c>
      <c r="M1562" s="22">
        <f t="shared" si="172"/>
        <v>0</v>
      </c>
      <c r="N1562" s="22">
        <f t="shared" si="173"/>
        <v>0</v>
      </c>
      <c r="O1562" s="22" t="s">
        <v>2892</v>
      </c>
      <c r="P1562" s="5">
        <f>L1562*pricing!$O$3</f>
        <v>3.6028800000000007</v>
      </c>
      <c r="Q1562" s="5">
        <f>M1562*pricing!$O$4</f>
        <v>0</v>
      </c>
      <c r="R1562" s="5">
        <f>N1562*pricing!$O$5</f>
        <v>0</v>
      </c>
      <c r="S1562" s="23"/>
      <c r="T1562" s="5">
        <f>P1562*pricing!$L$3</f>
        <v>110.36976931915459</v>
      </c>
      <c r="U1562" s="5">
        <f>Q1562*pricing!$L$4</f>
        <v>0</v>
      </c>
      <c r="V1562" s="5">
        <f>R1562*pricing!$L$5</f>
        <v>0</v>
      </c>
      <c r="W1562" s="5" t="s">
        <v>2892</v>
      </c>
      <c r="X1562" s="5">
        <f t="shared" si="174"/>
        <v>110.36976931915459</v>
      </c>
      <c r="Y1562" s="6" t="s">
        <v>32</v>
      </c>
      <c r="Z1562" s="7" t="s">
        <v>33</v>
      </c>
      <c r="AA1562" s="7" t="s">
        <v>34</v>
      </c>
      <c r="AB1562" s="7" t="s">
        <v>35</v>
      </c>
      <c r="AC1562" s="7" t="s">
        <v>36</v>
      </c>
    </row>
    <row r="1563" spans="2:29" ht="17.25" customHeight="1" thickTop="1" thickBot="1" x14ac:dyDescent="0.25">
      <c r="B1563" s="16" t="s">
        <v>2966</v>
      </c>
      <c r="C1563" s="25">
        <v>28340</v>
      </c>
      <c r="D1563" s="17"/>
      <c r="E1563" s="18">
        <v>0.65</v>
      </c>
      <c r="F1563" s="19">
        <v>0.20799999999999999</v>
      </c>
      <c r="G1563" s="19">
        <v>0.19</v>
      </c>
      <c r="H1563" s="20">
        <v>5.1999999999999998E-2</v>
      </c>
      <c r="I1563" s="21">
        <f t="shared" si="168"/>
        <v>174.89395140120044</v>
      </c>
      <c r="J1563" s="21">
        <f t="shared" si="169"/>
        <v>113.68106841078028</v>
      </c>
      <c r="K1563" s="21" t="str">
        <f t="shared" si="170"/>
        <v>A</v>
      </c>
      <c r="L1563" s="5">
        <f t="shared" si="171"/>
        <v>1.3519999999999999</v>
      </c>
      <c r="M1563" s="22">
        <f t="shared" si="172"/>
        <v>1.2350000000000001</v>
      </c>
      <c r="N1563" s="22">
        <f t="shared" si="173"/>
        <v>0.33799999999999997</v>
      </c>
      <c r="O1563" s="22" t="s">
        <v>2892</v>
      </c>
      <c r="P1563" s="5">
        <f>L1563*pricing!$O$3</f>
        <v>1.0951199999999999</v>
      </c>
      <c r="Q1563" s="5">
        <f>M1563*pricing!$O$4</f>
        <v>0.92625000000000002</v>
      </c>
      <c r="R1563" s="5">
        <f>N1563*pricing!$O$5</f>
        <v>0.21631999999999998</v>
      </c>
      <c r="S1563" s="23"/>
      <c r="T1563" s="5">
        <f>P1563*pricing!$L$3</f>
        <v>33.547645710318555</v>
      </c>
      <c r="U1563" s="5">
        <f>Q1563*pricing!$L$4</f>
        <v>36.805029380392185</v>
      </c>
      <c r="V1563" s="5">
        <f>R1563*pricing!$L$5</f>
        <v>43.328393320069544</v>
      </c>
      <c r="W1563" s="5" t="s">
        <v>2892</v>
      </c>
      <c r="X1563" s="5">
        <f t="shared" si="174"/>
        <v>113.68106841078028</v>
      </c>
      <c r="Y1563" s="6" t="s">
        <v>32</v>
      </c>
      <c r="Z1563" s="7" t="s">
        <v>33</v>
      </c>
      <c r="AA1563" s="7" t="s">
        <v>34</v>
      </c>
      <c r="AB1563" s="7" t="s">
        <v>35</v>
      </c>
      <c r="AC1563" s="7" t="s">
        <v>36</v>
      </c>
    </row>
    <row r="1564" spans="2:29" ht="17.25" customHeight="1" thickTop="1" thickBot="1" x14ac:dyDescent="0.25">
      <c r="B1564" s="16" t="s">
        <v>2967</v>
      </c>
      <c r="C1564" s="15" t="s">
        <v>2968</v>
      </c>
      <c r="D1564" s="17"/>
      <c r="E1564" s="18">
        <v>0.5</v>
      </c>
      <c r="F1564" s="19">
        <v>0.10299999999999999</v>
      </c>
      <c r="G1564" s="19">
        <v>0.09</v>
      </c>
      <c r="H1564" s="20">
        <v>3.5000000000000003E-2</v>
      </c>
      <c r="I1564" s="21">
        <f t="shared" si="168"/>
        <v>97.245906215576383</v>
      </c>
      <c r="J1564" s="21">
        <f t="shared" si="169"/>
        <v>48.622953107788192</v>
      </c>
      <c r="K1564" s="21" t="str">
        <f t="shared" si="170"/>
        <v>A</v>
      </c>
      <c r="L1564" s="5">
        <f t="shared" si="171"/>
        <v>0.51500000000000001</v>
      </c>
      <c r="M1564" s="22">
        <f t="shared" si="172"/>
        <v>0.44999999999999996</v>
      </c>
      <c r="N1564" s="22">
        <f t="shared" si="173"/>
        <v>0.17500000000000002</v>
      </c>
      <c r="O1564" s="22" t="s">
        <v>2892</v>
      </c>
      <c r="P1564" s="5">
        <f>L1564*pricing!$O$3</f>
        <v>0.41715000000000002</v>
      </c>
      <c r="Q1564" s="5">
        <f>M1564*pricing!$O$4</f>
        <v>0.33749999999999997</v>
      </c>
      <c r="R1564" s="5">
        <f>N1564*pricing!$O$5</f>
        <v>0.11200000000000002</v>
      </c>
      <c r="S1564" s="23"/>
      <c r="T1564" s="5">
        <f>P1564*pricing!$L$3</f>
        <v>12.778873920720459</v>
      </c>
      <c r="U1564" s="5">
        <f>Q1564*pricing!$L$4</f>
        <v>13.410739450345329</v>
      </c>
      <c r="V1564" s="5">
        <f>R1564*pricing!$L$5</f>
        <v>22.433339736722402</v>
      </c>
      <c r="W1564" s="5" t="s">
        <v>2892</v>
      </c>
      <c r="X1564" s="5">
        <f t="shared" si="174"/>
        <v>48.622953107788192</v>
      </c>
      <c r="Y1564" s="6" t="s">
        <v>32</v>
      </c>
      <c r="Z1564" s="7" t="s">
        <v>33</v>
      </c>
      <c r="AA1564" s="7" t="s">
        <v>34</v>
      </c>
      <c r="AB1564" s="7" t="s">
        <v>35</v>
      </c>
      <c r="AC1564" s="7" t="s">
        <v>36</v>
      </c>
    </row>
    <row r="1565" spans="2:29" ht="17.25" customHeight="1" thickTop="1" thickBot="1" x14ac:dyDescent="0.25">
      <c r="B1565" s="16" t="s">
        <v>2969</v>
      </c>
      <c r="C1565" s="15" t="s">
        <v>2970</v>
      </c>
      <c r="D1565" s="17"/>
      <c r="E1565" s="18">
        <v>0.5</v>
      </c>
      <c r="F1565" s="19">
        <v>0</v>
      </c>
      <c r="G1565" s="19">
        <v>0.40500000000000003</v>
      </c>
      <c r="H1565" s="20">
        <v>3.4000000000000002E-2</v>
      </c>
      <c r="I1565" s="21">
        <f t="shared" si="168"/>
        <v>164.28142939874007</v>
      </c>
      <c r="J1565" s="21">
        <f t="shared" si="169"/>
        <v>82.140714699370037</v>
      </c>
      <c r="K1565" s="21" t="str">
        <f t="shared" si="170"/>
        <v>A</v>
      </c>
      <c r="L1565" s="5">
        <f t="shared" si="171"/>
        <v>0</v>
      </c>
      <c r="M1565" s="22">
        <f t="shared" si="172"/>
        <v>2.0250000000000004</v>
      </c>
      <c r="N1565" s="22">
        <f t="shared" si="173"/>
        <v>0.17</v>
      </c>
      <c r="O1565" s="22" t="s">
        <v>2892</v>
      </c>
      <c r="P1565" s="5">
        <f>L1565*pricing!$O$3</f>
        <v>0</v>
      </c>
      <c r="Q1565" s="5">
        <f>M1565*pricing!$O$4</f>
        <v>1.5187500000000003</v>
      </c>
      <c r="R1565" s="5">
        <f>N1565*pricing!$O$5</f>
        <v>0.10880000000000001</v>
      </c>
      <c r="S1565" s="23"/>
      <c r="T1565" s="5">
        <f>P1565*pricing!$L$3</f>
        <v>0</v>
      </c>
      <c r="U1565" s="5">
        <f>Q1565*pricing!$L$4</f>
        <v>60.348327526553994</v>
      </c>
      <c r="V1565" s="5">
        <f>R1565*pricing!$L$5</f>
        <v>21.792387172816046</v>
      </c>
      <c r="W1565" s="5" t="s">
        <v>2892</v>
      </c>
      <c r="X1565" s="5">
        <f t="shared" si="174"/>
        <v>82.140714699370037</v>
      </c>
      <c r="Y1565" s="6" t="s">
        <v>32</v>
      </c>
      <c r="Z1565" s="7" t="s">
        <v>33</v>
      </c>
      <c r="AA1565" s="7" t="s">
        <v>34</v>
      </c>
      <c r="AB1565" s="7" t="s">
        <v>35</v>
      </c>
      <c r="AC1565" s="7" t="s">
        <v>36</v>
      </c>
    </row>
    <row r="1566" spans="2:29" ht="17.25" customHeight="1" thickTop="1" thickBot="1" x14ac:dyDescent="0.25">
      <c r="B1566" s="16" t="s">
        <v>2971</v>
      </c>
      <c r="C1566" s="15" t="s">
        <v>2972</v>
      </c>
      <c r="D1566" s="17"/>
      <c r="E1566" s="18">
        <v>0.65</v>
      </c>
      <c r="F1566" s="19">
        <v>0.30099999999999999</v>
      </c>
      <c r="G1566" s="19">
        <v>5.0000000000000001E-3</v>
      </c>
      <c r="H1566" s="20">
        <v>0</v>
      </c>
      <c r="I1566" s="21">
        <f t="shared" si="168"/>
        <v>76.178257891962247</v>
      </c>
      <c r="J1566" s="21">
        <f t="shared" si="169"/>
        <v>49.515867629775464</v>
      </c>
      <c r="K1566" s="21" t="str">
        <f t="shared" si="170"/>
        <v>B</v>
      </c>
      <c r="L1566" s="5">
        <f t="shared" si="171"/>
        <v>1.9564999999999999</v>
      </c>
      <c r="M1566" s="22">
        <f t="shared" si="172"/>
        <v>3.2500000000000001E-2</v>
      </c>
      <c r="N1566" s="22">
        <f t="shared" si="173"/>
        <v>0</v>
      </c>
      <c r="O1566" s="22" t="s">
        <v>2892</v>
      </c>
      <c r="P1566" s="5">
        <f>L1566*pricing!$O$3</f>
        <v>1.584765</v>
      </c>
      <c r="Q1566" s="5">
        <f>M1566*pricing!$O$4</f>
        <v>2.4375000000000001E-2</v>
      </c>
      <c r="R1566" s="5">
        <f>N1566*pricing!$O$5</f>
        <v>0</v>
      </c>
      <c r="S1566" s="23"/>
      <c r="T1566" s="5">
        <f>P1566*pricing!$L$3</f>
        <v>48.547314225028302</v>
      </c>
      <c r="U1566" s="5">
        <f>Q1566*pricing!$L$4</f>
        <v>0.96855340474716267</v>
      </c>
      <c r="V1566" s="5">
        <f>R1566*pricing!$L$5</f>
        <v>0</v>
      </c>
      <c r="W1566" s="5" t="s">
        <v>2892</v>
      </c>
      <c r="X1566" s="5">
        <f t="shared" si="174"/>
        <v>49.515867629775464</v>
      </c>
      <c r="Y1566" s="6" t="s">
        <v>32</v>
      </c>
      <c r="Z1566" s="7" t="s">
        <v>33</v>
      </c>
      <c r="AA1566" s="7" t="s">
        <v>34</v>
      </c>
      <c r="AB1566" s="7" t="s">
        <v>35</v>
      </c>
      <c r="AC1566" s="7" t="s">
        <v>36</v>
      </c>
    </row>
    <row r="1567" spans="2:29" ht="17.25" customHeight="1" thickTop="1" thickBot="1" x14ac:dyDescent="0.25">
      <c r="B1567" s="16" t="s">
        <v>2973</v>
      </c>
      <c r="C1567" s="25" t="s">
        <v>2974</v>
      </c>
      <c r="D1567" s="17"/>
      <c r="E1567" s="18">
        <v>0.45</v>
      </c>
      <c r="F1567" s="19">
        <v>0.23</v>
      </c>
      <c r="G1567" s="19">
        <v>0</v>
      </c>
      <c r="H1567" s="20">
        <v>4.5999999999999999E-2</v>
      </c>
      <c r="I1567" s="21">
        <f t="shared" si="168"/>
        <v>116.03833494279634</v>
      </c>
      <c r="J1567" s="21">
        <f t="shared" si="169"/>
        <v>52.217250724258356</v>
      </c>
      <c r="K1567" s="21" t="str">
        <f t="shared" si="170"/>
        <v>A</v>
      </c>
      <c r="L1567" s="5">
        <f t="shared" si="171"/>
        <v>1.0350000000000001</v>
      </c>
      <c r="M1567" s="22">
        <f t="shared" si="172"/>
        <v>0</v>
      </c>
      <c r="N1567" s="22">
        <f t="shared" si="173"/>
        <v>0.20699999999999999</v>
      </c>
      <c r="O1567" s="22" t="s">
        <v>2892</v>
      </c>
      <c r="P1567" s="5">
        <f>L1567*pricing!$O$3</f>
        <v>0.83835000000000015</v>
      </c>
      <c r="Q1567" s="5">
        <f>M1567*pricing!$O$4</f>
        <v>0</v>
      </c>
      <c r="R1567" s="5">
        <f>N1567*pricing!$O$5</f>
        <v>0.13247999999999999</v>
      </c>
      <c r="S1567" s="23"/>
      <c r="T1567" s="5">
        <f>P1567*pricing!$L$3</f>
        <v>25.681814578535295</v>
      </c>
      <c r="U1567" s="5">
        <f>Q1567*pricing!$L$4</f>
        <v>0</v>
      </c>
      <c r="V1567" s="5">
        <f>R1567*pricing!$L$5</f>
        <v>26.535436145723061</v>
      </c>
      <c r="W1567" s="5" t="s">
        <v>2892</v>
      </c>
      <c r="X1567" s="5">
        <f t="shared" si="174"/>
        <v>52.217250724258356</v>
      </c>
      <c r="Y1567" s="6" t="s">
        <v>32</v>
      </c>
      <c r="Z1567" s="7" t="s">
        <v>33</v>
      </c>
      <c r="AA1567" s="7" t="s">
        <v>34</v>
      </c>
      <c r="AB1567" s="7" t="s">
        <v>35</v>
      </c>
      <c r="AC1567" s="7" t="s">
        <v>36</v>
      </c>
    </row>
    <row r="1568" spans="2:29" ht="17.25" customHeight="1" thickTop="1" thickBot="1" x14ac:dyDescent="0.25">
      <c r="B1568" s="16" t="s">
        <v>2975</v>
      </c>
      <c r="C1568" s="25" t="s">
        <v>2976</v>
      </c>
      <c r="D1568" s="17"/>
      <c r="E1568" s="18">
        <v>0.45</v>
      </c>
      <c r="F1568" s="19">
        <v>0.13700000000000001</v>
      </c>
      <c r="G1568" s="19">
        <v>0.52600000000000002</v>
      </c>
      <c r="H1568" s="20">
        <v>0.04</v>
      </c>
      <c r="I1568" s="21">
        <f t="shared" si="168"/>
        <v>242.02713442929206</v>
      </c>
      <c r="J1568" s="21">
        <f t="shared" si="169"/>
        <v>108.91221049318143</v>
      </c>
      <c r="K1568" s="21" t="str">
        <f t="shared" si="170"/>
        <v>A</v>
      </c>
      <c r="L1568" s="5">
        <f t="shared" si="171"/>
        <v>0.61650000000000005</v>
      </c>
      <c r="M1568" s="22">
        <f t="shared" si="172"/>
        <v>2.367</v>
      </c>
      <c r="N1568" s="22">
        <f t="shared" si="173"/>
        <v>0.18000000000000002</v>
      </c>
      <c r="O1568" s="22" t="s">
        <v>2892</v>
      </c>
      <c r="P1568" s="5">
        <f>L1568*pricing!$O$3</f>
        <v>0.49936500000000006</v>
      </c>
      <c r="Q1568" s="5">
        <f>M1568*pricing!$O$4</f>
        <v>1.77525</v>
      </c>
      <c r="R1568" s="5">
        <f>N1568*pricing!$O$5</f>
        <v>0.11520000000000001</v>
      </c>
      <c r="S1568" s="23"/>
      <c r="T1568" s="5">
        <f>P1568*pricing!$L$3</f>
        <v>15.297428683736239</v>
      </c>
      <c r="U1568" s="5">
        <f>Q1568*pricing!$L$4</f>
        <v>70.540489508816435</v>
      </c>
      <c r="V1568" s="5">
        <f>R1568*pricing!$L$5</f>
        <v>23.074292300628755</v>
      </c>
      <c r="W1568" s="5" t="s">
        <v>2892</v>
      </c>
      <c r="X1568" s="5">
        <f t="shared" si="174"/>
        <v>108.91221049318143</v>
      </c>
      <c r="Y1568" s="6" t="s">
        <v>32</v>
      </c>
      <c r="Z1568" s="7" t="s">
        <v>33</v>
      </c>
      <c r="AA1568" s="7" t="s">
        <v>34</v>
      </c>
      <c r="AB1568" s="7" t="s">
        <v>35</v>
      </c>
      <c r="AC1568" s="7" t="s">
        <v>36</v>
      </c>
    </row>
    <row r="1569" spans="2:29" ht="17.25" customHeight="1" thickTop="1" thickBot="1" x14ac:dyDescent="0.25">
      <c r="B1569" s="16" t="s">
        <v>2977</v>
      </c>
      <c r="C1569" s="15">
        <v>30020</v>
      </c>
      <c r="D1569" s="17"/>
      <c r="E1569" s="18">
        <v>0.35</v>
      </c>
      <c r="F1569" s="19">
        <v>3.5000000000000003E-2</v>
      </c>
      <c r="G1569" s="19">
        <v>3.0000000000000001E-3</v>
      </c>
      <c r="H1569" s="20">
        <v>0</v>
      </c>
      <c r="I1569" s="21">
        <f t="shared" si="168"/>
        <v>9.5787208932958272</v>
      </c>
      <c r="J1569" s="21">
        <f t="shared" si="169"/>
        <v>3.3525523126535393</v>
      </c>
      <c r="K1569" s="21" t="str">
        <f t="shared" si="170"/>
        <v>Ε</v>
      </c>
      <c r="L1569" s="5">
        <f t="shared" si="171"/>
        <v>0.1225</v>
      </c>
      <c r="M1569" s="22">
        <f t="shared" si="172"/>
        <v>1.0499999999999999E-2</v>
      </c>
      <c r="N1569" s="22">
        <f t="shared" si="173"/>
        <v>0</v>
      </c>
      <c r="O1569" s="22" t="s">
        <v>2892</v>
      </c>
      <c r="P1569" s="5">
        <f>L1569*pricing!$O$3</f>
        <v>9.9225000000000008E-2</v>
      </c>
      <c r="Q1569" s="5">
        <f>M1569*pricing!$O$4</f>
        <v>7.8750000000000001E-3</v>
      </c>
      <c r="R1569" s="5">
        <f>N1569*pricing!$O$5</f>
        <v>0</v>
      </c>
      <c r="S1569" s="23"/>
      <c r="T1569" s="5">
        <f>P1569*pricing!$L$3</f>
        <v>3.0396350588121481</v>
      </c>
      <c r="U1569" s="5">
        <f>Q1569*pricing!$L$4</f>
        <v>0.31291725384139102</v>
      </c>
      <c r="V1569" s="5">
        <f>R1569*pricing!$L$5</f>
        <v>0</v>
      </c>
      <c r="W1569" s="5" t="s">
        <v>2892</v>
      </c>
      <c r="X1569" s="5">
        <f t="shared" si="174"/>
        <v>3.3525523126535393</v>
      </c>
      <c r="Y1569" s="6" t="s">
        <v>32</v>
      </c>
      <c r="Z1569" s="7" t="s">
        <v>33</v>
      </c>
      <c r="AA1569" s="7" t="s">
        <v>34</v>
      </c>
      <c r="AB1569" s="7" t="s">
        <v>35</v>
      </c>
      <c r="AC1569" s="7" t="s">
        <v>36</v>
      </c>
    </row>
    <row r="1570" spans="2:29" ht="17.25" customHeight="1" thickTop="1" thickBot="1" x14ac:dyDescent="0.25">
      <c r="B1570" s="16" t="s">
        <v>2978</v>
      </c>
      <c r="C1570" s="15">
        <v>25178774</v>
      </c>
      <c r="D1570" s="17"/>
      <c r="E1570" s="18">
        <v>0.7</v>
      </c>
      <c r="F1570" s="19">
        <v>0.13</v>
      </c>
      <c r="G1570" s="19">
        <v>0</v>
      </c>
      <c r="H1570" s="20">
        <v>2.5000000000000001E-2</v>
      </c>
      <c r="I1570" s="21">
        <f t="shared" si="168"/>
        <v>64.304979839854795</v>
      </c>
      <c r="J1570" s="21">
        <f t="shared" si="169"/>
        <v>45.013485887898355</v>
      </c>
      <c r="K1570" s="21" t="str">
        <f t="shared" si="170"/>
        <v>B</v>
      </c>
      <c r="L1570" s="5">
        <f t="shared" si="171"/>
        <v>0.90999999999999992</v>
      </c>
      <c r="M1570" s="22">
        <f t="shared" si="172"/>
        <v>0</v>
      </c>
      <c r="N1570" s="22">
        <f t="shared" si="173"/>
        <v>0.17499999999999999</v>
      </c>
      <c r="O1570" s="22" t="s">
        <v>2892</v>
      </c>
      <c r="P1570" s="5">
        <f>L1570*pricing!$O$3</f>
        <v>0.73709999999999998</v>
      </c>
      <c r="Q1570" s="5">
        <f>M1570*pricing!$O$4</f>
        <v>0</v>
      </c>
      <c r="R1570" s="5">
        <f>N1570*pricing!$O$5</f>
        <v>0.11199999999999999</v>
      </c>
      <c r="S1570" s="23"/>
      <c r="T1570" s="5">
        <f>P1570*pricing!$L$3</f>
        <v>22.580146151175956</v>
      </c>
      <c r="U1570" s="5">
        <f>Q1570*pricing!$L$4</f>
        <v>0</v>
      </c>
      <c r="V1570" s="5">
        <f>R1570*pricing!$L$5</f>
        <v>22.433339736722395</v>
      </c>
      <c r="W1570" s="5" t="s">
        <v>2892</v>
      </c>
      <c r="X1570" s="5">
        <f t="shared" si="174"/>
        <v>45.013485887898355</v>
      </c>
      <c r="Y1570" s="6" t="s">
        <v>32</v>
      </c>
      <c r="Z1570" s="7" t="s">
        <v>33</v>
      </c>
      <c r="AA1570" s="7" t="s">
        <v>34</v>
      </c>
      <c r="AB1570" s="7" t="s">
        <v>35</v>
      </c>
      <c r="AC1570" s="7" t="s">
        <v>36</v>
      </c>
    </row>
    <row r="1571" spans="2:29" ht="17.25" customHeight="1" thickTop="1" thickBot="1" x14ac:dyDescent="0.25">
      <c r="B1571" s="16" t="s">
        <v>2979</v>
      </c>
      <c r="C1571" s="25" t="s">
        <v>2980</v>
      </c>
      <c r="D1571" s="17"/>
      <c r="E1571" s="18">
        <v>0.35</v>
      </c>
      <c r="F1571" s="19">
        <v>0.28000000000000003</v>
      </c>
      <c r="G1571" s="19">
        <v>0</v>
      </c>
      <c r="H1571" s="20">
        <v>0.04</v>
      </c>
      <c r="I1571" s="21">
        <f t="shared" si="168"/>
        <v>120.75357788535744</v>
      </c>
      <c r="J1571" s="21">
        <f t="shared" si="169"/>
        <v>42.263752259875105</v>
      </c>
      <c r="K1571" s="21" t="str">
        <f t="shared" si="170"/>
        <v>A</v>
      </c>
      <c r="L1571" s="5">
        <f t="shared" si="171"/>
        <v>0.98</v>
      </c>
      <c r="M1571" s="22">
        <f t="shared" si="172"/>
        <v>0</v>
      </c>
      <c r="N1571" s="22">
        <f t="shared" si="173"/>
        <v>0.13999999999999999</v>
      </c>
      <c r="O1571" s="22" t="s">
        <v>2892</v>
      </c>
      <c r="P1571" s="5">
        <f>L1571*pricing!$O$3</f>
        <v>0.79380000000000006</v>
      </c>
      <c r="Q1571" s="5">
        <f>M1571*pricing!$O$4</f>
        <v>0</v>
      </c>
      <c r="R1571" s="5">
        <f>N1571*pricing!$O$5</f>
        <v>8.9599999999999999E-2</v>
      </c>
      <c r="S1571" s="23"/>
      <c r="T1571" s="5">
        <f>P1571*pricing!$L$3</f>
        <v>24.317080470497185</v>
      </c>
      <c r="U1571" s="5">
        <f>Q1571*pricing!$L$4</f>
        <v>0</v>
      </c>
      <c r="V1571" s="5">
        <f>R1571*pricing!$L$5</f>
        <v>17.94667178937792</v>
      </c>
      <c r="W1571" s="5" t="s">
        <v>2892</v>
      </c>
      <c r="X1571" s="5">
        <f t="shared" si="174"/>
        <v>42.263752259875105</v>
      </c>
      <c r="Y1571" s="6" t="s">
        <v>32</v>
      </c>
      <c r="Z1571" s="7" t="s">
        <v>33</v>
      </c>
      <c r="AA1571" s="7" t="s">
        <v>34</v>
      </c>
      <c r="AB1571" s="7" t="s">
        <v>35</v>
      </c>
      <c r="AC1571" s="7" t="s">
        <v>36</v>
      </c>
    </row>
    <row r="1572" spans="2:29" ht="17.25" customHeight="1" thickTop="1" thickBot="1" x14ac:dyDescent="0.25">
      <c r="B1572" s="16" t="s">
        <v>2981</v>
      </c>
      <c r="C1572" s="15" t="s">
        <v>2982</v>
      </c>
      <c r="D1572" s="17"/>
      <c r="E1572" s="18">
        <v>0.9</v>
      </c>
      <c r="F1572" s="19">
        <v>0.08</v>
      </c>
      <c r="G1572" s="19">
        <v>0</v>
      </c>
      <c r="H1572" s="20">
        <v>1.4999999999999999E-2</v>
      </c>
      <c r="I1572" s="21">
        <f t="shared" si="168"/>
        <v>39.079254852290369</v>
      </c>
      <c r="J1572" s="21">
        <f t="shared" si="169"/>
        <v>35.171329367061333</v>
      </c>
      <c r="K1572" s="21" t="str">
        <f t="shared" si="170"/>
        <v>Δ</v>
      </c>
      <c r="L1572" s="5">
        <f t="shared" si="171"/>
        <v>0.72000000000000008</v>
      </c>
      <c r="M1572" s="22">
        <f t="shared" si="172"/>
        <v>0</v>
      </c>
      <c r="N1572" s="22">
        <f t="shared" si="173"/>
        <v>0.13500000000000001</v>
      </c>
      <c r="O1572" s="22" t="s">
        <v>2892</v>
      </c>
      <c r="P1572" s="5">
        <f>L1572*pricing!$O$3</f>
        <v>0.58320000000000005</v>
      </c>
      <c r="Q1572" s="5">
        <f>M1572*pricing!$O$4</f>
        <v>0</v>
      </c>
      <c r="R1572" s="5">
        <f>N1572*pricing!$O$5</f>
        <v>8.6400000000000005E-2</v>
      </c>
      <c r="S1572" s="23"/>
      <c r="T1572" s="5">
        <f>P1572*pricing!$L$3</f>
        <v>17.865610141589769</v>
      </c>
      <c r="U1572" s="5">
        <f>Q1572*pricing!$L$4</f>
        <v>0</v>
      </c>
      <c r="V1572" s="5">
        <f>R1572*pricing!$L$5</f>
        <v>17.305719225471567</v>
      </c>
      <c r="W1572" s="5" t="s">
        <v>2892</v>
      </c>
      <c r="X1572" s="5">
        <f t="shared" si="174"/>
        <v>35.171329367061333</v>
      </c>
      <c r="Y1572" s="6" t="s">
        <v>32</v>
      </c>
      <c r="Z1572" s="7" t="s">
        <v>33</v>
      </c>
      <c r="AA1572" s="7" t="s">
        <v>34</v>
      </c>
      <c r="AB1572" s="7" t="s">
        <v>35</v>
      </c>
      <c r="AC1572" s="7" t="s">
        <v>36</v>
      </c>
    </row>
    <row r="1573" spans="2:29" ht="17.25" customHeight="1" thickTop="1" thickBot="1" x14ac:dyDescent="0.25">
      <c r="B1573" s="16" t="s">
        <v>2983</v>
      </c>
      <c r="C1573" s="25" t="s">
        <v>2984</v>
      </c>
      <c r="D1573" s="17"/>
      <c r="E1573" s="18">
        <v>0.4</v>
      </c>
      <c r="F1573" s="19">
        <v>0.29199999999999998</v>
      </c>
      <c r="G1573" s="19">
        <v>8.0000000000000002E-3</v>
      </c>
      <c r="H1573" s="20">
        <v>4.4999999999999998E-2</v>
      </c>
      <c r="I1573" s="21">
        <f t="shared" si="168"/>
        <v>132.52483667252511</v>
      </c>
      <c r="J1573" s="21">
        <f t="shared" si="169"/>
        <v>53.00993466901005</v>
      </c>
      <c r="K1573" s="21" t="str">
        <f t="shared" si="170"/>
        <v>A</v>
      </c>
      <c r="L1573" s="5">
        <f t="shared" si="171"/>
        <v>1.1679999999999999</v>
      </c>
      <c r="M1573" s="22">
        <f t="shared" si="172"/>
        <v>3.2000000000000001E-2</v>
      </c>
      <c r="N1573" s="22">
        <f t="shared" si="173"/>
        <v>0.18</v>
      </c>
      <c r="O1573" s="22" t="s">
        <v>2892</v>
      </c>
      <c r="P1573" s="5">
        <f>L1573*pricing!$O$3</f>
        <v>0.94608000000000003</v>
      </c>
      <c r="Q1573" s="5">
        <f>M1573*pricing!$O$4</f>
        <v>2.4E-2</v>
      </c>
      <c r="R1573" s="5">
        <f>N1573*pricing!$O$5</f>
        <v>0.1152</v>
      </c>
      <c r="S1573" s="23"/>
      <c r="T1573" s="5">
        <f>P1573*pricing!$L$3</f>
        <v>28.981989785245624</v>
      </c>
      <c r="U1573" s="5">
        <f>Q1573*pricing!$L$4</f>
        <v>0.95365258313566781</v>
      </c>
      <c r="V1573" s="5">
        <f>R1573*pricing!$L$5</f>
        <v>23.074292300628752</v>
      </c>
      <c r="W1573" s="5" t="s">
        <v>2892</v>
      </c>
      <c r="X1573" s="5">
        <f t="shared" si="174"/>
        <v>53.009934669010043</v>
      </c>
      <c r="Y1573" s="6" t="s">
        <v>32</v>
      </c>
      <c r="Z1573" s="7" t="s">
        <v>33</v>
      </c>
      <c r="AA1573" s="7" t="s">
        <v>34</v>
      </c>
      <c r="AB1573" s="7" t="s">
        <v>35</v>
      </c>
      <c r="AC1573" s="7" t="s">
        <v>36</v>
      </c>
    </row>
    <row r="1574" spans="2:29" ht="17.25" customHeight="1" thickTop="1" thickBot="1" x14ac:dyDescent="0.25">
      <c r="B1574" s="16" t="s">
        <v>2985</v>
      </c>
      <c r="C1574" s="15" t="s">
        <v>2986</v>
      </c>
      <c r="D1574" s="17"/>
      <c r="E1574" s="18">
        <v>0.55000000000000004</v>
      </c>
      <c r="F1574" s="19">
        <v>0.27100000000000002</v>
      </c>
      <c r="G1574" s="19">
        <v>0</v>
      </c>
      <c r="H1574" s="20">
        <v>6.8000000000000005E-2</v>
      </c>
      <c r="I1574" s="21">
        <f t="shared" si="168"/>
        <v>154.41372019641454</v>
      </c>
      <c r="J1574" s="21">
        <f t="shared" si="169"/>
        <v>84.927546108028011</v>
      </c>
      <c r="K1574" s="21" t="str">
        <f t="shared" si="170"/>
        <v>A</v>
      </c>
      <c r="L1574" s="5">
        <f t="shared" si="171"/>
        <v>1.4905000000000002</v>
      </c>
      <c r="M1574" s="22">
        <f t="shared" si="172"/>
        <v>0</v>
      </c>
      <c r="N1574" s="22">
        <f t="shared" si="173"/>
        <v>0.374</v>
      </c>
      <c r="O1574" s="22" t="s">
        <v>2892</v>
      </c>
      <c r="P1574" s="5">
        <f>L1574*pricing!$O$3</f>
        <v>1.2073050000000003</v>
      </c>
      <c r="Q1574" s="5">
        <f>M1574*pricing!$O$4</f>
        <v>0</v>
      </c>
      <c r="R1574" s="5">
        <f>N1574*pricing!$O$5</f>
        <v>0.23936000000000002</v>
      </c>
      <c r="S1574" s="23"/>
      <c r="T1574" s="5">
        <f>P1574*pricing!$L$3</f>
        <v>36.984294327832714</v>
      </c>
      <c r="U1574" s="5">
        <f>Q1574*pricing!$L$4</f>
        <v>0</v>
      </c>
      <c r="V1574" s="5">
        <f>R1574*pricing!$L$5</f>
        <v>47.943251780195297</v>
      </c>
      <c r="W1574" s="5" t="s">
        <v>2892</v>
      </c>
      <c r="X1574" s="5">
        <f t="shared" si="174"/>
        <v>84.927546108028011</v>
      </c>
      <c r="Y1574" s="6" t="s">
        <v>32</v>
      </c>
      <c r="Z1574" s="7" t="s">
        <v>33</v>
      </c>
      <c r="AA1574" s="7" t="s">
        <v>34</v>
      </c>
      <c r="AB1574" s="7" t="s">
        <v>35</v>
      </c>
      <c r="AC1574" s="7" t="s">
        <v>36</v>
      </c>
    </row>
    <row r="1575" spans="2:29" ht="17.25" customHeight="1" thickTop="1" thickBot="1" x14ac:dyDescent="0.25">
      <c r="B1575" s="16" t="s">
        <v>2987</v>
      </c>
      <c r="C1575" s="15" t="s">
        <v>2988</v>
      </c>
      <c r="D1575" s="17"/>
      <c r="E1575" s="18">
        <v>0.55000000000000004</v>
      </c>
      <c r="F1575" s="19">
        <v>0.20899999999999999</v>
      </c>
      <c r="G1575" s="19">
        <v>0</v>
      </c>
      <c r="H1575" s="20">
        <v>5.5E-2</v>
      </c>
      <c r="I1575" s="21">
        <f t="shared" si="168"/>
        <v>122.36467813514706</v>
      </c>
      <c r="J1575" s="21">
        <f t="shared" si="169"/>
        <v>67.30057297433089</v>
      </c>
      <c r="K1575" s="21" t="str">
        <f t="shared" si="170"/>
        <v>A</v>
      </c>
      <c r="L1575" s="5">
        <f t="shared" si="171"/>
        <v>1.1495000000000002</v>
      </c>
      <c r="M1575" s="22">
        <f t="shared" si="172"/>
        <v>0</v>
      </c>
      <c r="N1575" s="22">
        <f t="shared" si="173"/>
        <v>0.30250000000000005</v>
      </c>
      <c r="O1575" s="22" t="s">
        <v>2892</v>
      </c>
      <c r="P1575" s="5">
        <f>L1575*pricing!$O$3</f>
        <v>0.93109500000000023</v>
      </c>
      <c r="Q1575" s="5">
        <f>M1575*pricing!$O$4</f>
        <v>0</v>
      </c>
      <c r="R1575" s="5">
        <f>N1575*pricing!$O$5</f>
        <v>0.19360000000000002</v>
      </c>
      <c r="S1575" s="23"/>
      <c r="T1575" s="5">
        <f>P1575*pricing!$L$3</f>
        <v>28.522942857996448</v>
      </c>
      <c r="U1575" s="5">
        <f>Q1575*pricing!$L$4</f>
        <v>0</v>
      </c>
      <c r="V1575" s="5">
        <f>R1575*pricing!$L$5</f>
        <v>38.777630116334436</v>
      </c>
      <c r="W1575" s="5" t="s">
        <v>2892</v>
      </c>
      <c r="X1575" s="5">
        <f t="shared" si="174"/>
        <v>67.30057297433089</v>
      </c>
      <c r="Y1575" s="6" t="s">
        <v>32</v>
      </c>
      <c r="Z1575" s="7" t="s">
        <v>33</v>
      </c>
      <c r="AA1575" s="7" t="s">
        <v>34</v>
      </c>
      <c r="AB1575" s="7" t="s">
        <v>35</v>
      </c>
      <c r="AC1575" s="7" t="s">
        <v>36</v>
      </c>
    </row>
    <row r="1576" spans="2:29" ht="17.25" customHeight="1" thickTop="1" thickBot="1" x14ac:dyDescent="0.25">
      <c r="B1576" s="16" t="s">
        <v>2989</v>
      </c>
      <c r="C1576" s="15" t="s">
        <v>2990</v>
      </c>
      <c r="D1576" s="17"/>
      <c r="E1576" s="18">
        <v>0.55000000000000004</v>
      </c>
      <c r="F1576" s="19">
        <v>0.27300000000000002</v>
      </c>
      <c r="G1576" s="19">
        <v>0.33500000000000002</v>
      </c>
      <c r="H1576" s="20">
        <v>6.6000000000000003E-2</v>
      </c>
      <c r="I1576" s="21">
        <f t="shared" si="168"/>
        <v>252.18168168618189</v>
      </c>
      <c r="J1576" s="21">
        <f t="shared" si="169"/>
        <v>138.69992492740005</v>
      </c>
      <c r="K1576" s="21" t="str">
        <f t="shared" si="170"/>
        <v>A</v>
      </c>
      <c r="L1576" s="5">
        <f t="shared" si="171"/>
        <v>1.5015000000000003</v>
      </c>
      <c r="M1576" s="22">
        <f t="shared" si="172"/>
        <v>1.8425000000000002</v>
      </c>
      <c r="N1576" s="22">
        <f t="shared" si="173"/>
        <v>0.36300000000000004</v>
      </c>
      <c r="O1576" s="22" t="s">
        <v>2892</v>
      </c>
      <c r="P1576" s="5">
        <f>L1576*pricing!$O$3</f>
        <v>1.2162150000000003</v>
      </c>
      <c r="Q1576" s="5">
        <f>M1576*pricing!$O$4</f>
        <v>1.3818750000000002</v>
      </c>
      <c r="R1576" s="5">
        <f>N1576*pricing!$O$5</f>
        <v>0.23232000000000003</v>
      </c>
      <c r="S1576" s="23"/>
      <c r="T1576" s="5">
        <f>P1576*pricing!$L$3</f>
        <v>37.257241149440333</v>
      </c>
      <c r="U1576" s="5">
        <f>Q1576*pricing!$L$4</f>
        <v>54.909527638358384</v>
      </c>
      <c r="V1576" s="5">
        <f>R1576*pricing!$L$5</f>
        <v>46.533156139601324</v>
      </c>
      <c r="W1576" s="5" t="s">
        <v>2892</v>
      </c>
      <c r="X1576" s="5">
        <f t="shared" si="174"/>
        <v>138.69992492740005</v>
      </c>
      <c r="Y1576" s="6" t="s">
        <v>32</v>
      </c>
      <c r="Z1576" s="7" t="s">
        <v>33</v>
      </c>
      <c r="AA1576" s="7" t="s">
        <v>34</v>
      </c>
      <c r="AB1576" s="7" t="s">
        <v>35</v>
      </c>
      <c r="AC1576" s="7" t="s">
        <v>36</v>
      </c>
    </row>
    <row r="1577" spans="2:29" ht="17.25" customHeight="1" thickTop="1" thickBot="1" x14ac:dyDescent="0.25">
      <c r="B1577" s="16" t="s">
        <v>2991</v>
      </c>
      <c r="C1577" s="15" t="s">
        <v>2992</v>
      </c>
      <c r="D1577" s="17"/>
      <c r="E1577" s="18">
        <v>1.65</v>
      </c>
      <c r="F1577" s="19">
        <v>0.17</v>
      </c>
      <c r="G1577" s="19">
        <v>0</v>
      </c>
      <c r="H1577" s="20">
        <v>3.1E-2</v>
      </c>
      <c r="I1577" s="21">
        <f t="shared" si="168"/>
        <v>81.921749574280923</v>
      </c>
      <c r="J1577" s="21">
        <f t="shared" si="169"/>
        <v>135.17088679756353</v>
      </c>
      <c r="K1577" s="21" t="str">
        <f t="shared" si="170"/>
        <v>A</v>
      </c>
      <c r="L1577" s="5">
        <f t="shared" si="171"/>
        <v>2.8050000000000002</v>
      </c>
      <c r="M1577" s="22">
        <f t="shared" si="172"/>
        <v>0</v>
      </c>
      <c r="N1577" s="22">
        <f t="shared" si="173"/>
        <v>0.51149999999999995</v>
      </c>
      <c r="O1577" s="22" t="s">
        <v>2892</v>
      </c>
      <c r="P1577" s="5">
        <f>L1577*pricing!$O$3</f>
        <v>2.2720500000000001</v>
      </c>
      <c r="Q1577" s="5">
        <f>M1577*pricing!$O$4</f>
        <v>0</v>
      </c>
      <c r="R1577" s="5">
        <f>N1577*pricing!$O$5</f>
        <v>0.32735999999999998</v>
      </c>
      <c r="S1577" s="23"/>
      <c r="T1577" s="5">
        <f>P1577*pricing!$L$3</f>
        <v>69.601439509943475</v>
      </c>
      <c r="U1577" s="5">
        <f>Q1577*pricing!$L$4</f>
        <v>0</v>
      </c>
      <c r="V1577" s="5">
        <f>R1577*pricing!$L$5</f>
        <v>65.569447287620036</v>
      </c>
      <c r="W1577" s="5" t="s">
        <v>2892</v>
      </c>
      <c r="X1577" s="5">
        <f t="shared" si="174"/>
        <v>135.17088679756353</v>
      </c>
      <c r="Y1577" s="6" t="s">
        <v>32</v>
      </c>
      <c r="Z1577" s="7" t="s">
        <v>33</v>
      </c>
      <c r="AA1577" s="7" t="s">
        <v>34</v>
      </c>
      <c r="AB1577" s="7" t="s">
        <v>35</v>
      </c>
      <c r="AC1577" s="7" t="s">
        <v>36</v>
      </c>
    </row>
    <row r="1578" spans="2:29" ht="17.25" customHeight="1" thickTop="1" thickBot="1" x14ac:dyDescent="0.25">
      <c r="B1578" s="16" t="s">
        <v>2993</v>
      </c>
      <c r="C1578" s="15" t="s">
        <v>2994</v>
      </c>
      <c r="D1578" s="17"/>
      <c r="E1578" s="18">
        <v>1.85</v>
      </c>
      <c r="F1578" s="19">
        <v>0</v>
      </c>
      <c r="G1578" s="19">
        <v>1.2E-2</v>
      </c>
      <c r="H1578" s="20">
        <v>0</v>
      </c>
      <c r="I1578" s="21">
        <f t="shared" si="168"/>
        <v>3.5761971867587543</v>
      </c>
      <c r="J1578" s="21">
        <f t="shared" si="169"/>
        <v>6.6159647955036958</v>
      </c>
      <c r="K1578" s="21" t="str">
        <f t="shared" si="170"/>
        <v>Ε</v>
      </c>
      <c r="L1578" s="5">
        <f t="shared" si="171"/>
        <v>0</v>
      </c>
      <c r="M1578" s="22">
        <f t="shared" si="172"/>
        <v>0.222</v>
      </c>
      <c r="N1578" s="22">
        <f t="shared" si="173"/>
        <v>0</v>
      </c>
      <c r="O1578" s="22" t="s">
        <v>2892</v>
      </c>
      <c r="P1578" s="5">
        <f>L1578*pricing!$O$3</f>
        <v>0</v>
      </c>
      <c r="Q1578" s="5">
        <f>M1578*pricing!$O$4</f>
        <v>0.16650000000000001</v>
      </c>
      <c r="R1578" s="5">
        <f>N1578*pricing!$O$5</f>
        <v>0</v>
      </c>
      <c r="S1578" s="23"/>
      <c r="T1578" s="5">
        <f>P1578*pricing!$L$3</f>
        <v>0</v>
      </c>
      <c r="U1578" s="5">
        <f>Q1578*pricing!$L$4</f>
        <v>6.6159647955036958</v>
      </c>
      <c r="V1578" s="5">
        <f>R1578*pricing!$L$5</f>
        <v>0</v>
      </c>
      <c r="W1578" s="5" t="s">
        <v>2892</v>
      </c>
      <c r="X1578" s="5">
        <f t="shared" si="174"/>
        <v>6.6159647955036958</v>
      </c>
      <c r="Y1578" s="6" t="s">
        <v>32</v>
      </c>
      <c r="Z1578" s="7" t="s">
        <v>33</v>
      </c>
      <c r="AA1578" s="7" t="s">
        <v>34</v>
      </c>
      <c r="AB1578" s="7" t="s">
        <v>35</v>
      </c>
      <c r="AC1578" s="7" t="s">
        <v>36</v>
      </c>
    </row>
    <row r="1579" spans="2:29" ht="17.25" customHeight="1" thickTop="1" thickBot="1" x14ac:dyDescent="0.25">
      <c r="B1579" s="16" t="s">
        <v>2995</v>
      </c>
      <c r="C1579" s="15" t="s">
        <v>2996</v>
      </c>
      <c r="D1579" s="17"/>
      <c r="E1579" s="18">
        <v>0.45</v>
      </c>
      <c r="F1579" s="19">
        <v>0.121</v>
      </c>
      <c r="G1579" s="19">
        <v>0.54300000000000004</v>
      </c>
      <c r="H1579" s="20">
        <v>3.5999999999999997E-2</v>
      </c>
      <c r="I1579" s="21">
        <f t="shared" si="168"/>
        <v>237.99565767892952</v>
      </c>
      <c r="J1579" s="21">
        <f t="shared" si="169"/>
        <v>107.09804595551829</v>
      </c>
      <c r="K1579" s="21" t="str">
        <f t="shared" si="170"/>
        <v>A</v>
      </c>
      <c r="L1579" s="5">
        <f t="shared" si="171"/>
        <v>0.54449999999999998</v>
      </c>
      <c r="M1579" s="22">
        <f t="shared" si="172"/>
        <v>2.4435000000000002</v>
      </c>
      <c r="N1579" s="22">
        <f t="shared" si="173"/>
        <v>0.16199999999999998</v>
      </c>
      <c r="O1579" s="22" t="s">
        <v>2892</v>
      </c>
      <c r="P1579" s="5">
        <f>L1579*pricing!$O$3</f>
        <v>0.44104500000000002</v>
      </c>
      <c r="Q1579" s="5">
        <f>M1579*pricing!$O$4</f>
        <v>1.8326250000000002</v>
      </c>
      <c r="R1579" s="5">
        <f>N1579*pricing!$O$5</f>
        <v>0.10367999999999999</v>
      </c>
      <c r="S1579" s="23"/>
      <c r="T1579" s="5">
        <f>P1579*pricing!$L$3</f>
        <v>13.510867669577262</v>
      </c>
      <c r="U1579" s="5">
        <f>Q1579*pricing!$L$4</f>
        <v>72.820315215375146</v>
      </c>
      <c r="V1579" s="5">
        <f>R1579*pricing!$L$5</f>
        <v>20.766863070565876</v>
      </c>
      <c r="W1579" s="5" t="s">
        <v>2892</v>
      </c>
      <c r="X1579" s="5">
        <f t="shared" si="174"/>
        <v>107.09804595551829</v>
      </c>
      <c r="Y1579" s="6" t="s">
        <v>32</v>
      </c>
      <c r="Z1579" s="7" t="s">
        <v>33</v>
      </c>
      <c r="AA1579" s="7" t="s">
        <v>34</v>
      </c>
      <c r="AB1579" s="7" t="s">
        <v>35</v>
      </c>
      <c r="AC1579" s="7" t="s">
        <v>36</v>
      </c>
    </row>
    <row r="1580" spans="2:29" ht="17.25" customHeight="1" thickTop="1" thickBot="1" x14ac:dyDescent="0.25">
      <c r="B1580" s="16" t="s">
        <v>2997</v>
      </c>
      <c r="C1580" s="15">
        <v>2705</v>
      </c>
      <c r="D1580" s="17"/>
      <c r="E1580" s="18">
        <v>0.35</v>
      </c>
      <c r="F1580" s="19">
        <v>0.40300000000000002</v>
      </c>
      <c r="G1580" s="19">
        <v>0</v>
      </c>
      <c r="H1580" s="20">
        <v>0</v>
      </c>
      <c r="I1580" s="21">
        <f t="shared" si="168"/>
        <v>99.997790098064968</v>
      </c>
      <c r="J1580" s="21">
        <f t="shared" si="169"/>
        <v>34.999226534322737</v>
      </c>
      <c r="K1580" s="21" t="str">
        <f t="shared" si="170"/>
        <v>A</v>
      </c>
      <c r="L1580" s="5">
        <f t="shared" si="171"/>
        <v>1.4105000000000001</v>
      </c>
      <c r="M1580" s="22">
        <f t="shared" si="172"/>
        <v>0</v>
      </c>
      <c r="N1580" s="22">
        <f t="shared" si="173"/>
        <v>0</v>
      </c>
      <c r="O1580" s="22" t="s">
        <v>2892</v>
      </c>
      <c r="P1580" s="5">
        <f>L1580*pricing!$O$3</f>
        <v>1.1425050000000001</v>
      </c>
      <c r="Q1580" s="5">
        <f>M1580*pricing!$O$4</f>
        <v>0</v>
      </c>
      <c r="R1580" s="5">
        <f>N1580*pricing!$O$5</f>
        <v>0</v>
      </c>
      <c r="S1580" s="23"/>
      <c r="T1580" s="5">
        <f>P1580*pricing!$L$3</f>
        <v>34.999226534322737</v>
      </c>
      <c r="U1580" s="5">
        <f>Q1580*pricing!$L$4</f>
        <v>0</v>
      </c>
      <c r="V1580" s="5">
        <f>R1580*pricing!$L$5</f>
        <v>0</v>
      </c>
      <c r="W1580" s="5" t="s">
        <v>2892</v>
      </c>
      <c r="X1580" s="5">
        <f t="shared" si="174"/>
        <v>34.999226534322737</v>
      </c>
      <c r="Y1580" s="6" t="s">
        <v>32</v>
      </c>
      <c r="Z1580" s="7" t="s">
        <v>33</v>
      </c>
      <c r="AA1580" s="7" t="s">
        <v>34</v>
      </c>
      <c r="AB1580" s="7" t="s">
        <v>35</v>
      </c>
      <c r="AC1580" s="7" t="s">
        <v>36</v>
      </c>
    </row>
    <row r="1581" spans="2:29" ht="17.25" customHeight="1" thickTop="1" thickBot="1" x14ac:dyDescent="0.25">
      <c r="B1581" s="16" t="s">
        <v>2998</v>
      </c>
      <c r="C1581" s="15" t="s">
        <v>2999</v>
      </c>
      <c r="D1581" s="17"/>
      <c r="E1581" s="18">
        <v>0.7</v>
      </c>
      <c r="F1581" s="19">
        <v>0.55500000000000005</v>
      </c>
      <c r="G1581" s="19">
        <v>0</v>
      </c>
      <c r="H1581" s="20">
        <v>0</v>
      </c>
      <c r="I1581" s="21">
        <f t="shared" si="168"/>
        <v>137.71407817475449</v>
      </c>
      <c r="J1581" s="21">
        <f t="shared" si="169"/>
        <v>96.399854722328143</v>
      </c>
      <c r="K1581" s="21" t="str">
        <f t="shared" si="170"/>
        <v>A</v>
      </c>
      <c r="L1581" s="5">
        <f t="shared" si="171"/>
        <v>3.8850000000000002</v>
      </c>
      <c r="M1581" s="22">
        <f t="shared" si="172"/>
        <v>0</v>
      </c>
      <c r="N1581" s="22">
        <f t="shared" si="173"/>
        <v>0</v>
      </c>
      <c r="O1581" s="22" t="s">
        <v>2892</v>
      </c>
      <c r="P1581" s="5">
        <f>L1581*pricing!$O$3</f>
        <v>3.1468500000000006</v>
      </c>
      <c r="Q1581" s="5">
        <f>M1581*pricing!$O$4</f>
        <v>0</v>
      </c>
      <c r="R1581" s="5">
        <f>N1581*pricing!$O$5</f>
        <v>0</v>
      </c>
      <c r="S1581" s="23"/>
      <c r="T1581" s="5">
        <f>P1581*pricing!$L$3</f>
        <v>96.399854722328129</v>
      </c>
      <c r="U1581" s="5">
        <f>Q1581*pricing!$L$4</f>
        <v>0</v>
      </c>
      <c r="V1581" s="5">
        <f>R1581*pricing!$L$5</f>
        <v>0</v>
      </c>
      <c r="W1581" s="5" t="s">
        <v>2892</v>
      </c>
      <c r="X1581" s="5">
        <f t="shared" si="174"/>
        <v>96.399854722328129</v>
      </c>
      <c r="Y1581" s="6" t="s">
        <v>32</v>
      </c>
      <c r="Z1581" s="7" t="s">
        <v>33</v>
      </c>
      <c r="AA1581" s="7" t="s">
        <v>34</v>
      </c>
      <c r="AB1581" s="7" t="s">
        <v>35</v>
      </c>
      <c r="AC1581" s="7" t="s">
        <v>36</v>
      </c>
    </row>
    <row r="1582" spans="2:29" ht="17.25" customHeight="1" thickTop="1" thickBot="1" x14ac:dyDescent="0.25">
      <c r="B1582" s="16" t="s">
        <v>3000</v>
      </c>
      <c r="C1582" s="15" t="s">
        <v>3001</v>
      </c>
      <c r="D1582" s="17"/>
      <c r="E1582" s="18">
        <v>0.45</v>
      </c>
      <c r="F1582" s="19">
        <v>0.39200000000000002</v>
      </c>
      <c r="G1582" s="19">
        <v>0</v>
      </c>
      <c r="H1582" s="20">
        <v>0</v>
      </c>
      <c r="I1582" s="21">
        <f t="shared" si="168"/>
        <v>97.26832188198874</v>
      </c>
      <c r="J1582" s="21">
        <f t="shared" si="169"/>
        <v>43.770744846894935</v>
      </c>
      <c r="K1582" s="21" t="str">
        <f t="shared" si="170"/>
        <v>A</v>
      </c>
      <c r="L1582" s="5">
        <f t="shared" si="171"/>
        <v>1.764</v>
      </c>
      <c r="M1582" s="22">
        <f t="shared" si="172"/>
        <v>0</v>
      </c>
      <c r="N1582" s="22">
        <f t="shared" si="173"/>
        <v>0</v>
      </c>
      <c r="O1582" s="22" t="s">
        <v>2892</v>
      </c>
      <c r="P1582" s="5">
        <f>L1582*pricing!$O$3</f>
        <v>1.4288400000000001</v>
      </c>
      <c r="Q1582" s="5">
        <f>M1582*pricing!$O$4</f>
        <v>0</v>
      </c>
      <c r="R1582" s="5">
        <f>N1582*pricing!$O$5</f>
        <v>0</v>
      </c>
      <c r="S1582" s="23"/>
      <c r="T1582" s="5">
        <f>P1582*pricing!$L$3</f>
        <v>43.770744846894935</v>
      </c>
      <c r="U1582" s="5">
        <f>Q1582*pricing!$L$4</f>
        <v>0</v>
      </c>
      <c r="V1582" s="5">
        <f>R1582*pricing!$L$5</f>
        <v>0</v>
      </c>
      <c r="W1582" s="5" t="s">
        <v>2892</v>
      </c>
      <c r="X1582" s="5">
        <f t="shared" si="174"/>
        <v>43.770744846894935</v>
      </c>
      <c r="Y1582" s="6" t="s">
        <v>32</v>
      </c>
      <c r="Z1582" s="7" t="s">
        <v>33</v>
      </c>
      <c r="AA1582" s="7" t="s">
        <v>34</v>
      </c>
      <c r="AB1582" s="7" t="s">
        <v>35</v>
      </c>
      <c r="AC1582" s="7" t="s">
        <v>36</v>
      </c>
    </row>
    <row r="1583" spans="2:29" ht="17.25" customHeight="1" thickTop="1" thickBot="1" x14ac:dyDescent="0.25">
      <c r="B1583" s="16" t="s">
        <v>3002</v>
      </c>
      <c r="C1583" s="15" t="s">
        <v>3003</v>
      </c>
      <c r="D1583" s="17"/>
      <c r="E1583" s="18">
        <v>0.4</v>
      </c>
      <c r="F1583" s="19">
        <v>0.14599999999999999</v>
      </c>
      <c r="G1583" s="19">
        <v>0</v>
      </c>
      <c r="H1583" s="20">
        <v>2.8000000000000001E-2</v>
      </c>
      <c r="I1583" s="21">
        <f t="shared" si="168"/>
        <v>72.120830810312853</v>
      </c>
      <c r="J1583" s="21">
        <f t="shared" si="169"/>
        <v>28.848332324125142</v>
      </c>
      <c r="K1583" s="21" t="str">
        <f t="shared" si="170"/>
        <v>B</v>
      </c>
      <c r="L1583" s="5">
        <f t="shared" si="171"/>
        <v>0.58399999999999996</v>
      </c>
      <c r="M1583" s="22">
        <f t="shared" si="172"/>
        <v>0</v>
      </c>
      <c r="N1583" s="22">
        <f t="shared" si="173"/>
        <v>0.11200000000000002</v>
      </c>
      <c r="O1583" s="22" t="s">
        <v>2892</v>
      </c>
      <c r="P1583" s="5">
        <f>L1583*pricing!$O$3</f>
        <v>0.47304000000000002</v>
      </c>
      <c r="Q1583" s="5">
        <f>M1583*pricing!$O$4</f>
        <v>0</v>
      </c>
      <c r="R1583" s="5">
        <f>N1583*pricing!$O$5</f>
        <v>7.1680000000000008E-2</v>
      </c>
      <c r="S1583" s="23"/>
      <c r="T1583" s="5">
        <f>P1583*pricing!$L$3</f>
        <v>14.490994892622812</v>
      </c>
      <c r="U1583" s="5">
        <f>Q1583*pricing!$L$4</f>
        <v>0</v>
      </c>
      <c r="V1583" s="5">
        <f>R1583*pricing!$L$5</f>
        <v>14.357337431502335</v>
      </c>
      <c r="W1583" s="5" t="s">
        <v>2892</v>
      </c>
      <c r="X1583" s="5">
        <f t="shared" si="174"/>
        <v>28.848332324125145</v>
      </c>
      <c r="Y1583" s="6" t="s">
        <v>32</v>
      </c>
      <c r="Z1583" s="7" t="s">
        <v>33</v>
      </c>
      <c r="AA1583" s="7" t="s">
        <v>34</v>
      </c>
      <c r="AB1583" s="7" t="s">
        <v>35</v>
      </c>
      <c r="AC1583" s="7" t="s">
        <v>36</v>
      </c>
    </row>
    <row r="1584" spans="2:29" ht="17.25" customHeight="1" thickTop="1" thickBot="1" x14ac:dyDescent="0.25">
      <c r="B1584" s="16" t="s">
        <v>3004</v>
      </c>
      <c r="C1584" s="25">
        <v>26011</v>
      </c>
      <c r="D1584" s="17"/>
      <c r="E1584" s="18">
        <v>2</v>
      </c>
      <c r="F1584" s="19">
        <v>0.44900000000000001</v>
      </c>
      <c r="G1584" s="19">
        <v>0</v>
      </c>
      <c r="H1584" s="20">
        <v>3.5000000000000003E-2</v>
      </c>
      <c r="I1584" s="21">
        <f t="shared" si="168"/>
        <v>156.27860938419212</v>
      </c>
      <c r="J1584" s="21">
        <f t="shared" si="169"/>
        <v>312.55721876838425</v>
      </c>
      <c r="K1584" s="21" t="str">
        <f t="shared" si="170"/>
        <v>A</v>
      </c>
      <c r="L1584" s="5">
        <f t="shared" si="171"/>
        <v>8.98</v>
      </c>
      <c r="M1584" s="22">
        <f t="shared" si="172"/>
        <v>0</v>
      </c>
      <c r="N1584" s="22">
        <f t="shared" si="173"/>
        <v>0.70000000000000007</v>
      </c>
      <c r="O1584" s="22" t="s">
        <v>2892</v>
      </c>
      <c r="P1584" s="5">
        <f>L1584*pricing!$O$3</f>
        <v>7.2738000000000005</v>
      </c>
      <c r="Q1584" s="5">
        <f>M1584*pricing!$O$4</f>
        <v>0</v>
      </c>
      <c r="R1584" s="5">
        <f>N1584*pricing!$O$5</f>
        <v>0.44800000000000006</v>
      </c>
      <c r="S1584" s="23"/>
      <c r="T1584" s="5">
        <f>P1584*pricing!$L$3</f>
        <v>222.82385982149461</v>
      </c>
      <c r="U1584" s="5">
        <f>Q1584*pricing!$L$4</f>
        <v>0</v>
      </c>
      <c r="V1584" s="5">
        <f>R1584*pricing!$L$5</f>
        <v>89.733358946889609</v>
      </c>
      <c r="W1584" s="5" t="s">
        <v>2892</v>
      </c>
      <c r="X1584" s="5">
        <f t="shared" si="174"/>
        <v>312.55721876838425</v>
      </c>
      <c r="Y1584" s="6" t="s">
        <v>32</v>
      </c>
      <c r="Z1584" s="7" t="s">
        <v>33</v>
      </c>
      <c r="AA1584" s="7" t="s">
        <v>34</v>
      </c>
      <c r="AB1584" s="7" t="s">
        <v>35</v>
      </c>
      <c r="AC1584" s="7" t="s">
        <v>36</v>
      </c>
    </row>
    <row r="1585" spans="2:29" ht="17.25" customHeight="1" thickTop="1" thickBot="1" x14ac:dyDescent="0.25">
      <c r="B1585" s="16" t="s">
        <v>3005</v>
      </c>
      <c r="C1585" s="15">
        <v>21110</v>
      </c>
      <c r="D1585" s="17"/>
      <c r="E1585" s="18">
        <v>0.5</v>
      </c>
      <c r="F1585" s="19">
        <v>0</v>
      </c>
      <c r="G1585" s="19">
        <v>0.55900000000000005</v>
      </c>
      <c r="H1585" s="20">
        <v>3.3000000000000002E-2</v>
      </c>
      <c r="I1585" s="21">
        <f t="shared" si="168"/>
        <v>208.8940548343314</v>
      </c>
      <c r="J1585" s="21">
        <f t="shared" si="169"/>
        <v>104.4470274171657</v>
      </c>
      <c r="K1585" s="21" t="str">
        <f t="shared" si="170"/>
        <v>A</v>
      </c>
      <c r="L1585" s="5">
        <f t="shared" si="171"/>
        <v>0</v>
      </c>
      <c r="M1585" s="22">
        <f t="shared" si="172"/>
        <v>2.7950000000000004</v>
      </c>
      <c r="N1585" s="22">
        <f t="shared" si="173"/>
        <v>0.16500000000000001</v>
      </c>
      <c r="O1585" s="22" t="s">
        <v>2892</v>
      </c>
      <c r="P1585" s="5">
        <f>L1585*pricing!$O$3</f>
        <v>0</v>
      </c>
      <c r="Q1585" s="5">
        <f>M1585*pricing!$O$4</f>
        <v>2.0962500000000004</v>
      </c>
      <c r="R1585" s="5">
        <f>N1585*pricing!$O$5</f>
        <v>0.10560000000000001</v>
      </c>
      <c r="S1585" s="23"/>
      <c r="T1585" s="5">
        <f>P1585*pricing!$L$3</f>
        <v>0</v>
      </c>
      <c r="U1585" s="5">
        <f>Q1585*pricing!$L$4</f>
        <v>83.295592808256004</v>
      </c>
      <c r="V1585" s="5">
        <f>R1585*pricing!$L$5</f>
        <v>21.151434608909693</v>
      </c>
      <c r="W1585" s="5" t="s">
        <v>2892</v>
      </c>
      <c r="X1585" s="5">
        <f t="shared" si="174"/>
        <v>104.4470274171657</v>
      </c>
      <c r="Y1585" s="6" t="s">
        <v>32</v>
      </c>
      <c r="Z1585" s="7" t="s">
        <v>33</v>
      </c>
      <c r="AA1585" s="7" t="s">
        <v>34</v>
      </c>
      <c r="AB1585" s="7" t="s">
        <v>35</v>
      </c>
      <c r="AC1585" s="7" t="s">
        <v>36</v>
      </c>
    </row>
    <row r="1586" spans="2:29" ht="17.25" customHeight="1" thickTop="1" thickBot="1" x14ac:dyDescent="0.25">
      <c r="B1586" s="16" t="s">
        <v>3006</v>
      </c>
      <c r="C1586" s="25" t="s">
        <v>3007</v>
      </c>
      <c r="D1586" s="26"/>
      <c r="E1586" s="18">
        <v>0.6</v>
      </c>
      <c r="F1586" s="19">
        <v>0.29299999999999998</v>
      </c>
      <c r="G1586" s="19">
        <v>0</v>
      </c>
      <c r="H1586" s="20">
        <v>7.5999999999999998E-2</v>
      </c>
      <c r="I1586" s="21">
        <f t="shared" si="168"/>
        <v>170.12789765106865</v>
      </c>
      <c r="J1586" s="21">
        <f t="shared" si="169"/>
        <v>102.07673859064118</v>
      </c>
      <c r="K1586" s="21" t="str">
        <f t="shared" si="170"/>
        <v>A</v>
      </c>
      <c r="L1586" s="5">
        <f t="shared" si="171"/>
        <v>1.7579999999999998</v>
      </c>
      <c r="M1586" s="22">
        <f t="shared" si="172"/>
        <v>0</v>
      </c>
      <c r="N1586" s="22">
        <f t="shared" si="173"/>
        <v>0.45599999999999996</v>
      </c>
      <c r="O1586" s="22" t="s">
        <v>2892</v>
      </c>
      <c r="P1586" s="5">
        <f>L1586*pricing!$O$3</f>
        <v>1.42398</v>
      </c>
      <c r="Q1586" s="5">
        <f>M1586*pricing!$O$4</f>
        <v>0</v>
      </c>
      <c r="R1586" s="5">
        <f>N1586*pricing!$O$5</f>
        <v>0.29183999999999999</v>
      </c>
      <c r="S1586" s="23"/>
      <c r="T1586" s="5">
        <f>P1586*pricing!$L$3</f>
        <v>43.621864762381684</v>
      </c>
      <c r="U1586" s="5">
        <f>Q1586*pricing!$L$4</f>
        <v>0</v>
      </c>
      <c r="V1586" s="5">
        <f>R1586*pricing!$L$5</f>
        <v>58.454873828259501</v>
      </c>
      <c r="W1586" s="5" t="s">
        <v>2892</v>
      </c>
      <c r="X1586" s="5">
        <f t="shared" si="174"/>
        <v>102.07673859064118</v>
      </c>
      <c r="Y1586" s="6" t="s">
        <v>32</v>
      </c>
      <c r="Z1586" s="7" t="s">
        <v>33</v>
      </c>
      <c r="AA1586" s="7" t="s">
        <v>34</v>
      </c>
      <c r="AB1586" s="7" t="s">
        <v>35</v>
      </c>
      <c r="AC1586" s="7" t="s">
        <v>36</v>
      </c>
    </row>
    <row r="1587" spans="2:29" ht="17.25" customHeight="1" thickTop="1" thickBot="1" x14ac:dyDescent="0.25">
      <c r="B1587" s="16" t="s">
        <v>3008</v>
      </c>
      <c r="C1587" s="25" t="s">
        <v>3009</v>
      </c>
      <c r="D1587" s="26"/>
      <c r="E1587" s="18">
        <v>0.8</v>
      </c>
      <c r="F1587" s="19">
        <v>0.17199999999999999</v>
      </c>
      <c r="G1587" s="19">
        <v>0</v>
      </c>
      <c r="H1587" s="20">
        <v>3.2000000000000001E-2</v>
      </c>
      <c r="I1587" s="21">
        <f t="shared" si="168"/>
        <v>83.699921650471111</v>
      </c>
      <c r="J1587" s="21">
        <f t="shared" si="169"/>
        <v>66.959937320376895</v>
      </c>
      <c r="K1587" s="21" t="str">
        <f t="shared" si="170"/>
        <v>A</v>
      </c>
      <c r="L1587" s="5">
        <f t="shared" si="171"/>
        <v>1.3759999999999999</v>
      </c>
      <c r="M1587" s="22">
        <f t="shared" si="172"/>
        <v>0</v>
      </c>
      <c r="N1587" s="22">
        <f t="shared" si="173"/>
        <v>0.25600000000000001</v>
      </c>
      <c r="O1587" s="22" t="s">
        <v>2892</v>
      </c>
      <c r="P1587" s="5">
        <f>L1587*pricing!$O$3</f>
        <v>1.11456</v>
      </c>
      <c r="Q1587" s="5">
        <f>M1587*pricing!$O$4</f>
        <v>0</v>
      </c>
      <c r="R1587" s="5">
        <f>N1587*pricing!$O$5</f>
        <v>0.16384000000000001</v>
      </c>
      <c r="S1587" s="23"/>
      <c r="T1587" s="5">
        <f>P1587*pricing!$L$3</f>
        <v>34.143166048371555</v>
      </c>
      <c r="U1587" s="5">
        <f>Q1587*pricing!$L$4</f>
        <v>0</v>
      </c>
      <c r="V1587" s="5">
        <f>R1587*pricing!$L$5</f>
        <v>32.81677127200534</v>
      </c>
      <c r="W1587" s="5" t="s">
        <v>2892</v>
      </c>
      <c r="X1587" s="5">
        <f t="shared" si="174"/>
        <v>66.959937320376895</v>
      </c>
      <c r="Y1587" s="6" t="s">
        <v>32</v>
      </c>
      <c r="Z1587" s="7" t="s">
        <v>33</v>
      </c>
      <c r="AA1587" s="7" t="s">
        <v>34</v>
      </c>
      <c r="AB1587" s="7" t="s">
        <v>35</v>
      </c>
      <c r="AC1587" s="7" t="s">
        <v>36</v>
      </c>
    </row>
    <row r="1588" spans="2:29" ht="17.25" customHeight="1" thickTop="1" thickBot="1" x14ac:dyDescent="0.25">
      <c r="B1588" s="16" t="s">
        <v>3010</v>
      </c>
      <c r="C1588" s="15">
        <v>28041</v>
      </c>
      <c r="D1588" s="37"/>
      <c r="E1588" s="18">
        <v>0.85</v>
      </c>
      <c r="F1588" s="19">
        <v>0.24299999999999999</v>
      </c>
      <c r="G1588" s="19">
        <v>0</v>
      </c>
      <c r="H1588" s="20">
        <v>0.13100000000000001</v>
      </c>
      <c r="I1588" s="21">
        <f t="shared" si="168"/>
        <v>228.2260059713303</v>
      </c>
      <c r="J1588" s="21">
        <f t="shared" si="169"/>
        <v>193.99210507563075</v>
      </c>
      <c r="K1588" s="21" t="str">
        <f t="shared" si="170"/>
        <v>A</v>
      </c>
      <c r="L1588" s="5">
        <f t="shared" si="171"/>
        <v>2.0654999999999997</v>
      </c>
      <c r="M1588" s="22">
        <f t="shared" si="172"/>
        <v>0</v>
      </c>
      <c r="N1588" s="22">
        <f t="shared" si="173"/>
        <v>1.1135000000000002</v>
      </c>
      <c r="O1588" s="22" t="s">
        <v>2892</v>
      </c>
      <c r="P1588" s="5">
        <f>L1588*pricing!$O$3</f>
        <v>1.6730549999999997</v>
      </c>
      <c r="Q1588" s="5">
        <f>M1588*pricing!$O$4</f>
        <v>0</v>
      </c>
      <c r="R1588" s="5">
        <f>N1588*pricing!$O$5</f>
        <v>0.71264000000000016</v>
      </c>
      <c r="S1588" s="23"/>
      <c r="T1588" s="5">
        <f>P1588*pricing!$L$3</f>
        <v>51.251969093685638</v>
      </c>
      <c r="U1588" s="5">
        <f>Q1588*pricing!$L$4</f>
        <v>0</v>
      </c>
      <c r="V1588" s="5">
        <f>R1588*pricing!$L$5</f>
        <v>142.74013598194512</v>
      </c>
      <c r="W1588" s="5" t="s">
        <v>2892</v>
      </c>
      <c r="X1588" s="5">
        <f t="shared" si="174"/>
        <v>193.99210507563075</v>
      </c>
      <c r="Y1588" s="6" t="s">
        <v>32</v>
      </c>
      <c r="Z1588" s="7" t="s">
        <v>33</v>
      </c>
      <c r="AA1588" s="7" t="s">
        <v>34</v>
      </c>
      <c r="AB1588" s="7" t="s">
        <v>35</v>
      </c>
      <c r="AC1588" s="7" t="s">
        <v>36</v>
      </c>
    </row>
    <row r="1589" spans="2:29" ht="17.25" customHeight="1" thickTop="1" thickBot="1" x14ac:dyDescent="0.25">
      <c r="B1589" s="16" t="s">
        <v>3011</v>
      </c>
      <c r="C1589" s="25" t="s">
        <v>3012</v>
      </c>
      <c r="D1589" s="26"/>
      <c r="E1589" s="18">
        <v>0.55000000000000004</v>
      </c>
      <c r="F1589" s="19">
        <v>0.25</v>
      </c>
      <c r="G1589" s="19">
        <v>0</v>
      </c>
      <c r="H1589" s="20">
        <v>4.9000000000000002E-2</v>
      </c>
      <c r="I1589" s="21">
        <f t="shared" si="168"/>
        <v>124.84671981000939</v>
      </c>
      <c r="J1589" s="21">
        <f t="shared" si="169"/>
        <v>68.665695895505166</v>
      </c>
      <c r="K1589" s="21" t="str">
        <f t="shared" si="170"/>
        <v>A</v>
      </c>
      <c r="L1589" s="5">
        <f t="shared" si="171"/>
        <v>1.375</v>
      </c>
      <c r="M1589" s="22">
        <f t="shared" si="172"/>
        <v>0</v>
      </c>
      <c r="N1589" s="22">
        <f t="shared" si="173"/>
        <v>0.26950000000000002</v>
      </c>
      <c r="O1589" s="22" t="s">
        <v>2892</v>
      </c>
      <c r="P1589" s="5">
        <f>L1589*pricing!$O$3</f>
        <v>1.11375</v>
      </c>
      <c r="Q1589" s="5">
        <f>M1589*pricing!$O$4</f>
        <v>0</v>
      </c>
      <c r="R1589" s="5">
        <f>N1589*pricing!$O$5</f>
        <v>0.17248000000000002</v>
      </c>
      <c r="S1589" s="23"/>
      <c r="T1589" s="5">
        <f>P1589*pricing!$L$3</f>
        <v>34.118352700952677</v>
      </c>
      <c r="U1589" s="5">
        <f>Q1589*pricing!$L$4</f>
        <v>0</v>
      </c>
      <c r="V1589" s="5">
        <f>R1589*pricing!$L$5</f>
        <v>34.547343194552496</v>
      </c>
      <c r="W1589" s="5" t="s">
        <v>2892</v>
      </c>
      <c r="X1589" s="5">
        <f t="shared" si="174"/>
        <v>68.665695895505166</v>
      </c>
      <c r="Y1589" s="6" t="s">
        <v>32</v>
      </c>
      <c r="Z1589" s="7" t="s">
        <v>33</v>
      </c>
      <c r="AA1589" s="7" t="s">
        <v>34</v>
      </c>
      <c r="AB1589" s="7" t="s">
        <v>35</v>
      </c>
      <c r="AC1589" s="7" t="s">
        <v>36</v>
      </c>
    </row>
    <row r="1590" spans="2:29" ht="17.25" customHeight="1" thickTop="1" thickBot="1" x14ac:dyDescent="0.25">
      <c r="B1590" s="16" t="s">
        <v>3013</v>
      </c>
      <c r="C1590" s="15">
        <v>28090</v>
      </c>
      <c r="D1590" s="17"/>
      <c r="E1590" s="18">
        <v>0.8</v>
      </c>
      <c r="F1590" s="19">
        <v>0.41199999999999998</v>
      </c>
      <c r="G1590" s="19">
        <v>0</v>
      </c>
      <c r="H1590" s="20">
        <v>6.8000000000000005E-2</v>
      </c>
      <c r="I1590" s="21">
        <f t="shared" si="168"/>
        <v>189.40054005702785</v>
      </c>
      <c r="J1590" s="21">
        <f t="shared" si="169"/>
        <v>151.5204320456223</v>
      </c>
      <c r="K1590" s="21" t="str">
        <f t="shared" si="170"/>
        <v>A</v>
      </c>
      <c r="L1590" s="5">
        <f t="shared" si="171"/>
        <v>3.2960000000000003</v>
      </c>
      <c r="M1590" s="22">
        <f t="shared" si="172"/>
        <v>0</v>
      </c>
      <c r="N1590" s="22">
        <f t="shared" si="173"/>
        <v>0.54400000000000004</v>
      </c>
      <c r="O1590" s="22" t="s">
        <v>2892</v>
      </c>
      <c r="P1590" s="5">
        <f>L1590*pricing!$O$3</f>
        <v>2.6697600000000006</v>
      </c>
      <c r="Q1590" s="5">
        <f>M1590*pricing!$O$4</f>
        <v>0</v>
      </c>
      <c r="R1590" s="5">
        <f>N1590*pricing!$O$5</f>
        <v>0.34816000000000003</v>
      </c>
      <c r="S1590" s="23"/>
      <c r="T1590" s="5">
        <f>P1590*pricing!$L$3</f>
        <v>81.784793092610954</v>
      </c>
      <c r="U1590" s="5">
        <f>Q1590*pricing!$L$4</f>
        <v>0</v>
      </c>
      <c r="V1590" s="5">
        <f>R1590*pricing!$L$5</f>
        <v>69.735638953011346</v>
      </c>
      <c r="W1590" s="5" t="s">
        <v>2892</v>
      </c>
      <c r="X1590" s="5">
        <f t="shared" si="174"/>
        <v>151.5204320456223</v>
      </c>
      <c r="Y1590" s="6" t="s">
        <v>32</v>
      </c>
      <c r="Z1590" s="7" t="s">
        <v>33</v>
      </c>
      <c r="AA1590" s="7" t="s">
        <v>34</v>
      </c>
      <c r="AB1590" s="7" t="s">
        <v>35</v>
      </c>
      <c r="AC1590" s="7" t="s">
        <v>36</v>
      </c>
    </row>
    <row r="1591" spans="2:29" ht="17.25" customHeight="1" thickTop="1" thickBot="1" x14ac:dyDescent="0.25">
      <c r="B1591" s="16" t="s">
        <v>3014</v>
      </c>
      <c r="C1591" s="15" t="s">
        <v>3015</v>
      </c>
      <c r="D1591" s="17"/>
      <c r="E1591" s="18">
        <v>0.25</v>
      </c>
      <c r="F1591" s="19">
        <v>0</v>
      </c>
      <c r="G1591" s="19">
        <v>3.3000000000000002E-2</v>
      </c>
      <c r="H1591" s="20">
        <v>2.5999999999999999E-2</v>
      </c>
      <c r="I1591" s="21">
        <f t="shared" si="168"/>
        <v>43.164075586717004</v>
      </c>
      <c r="J1591" s="21">
        <f t="shared" si="169"/>
        <v>10.791018896679251</v>
      </c>
      <c r="K1591" s="21" t="str">
        <f t="shared" si="170"/>
        <v>Γ</v>
      </c>
      <c r="L1591" s="5">
        <f t="shared" si="171"/>
        <v>0</v>
      </c>
      <c r="M1591" s="22">
        <f t="shared" si="172"/>
        <v>8.2500000000000004E-2</v>
      </c>
      <c r="N1591" s="22">
        <f t="shared" si="173"/>
        <v>6.5000000000000002E-2</v>
      </c>
      <c r="O1591" s="22" t="s">
        <v>2892</v>
      </c>
      <c r="P1591" s="5">
        <f>L1591*pricing!$O$3</f>
        <v>0</v>
      </c>
      <c r="Q1591" s="5">
        <f>M1591*pricing!$O$4</f>
        <v>6.1874999999999999E-2</v>
      </c>
      <c r="R1591" s="5">
        <f>N1591*pricing!$O$5</f>
        <v>4.1600000000000005E-2</v>
      </c>
      <c r="S1591" s="23"/>
      <c r="T1591" s="5">
        <f>P1591*pricing!$L$3</f>
        <v>0</v>
      </c>
      <c r="U1591" s="5">
        <f>Q1591*pricing!$L$4</f>
        <v>2.4586355658966434</v>
      </c>
      <c r="V1591" s="5">
        <f>R1591*pricing!$L$5</f>
        <v>8.3323833307826067</v>
      </c>
      <c r="W1591" s="5" t="s">
        <v>2892</v>
      </c>
      <c r="X1591" s="5">
        <f t="shared" si="174"/>
        <v>10.791018896679251</v>
      </c>
      <c r="Y1591" s="6" t="s">
        <v>32</v>
      </c>
      <c r="Z1591" s="7" t="s">
        <v>33</v>
      </c>
      <c r="AA1591" s="7" t="s">
        <v>34</v>
      </c>
      <c r="AB1591" s="7" t="s">
        <v>35</v>
      </c>
      <c r="AC1591" s="7" t="s">
        <v>36</v>
      </c>
    </row>
    <row r="1592" spans="2:29" ht="17.25" customHeight="1" thickTop="1" thickBot="1" x14ac:dyDescent="0.25">
      <c r="B1592" s="16" t="s">
        <v>3016</v>
      </c>
      <c r="C1592" s="15" t="s">
        <v>3017</v>
      </c>
      <c r="D1592" s="17"/>
      <c r="E1592" s="18">
        <v>0.25</v>
      </c>
      <c r="F1592" s="19">
        <v>6.6000000000000003E-2</v>
      </c>
      <c r="G1592" s="19">
        <v>0</v>
      </c>
      <c r="H1592" s="20">
        <v>2.7E-2</v>
      </c>
      <c r="I1592" s="21">
        <f t="shared" si="168"/>
        <v>50.988247747400422</v>
      </c>
      <c r="J1592" s="21">
        <f t="shared" si="169"/>
        <v>12.747061936850105</v>
      </c>
      <c r="K1592" s="21" t="str">
        <f t="shared" si="170"/>
        <v>Γ</v>
      </c>
      <c r="L1592" s="5">
        <f t="shared" si="171"/>
        <v>0.16500000000000001</v>
      </c>
      <c r="M1592" s="22">
        <f t="shared" si="172"/>
        <v>0</v>
      </c>
      <c r="N1592" s="22">
        <f t="shared" si="173"/>
        <v>6.7500000000000004E-2</v>
      </c>
      <c r="O1592" s="22" t="s">
        <v>2892</v>
      </c>
      <c r="P1592" s="5">
        <f>L1592*pricing!$O$3</f>
        <v>0.13365000000000002</v>
      </c>
      <c r="Q1592" s="5">
        <f>M1592*pricing!$O$4</f>
        <v>0</v>
      </c>
      <c r="R1592" s="5">
        <f>N1592*pricing!$O$5</f>
        <v>4.3200000000000002E-2</v>
      </c>
      <c r="S1592" s="23"/>
      <c r="T1592" s="5">
        <f>P1592*pricing!$L$3</f>
        <v>4.0942023241143222</v>
      </c>
      <c r="U1592" s="5">
        <f>Q1592*pricing!$L$4</f>
        <v>0</v>
      </c>
      <c r="V1592" s="5">
        <f>R1592*pricing!$L$5</f>
        <v>8.6528596127357833</v>
      </c>
      <c r="W1592" s="5" t="s">
        <v>2892</v>
      </c>
      <c r="X1592" s="5">
        <f t="shared" si="174"/>
        <v>12.747061936850105</v>
      </c>
      <c r="Y1592" s="6" t="s">
        <v>32</v>
      </c>
      <c r="Z1592" s="7" t="s">
        <v>33</v>
      </c>
      <c r="AA1592" s="7" t="s">
        <v>34</v>
      </c>
      <c r="AB1592" s="7" t="s">
        <v>35</v>
      </c>
      <c r="AC1592" s="7" t="s">
        <v>36</v>
      </c>
    </row>
    <row r="1593" spans="2:29" ht="17.25" customHeight="1" thickTop="1" thickBot="1" x14ac:dyDescent="0.25">
      <c r="B1593" s="16" t="s">
        <v>3018</v>
      </c>
      <c r="C1593" s="15" t="s">
        <v>3019</v>
      </c>
      <c r="D1593" s="17"/>
      <c r="E1593" s="18">
        <v>0.45</v>
      </c>
      <c r="F1593" s="19">
        <v>0</v>
      </c>
      <c r="G1593" s="19">
        <v>0.128</v>
      </c>
      <c r="H1593" s="20">
        <v>5.7000000000000002E-2</v>
      </c>
      <c r="I1593" s="21">
        <f t="shared" si="168"/>
        <v>111.21469561075109</v>
      </c>
      <c r="J1593" s="21">
        <f t="shared" si="169"/>
        <v>50.046613024837995</v>
      </c>
      <c r="K1593" s="21" t="str">
        <f t="shared" si="170"/>
        <v>A</v>
      </c>
      <c r="L1593" s="5">
        <f t="shared" si="171"/>
        <v>0</v>
      </c>
      <c r="M1593" s="22">
        <f t="shared" si="172"/>
        <v>0.57600000000000007</v>
      </c>
      <c r="N1593" s="22">
        <f t="shared" si="173"/>
        <v>0.25650000000000001</v>
      </c>
      <c r="O1593" s="22" t="s">
        <v>2892</v>
      </c>
      <c r="P1593" s="5">
        <f>L1593*pricing!$O$3</f>
        <v>0</v>
      </c>
      <c r="Q1593" s="5">
        <f>M1593*pricing!$O$4</f>
        <v>0.43200000000000005</v>
      </c>
      <c r="R1593" s="5">
        <f>N1593*pricing!$O$5</f>
        <v>0.16416</v>
      </c>
      <c r="S1593" s="23"/>
      <c r="T1593" s="5">
        <f>P1593*pricing!$L$3</f>
        <v>0</v>
      </c>
      <c r="U1593" s="5">
        <f>Q1593*pricing!$L$4</f>
        <v>17.165746496442022</v>
      </c>
      <c r="V1593" s="5">
        <f>R1593*pricing!$L$5</f>
        <v>32.88086652839597</v>
      </c>
      <c r="W1593" s="5" t="s">
        <v>2892</v>
      </c>
      <c r="X1593" s="5">
        <f t="shared" si="174"/>
        <v>50.046613024837995</v>
      </c>
      <c r="Y1593" s="6" t="s">
        <v>32</v>
      </c>
      <c r="Z1593" s="7" t="s">
        <v>33</v>
      </c>
      <c r="AA1593" s="7" t="s">
        <v>34</v>
      </c>
      <c r="AB1593" s="7" t="s">
        <v>35</v>
      </c>
      <c r="AC1593" s="7" t="s">
        <v>36</v>
      </c>
    </row>
    <row r="1594" spans="2:29" ht="17.25" customHeight="1" thickTop="1" thickBot="1" x14ac:dyDescent="0.25">
      <c r="B1594" s="16" t="s">
        <v>3020</v>
      </c>
      <c r="C1594" s="15" t="s">
        <v>3021</v>
      </c>
      <c r="D1594" s="17"/>
      <c r="E1594" s="18">
        <v>0.35</v>
      </c>
      <c r="F1594" s="19">
        <v>0.52700000000000002</v>
      </c>
      <c r="G1594" s="19">
        <v>0</v>
      </c>
      <c r="H1594" s="20">
        <v>0</v>
      </c>
      <c r="I1594" s="21">
        <f t="shared" si="168"/>
        <v>130.76634089746955</v>
      </c>
      <c r="J1594" s="21">
        <f t="shared" si="169"/>
        <v>45.76821931411434</v>
      </c>
      <c r="K1594" s="21" t="str">
        <f t="shared" si="170"/>
        <v>A</v>
      </c>
      <c r="L1594" s="5">
        <f t="shared" si="171"/>
        <v>1.8445</v>
      </c>
      <c r="M1594" s="22">
        <f t="shared" si="172"/>
        <v>0</v>
      </c>
      <c r="N1594" s="22">
        <f t="shared" si="173"/>
        <v>0</v>
      </c>
      <c r="O1594" s="22" t="s">
        <v>2892</v>
      </c>
      <c r="P1594" s="5">
        <f>L1594*pricing!$O$3</f>
        <v>1.4940450000000001</v>
      </c>
      <c r="Q1594" s="5">
        <f>M1594*pricing!$O$4</f>
        <v>0</v>
      </c>
      <c r="R1594" s="5">
        <f>N1594*pricing!$O$5</f>
        <v>0</v>
      </c>
      <c r="S1594" s="23"/>
      <c r="T1594" s="5">
        <f>P1594*pricing!$L$3</f>
        <v>45.76821931411434</v>
      </c>
      <c r="U1594" s="5">
        <f>Q1594*pricing!$L$4</f>
        <v>0</v>
      </c>
      <c r="V1594" s="5">
        <f>R1594*pricing!$L$5</f>
        <v>0</v>
      </c>
      <c r="W1594" s="5" t="s">
        <v>2892</v>
      </c>
      <c r="X1594" s="5">
        <f t="shared" si="174"/>
        <v>45.76821931411434</v>
      </c>
      <c r="Y1594" s="6" t="s">
        <v>32</v>
      </c>
      <c r="Z1594" s="7" t="s">
        <v>33</v>
      </c>
      <c r="AA1594" s="7" t="s">
        <v>34</v>
      </c>
      <c r="AB1594" s="7" t="s">
        <v>35</v>
      </c>
      <c r="AC1594" s="7" t="s">
        <v>36</v>
      </c>
    </row>
    <row r="1595" spans="2:29" ht="17.25" customHeight="1" thickTop="1" thickBot="1" x14ac:dyDescent="0.25">
      <c r="B1595" s="16" t="s">
        <v>3022</v>
      </c>
      <c r="C1595" s="15" t="s">
        <v>3023</v>
      </c>
      <c r="D1595" s="17"/>
      <c r="E1595" s="18">
        <v>0.45</v>
      </c>
      <c r="F1595" s="19">
        <v>0.111</v>
      </c>
      <c r="G1595" s="19">
        <v>3.0000000000000001E-3</v>
      </c>
      <c r="H1595" s="20">
        <v>2.1000000000000001E-2</v>
      </c>
      <c r="I1595" s="21">
        <f t="shared" si="168"/>
        <v>55.356872615707459</v>
      </c>
      <c r="J1595" s="21">
        <f t="shared" si="169"/>
        <v>24.910592677068358</v>
      </c>
      <c r="K1595" s="21" t="str">
        <f t="shared" si="170"/>
        <v>Γ</v>
      </c>
      <c r="L1595" s="5">
        <f t="shared" si="171"/>
        <v>0.4995</v>
      </c>
      <c r="M1595" s="22">
        <f t="shared" si="172"/>
        <v>1.3500000000000002E-2</v>
      </c>
      <c r="N1595" s="22">
        <f t="shared" si="173"/>
        <v>9.4500000000000001E-2</v>
      </c>
      <c r="O1595" s="22" t="s">
        <v>2892</v>
      </c>
      <c r="P1595" s="5">
        <f>L1595*pricing!$O$3</f>
        <v>0.40459500000000004</v>
      </c>
      <c r="Q1595" s="5">
        <f>M1595*pricing!$O$4</f>
        <v>1.0125000000000002E-2</v>
      </c>
      <c r="R1595" s="5">
        <f>N1595*pricing!$O$5</f>
        <v>6.0479999999999999E-2</v>
      </c>
      <c r="S1595" s="23"/>
      <c r="T1595" s="5">
        <f>P1595*pricing!$L$3</f>
        <v>12.394267035727902</v>
      </c>
      <c r="U1595" s="5">
        <f>Q1595*pricing!$L$4</f>
        <v>0.40232218351035998</v>
      </c>
      <c r="V1595" s="5">
        <f>R1595*pricing!$L$5</f>
        <v>12.114003457830094</v>
      </c>
      <c r="W1595" s="5" t="s">
        <v>2892</v>
      </c>
      <c r="X1595" s="5">
        <f t="shared" si="174"/>
        <v>24.910592677068358</v>
      </c>
      <c r="Y1595" s="6" t="s">
        <v>32</v>
      </c>
      <c r="Z1595" s="7" t="s">
        <v>33</v>
      </c>
      <c r="AA1595" s="7" t="s">
        <v>34</v>
      </c>
      <c r="AB1595" s="7" t="s">
        <v>35</v>
      </c>
      <c r="AC1595" s="7" t="s">
        <v>36</v>
      </c>
    </row>
    <row r="1596" spans="2:29" ht="17.25" customHeight="1" thickTop="1" thickBot="1" x14ac:dyDescent="0.25">
      <c r="B1596" s="16" t="s">
        <v>3024</v>
      </c>
      <c r="C1596" s="15" t="s">
        <v>3025</v>
      </c>
      <c r="D1596" s="17"/>
      <c r="E1596" s="18">
        <v>0.45</v>
      </c>
      <c r="F1596" s="19">
        <v>0.129</v>
      </c>
      <c r="G1596" s="19">
        <v>0</v>
      </c>
      <c r="H1596" s="20">
        <v>2.1000000000000001E-2</v>
      </c>
      <c r="I1596" s="21">
        <f t="shared" si="168"/>
        <v>58.929225854415208</v>
      </c>
      <c r="J1596" s="21">
        <f t="shared" si="169"/>
        <v>26.518151634486845</v>
      </c>
      <c r="K1596" s="21" t="str">
        <f t="shared" si="170"/>
        <v>Γ</v>
      </c>
      <c r="L1596" s="5">
        <f t="shared" si="171"/>
        <v>0.58050000000000002</v>
      </c>
      <c r="M1596" s="22">
        <f t="shared" si="172"/>
        <v>0</v>
      </c>
      <c r="N1596" s="22">
        <f t="shared" si="173"/>
        <v>9.4500000000000001E-2</v>
      </c>
      <c r="O1596" s="22" t="s">
        <v>2892</v>
      </c>
      <c r="P1596" s="5">
        <f>L1596*pricing!$O$3</f>
        <v>0.47020500000000004</v>
      </c>
      <c r="Q1596" s="5">
        <f>M1596*pricing!$O$4</f>
        <v>0</v>
      </c>
      <c r="R1596" s="5">
        <f>N1596*pricing!$O$5</f>
        <v>6.0479999999999999E-2</v>
      </c>
      <c r="S1596" s="23"/>
      <c r="T1596" s="5">
        <f>P1596*pricing!$L$3</f>
        <v>14.404148176656751</v>
      </c>
      <c r="U1596" s="5">
        <f>Q1596*pricing!$L$4</f>
        <v>0</v>
      </c>
      <c r="V1596" s="5">
        <f>R1596*pricing!$L$5</f>
        <v>12.114003457830094</v>
      </c>
      <c r="W1596" s="5" t="s">
        <v>2892</v>
      </c>
      <c r="X1596" s="5">
        <f t="shared" si="174"/>
        <v>26.518151634486845</v>
      </c>
      <c r="Y1596" s="6" t="s">
        <v>32</v>
      </c>
      <c r="Z1596" s="7" t="s">
        <v>33</v>
      </c>
      <c r="AA1596" s="7" t="s">
        <v>34</v>
      </c>
      <c r="AB1596" s="7" t="s">
        <v>35</v>
      </c>
      <c r="AC1596" s="7" t="s">
        <v>36</v>
      </c>
    </row>
    <row r="1597" spans="2:29" ht="17.25" customHeight="1" thickTop="1" thickBot="1" x14ac:dyDescent="0.25">
      <c r="B1597" s="16" t="s">
        <v>3026</v>
      </c>
      <c r="C1597" s="15" t="s">
        <v>3027</v>
      </c>
      <c r="D1597" s="17"/>
      <c r="E1597" s="18">
        <v>3.25</v>
      </c>
      <c r="F1597" s="19">
        <v>0.216</v>
      </c>
      <c r="G1597" s="19">
        <v>9.9000000000000005E-2</v>
      </c>
      <c r="H1597" s="20">
        <v>0</v>
      </c>
      <c r="I1597" s="21">
        <f t="shared" si="168"/>
        <v>83.100457215529019</v>
      </c>
      <c r="J1597" s="21">
        <f t="shared" si="169"/>
        <v>270.0764859504693</v>
      </c>
      <c r="K1597" s="21" t="str">
        <f t="shared" si="170"/>
        <v>A</v>
      </c>
      <c r="L1597" s="5">
        <f t="shared" si="171"/>
        <v>7.02</v>
      </c>
      <c r="M1597" s="22">
        <f t="shared" si="172"/>
        <v>3.2175000000000002</v>
      </c>
      <c r="N1597" s="22">
        <f t="shared" si="173"/>
        <v>0</v>
      </c>
      <c r="O1597" s="22" t="s">
        <v>2892</v>
      </c>
      <c r="P1597" s="5">
        <f>L1597*pricing!$O$3</f>
        <v>5.6862000000000004</v>
      </c>
      <c r="Q1597" s="5">
        <f>M1597*pricing!$O$4</f>
        <v>2.413125</v>
      </c>
      <c r="R1597" s="5">
        <f>N1597*pricing!$O$5</f>
        <v>0</v>
      </c>
      <c r="S1597" s="23"/>
      <c r="T1597" s="5">
        <f>P1597*pricing!$L$3</f>
        <v>174.18969888050023</v>
      </c>
      <c r="U1597" s="5">
        <f>Q1597*pricing!$L$4</f>
        <v>95.886787069969103</v>
      </c>
      <c r="V1597" s="5">
        <f>R1597*pricing!$L$5</f>
        <v>0</v>
      </c>
      <c r="W1597" s="5" t="s">
        <v>2892</v>
      </c>
      <c r="X1597" s="5">
        <f t="shared" si="174"/>
        <v>270.0764859504693</v>
      </c>
      <c r="Y1597" s="6" t="s">
        <v>32</v>
      </c>
      <c r="Z1597" s="7" t="s">
        <v>33</v>
      </c>
      <c r="AA1597" s="7" t="s">
        <v>34</v>
      </c>
      <c r="AB1597" s="7" t="s">
        <v>35</v>
      </c>
      <c r="AC1597" s="7" t="s">
        <v>36</v>
      </c>
    </row>
    <row r="1598" spans="2:29" ht="17.25" customHeight="1" thickTop="1" thickBot="1" x14ac:dyDescent="0.25">
      <c r="B1598" s="16" t="s">
        <v>3028</v>
      </c>
      <c r="C1598" s="25" t="s">
        <v>3029</v>
      </c>
      <c r="D1598" s="26"/>
      <c r="E1598" s="18">
        <v>0.55000000000000004</v>
      </c>
      <c r="F1598" s="19">
        <v>0.245</v>
      </c>
      <c r="G1598" s="19">
        <v>8.9999999999999993E-3</v>
      </c>
      <c r="H1598" s="20">
        <v>4.7E-2</v>
      </c>
      <c r="I1598" s="21">
        <f t="shared" si="168"/>
        <v>123.72439007350934</v>
      </c>
      <c r="J1598" s="21">
        <f t="shared" si="169"/>
        <v>68.048414540430144</v>
      </c>
      <c r="K1598" s="21" t="str">
        <f t="shared" si="170"/>
        <v>A</v>
      </c>
      <c r="L1598" s="5">
        <f t="shared" si="171"/>
        <v>1.3475000000000001</v>
      </c>
      <c r="M1598" s="22">
        <f t="shared" si="172"/>
        <v>4.9500000000000002E-2</v>
      </c>
      <c r="N1598" s="22">
        <f t="shared" si="173"/>
        <v>0.25850000000000001</v>
      </c>
      <c r="O1598" s="22" t="s">
        <v>2892</v>
      </c>
      <c r="P1598" s="5">
        <f>L1598*pricing!$O$3</f>
        <v>1.0914750000000002</v>
      </c>
      <c r="Q1598" s="5">
        <f>M1598*pricing!$O$4</f>
        <v>3.7125000000000005E-2</v>
      </c>
      <c r="R1598" s="5">
        <f>N1598*pricing!$O$5</f>
        <v>0.16544</v>
      </c>
      <c r="S1598" s="23"/>
      <c r="T1598" s="5">
        <f>P1598*pricing!$L$3</f>
        <v>33.435985646933631</v>
      </c>
      <c r="U1598" s="5">
        <f>Q1598*pricing!$L$4</f>
        <v>1.4751813395379865</v>
      </c>
      <c r="V1598" s="5">
        <f>R1598*pricing!$L$5</f>
        <v>33.137247553958517</v>
      </c>
      <c r="W1598" s="5" t="s">
        <v>2892</v>
      </c>
      <c r="X1598" s="5">
        <f t="shared" si="174"/>
        <v>68.048414540430144</v>
      </c>
      <c r="Y1598" s="6" t="s">
        <v>32</v>
      </c>
      <c r="Z1598" s="7" t="s">
        <v>33</v>
      </c>
      <c r="AA1598" s="7" t="s">
        <v>34</v>
      </c>
      <c r="AB1598" s="7" t="s">
        <v>35</v>
      </c>
      <c r="AC1598" s="7" t="s">
        <v>36</v>
      </c>
    </row>
    <row r="1599" spans="2:29" ht="17.25" customHeight="1" thickTop="1" thickBot="1" x14ac:dyDescent="0.25">
      <c r="B1599" s="16" t="s">
        <v>3030</v>
      </c>
      <c r="C1599" s="15" t="s">
        <v>3031</v>
      </c>
      <c r="D1599" s="17"/>
      <c r="E1599" s="18">
        <v>0.5</v>
      </c>
      <c r="F1599" s="19">
        <v>2.5000000000000001E-2</v>
      </c>
      <c r="G1599" s="19">
        <v>6.5000000000000002E-2</v>
      </c>
      <c r="H1599" s="20">
        <v>2.5999999999999999E-2</v>
      </c>
      <c r="I1599" s="21">
        <f t="shared" si="168"/>
        <v>58.903938272792352</v>
      </c>
      <c r="J1599" s="21">
        <f t="shared" si="169"/>
        <v>29.451969136396176</v>
      </c>
      <c r="K1599" s="21" t="str">
        <f t="shared" si="170"/>
        <v>Γ</v>
      </c>
      <c r="L1599" s="5">
        <f t="shared" si="171"/>
        <v>0.125</v>
      </c>
      <c r="M1599" s="22">
        <f t="shared" si="172"/>
        <v>0.32500000000000001</v>
      </c>
      <c r="N1599" s="22">
        <f t="shared" si="173"/>
        <v>0.13</v>
      </c>
      <c r="O1599" s="22" t="s">
        <v>2892</v>
      </c>
      <c r="P1599" s="5">
        <f>L1599*pricing!$O$3</f>
        <v>0.10125000000000001</v>
      </c>
      <c r="Q1599" s="5">
        <f>M1599*pricing!$O$4</f>
        <v>0.24375000000000002</v>
      </c>
      <c r="R1599" s="5">
        <f>N1599*pricing!$O$5</f>
        <v>8.320000000000001E-2</v>
      </c>
      <c r="S1599" s="23"/>
      <c r="T1599" s="5">
        <f>P1599*pricing!$L$3</f>
        <v>3.1016684273593347</v>
      </c>
      <c r="U1599" s="5">
        <f>Q1599*pricing!$L$4</f>
        <v>9.6855340474716272</v>
      </c>
      <c r="V1599" s="5">
        <f>R1599*pricing!$L$5</f>
        <v>16.664766661565213</v>
      </c>
      <c r="W1599" s="5" t="s">
        <v>2892</v>
      </c>
      <c r="X1599" s="5">
        <f t="shared" si="174"/>
        <v>29.451969136396176</v>
      </c>
      <c r="Y1599" s="6" t="s">
        <v>32</v>
      </c>
      <c r="Z1599" s="7" t="s">
        <v>33</v>
      </c>
      <c r="AA1599" s="7" t="s">
        <v>34</v>
      </c>
      <c r="AB1599" s="7" t="s">
        <v>35</v>
      </c>
      <c r="AC1599" s="7" t="s">
        <v>36</v>
      </c>
    </row>
    <row r="1600" spans="2:29" ht="17.25" customHeight="1" thickTop="1" thickBot="1" x14ac:dyDescent="0.25">
      <c r="B1600" s="16" t="s">
        <v>3032</v>
      </c>
      <c r="C1600" s="15" t="s">
        <v>3033</v>
      </c>
      <c r="D1600" s="17"/>
      <c r="E1600" s="18">
        <v>0.56000000000000005</v>
      </c>
      <c r="F1600" s="19">
        <v>0</v>
      </c>
      <c r="G1600" s="19">
        <v>0.127</v>
      </c>
      <c r="H1600" s="20">
        <v>5.7000000000000002E-2</v>
      </c>
      <c r="I1600" s="21">
        <f t="shared" si="168"/>
        <v>110.91667917852119</v>
      </c>
      <c r="J1600" s="21">
        <f t="shared" si="169"/>
        <v>62.113340339971877</v>
      </c>
      <c r="K1600" s="21" t="str">
        <f t="shared" si="170"/>
        <v>A</v>
      </c>
      <c r="L1600" s="5">
        <f t="shared" si="171"/>
        <v>0</v>
      </c>
      <c r="M1600" s="22">
        <f t="shared" si="172"/>
        <v>0.71120000000000005</v>
      </c>
      <c r="N1600" s="22">
        <f t="shared" si="173"/>
        <v>0.31920000000000004</v>
      </c>
      <c r="O1600" s="22" t="s">
        <v>2892</v>
      </c>
      <c r="P1600" s="5">
        <f>L1600*pricing!$O$3</f>
        <v>0</v>
      </c>
      <c r="Q1600" s="5">
        <f>M1600*pricing!$O$4</f>
        <v>0.5334000000000001</v>
      </c>
      <c r="R1600" s="5">
        <f>N1600*pricing!$O$5</f>
        <v>0.20428800000000003</v>
      </c>
      <c r="S1600" s="23"/>
      <c r="T1600" s="5">
        <f>P1600*pricing!$L$3</f>
        <v>0</v>
      </c>
      <c r="U1600" s="5">
        <f>Q1600*pricing!$L$4</f>
        <v>21.194928660190222</v>
      </c>
      <c r="V1600" s="5">
        <f>R1600*pricing!$L$5</f>
        <v>40.918411679781656</v>
      </c>
      <c r="W1600" s="5" t="s">
        <v>2892</v>
      </c>
      <c r="X1600" s="5">
        <f t="shared" si="174"/>
        <v>62.113340339971877</v>
      </c>
      <c r="Y1600" s="6" t="s">
        <v>32</v>
      </c>
      <c r="Z1600" s="7" t="s">
        <v>33</v>
      </c>
      <c r="AA1600" s="7" t="s">
        <v>34</v>
      </c>
      <c r="AB1600" s="7" t="s">
        <v>35</v>
      </c>
      <c r="AC1600" s="7" t="s">
        <v>36</v>
      </c>
    </row>
    <row r="1601" spans="2:29" ht="17.25" customHeight="1" thickTop="1" thickBot="1" x14ac:dyDescent="0.25">
      <c r="B1601" s="16" t="s">
        <v>3034</v>
      </c>
      <c r="C1601" s="15">
        <v>715031250</v>
      </c>
      <c r="D1601" s="17"/>
      <c r="E1601" s="18">
        <v>0.59</v>
      </c>
      <c r="F1601" s="19">
        <v>0.17</v>
      </c>
      <c r="G1601" s="19">
        <v>0.18</v>
      </c>
      <c r="H1601" s="20">
        <v>4.2000000000000003E-2</v>
      </c>
      <c r="I1601" s="21">
        <f t="shared" si="168"/>
        <v>149.66566378160201</v>
      </c>
      <c r="J1601" s="21">
        <f t="shared" si="169"/>
        <v>88.302741631145182</v>
      </c>
      <c r="K1601" s="21" t="str">
        <f t="shared" si="170"/>
        <v>A</v>
      </c>
      <c r="L1601" s="5">
        <f t="shared" si="171"/>
        <v>1.0030000000000001</v>
      </c>
      <c r="M1601" s="22">
        <f t="shared" si="172"/>
        <v>1.0619999999999998</v>
      </c>
      <c r="N1601" s="22">
        <f t="shared" si="173"/>
        <v>0.24779999999999999</v>
      </c>
      <c r="O1601" s="22" t="s">
        <v>2892</v>
      </c>
      <c r="P1601" s="5">
        <f>L1601*pricing!$O$3</f>
        <v>0.8124300000000001</v>
      </c>
      <c r="Q1601" s="5">
        <f>M1601*pricing!$O$4</f>
        <v>0.79649999999999987</v>
      </c>
      <c r="R1601" s="5">
        <f>N1601*pricing!$O$5</f>
        <v>0.15859200000000001</v>
      </c>
      <c r="S1601" s="23"/>
      <c r="T1601" s="5">
        <f>P1601*pricing!$L$3</f>
        <v>24.887787461131303</v>
      </c>
      <c r="U1601" s="5">
        <f>Q1601*pricing!$L$4</f>
        <v>31.649345102814973</v>
      </c>
      <c r="V1601" s="5">
        <f>R1601*pricing!$L$5</f>
        <v>31.765609067198916</v>
      </c>
      <c r="W1601" s="5" t="s">
        <v>2892</v>
      </c>
      <c r="X1601" s="5">
        <f t="shared" si="174"/>
        <v>88.302741631145182</v>
      </c>
      <c r="Y1601" s="6" t="s">
        <v>32</v>
      </c>
      <c r="Z1601" s="7" t="s">
        <v>33</v>
      </c>
      <c r="AA1601" s="7" t="s">
        <v>34</v>
      </c>
      <c r="AB1601" s="7" t="s">
        <v>35</v>
      </c>
      <c r="AC1601" s="7" t="s">
        <v>36</v>
      </c>
    </row>
    <row r="1602" spans="2:29" ht="17.25" customHeight="1" thickTop="1" thickBot="1" x14ac:dyDescent="0.25">
      <c r="B1602" s="16" t="s">
        <v>3035</v>
      </c>
      <c r="C1602" s="15" t="s">
        <v>3036</v>
      </c>
      <c r="D1602" s="17"/>
      <c r="E1602" s="18">
        <v>3.02</v>
      </c>
      <c r="F1602" s="19">
        <v>0.19</v>
      </c>
      <c r="G1602" s="19">
        <v>4.8000000000000001E-2</v>
      </c>
      <c r="H1602" s="20">
        <v>8.0000000000000002E-3</v>
      </c>
      <c r="I1602" s="21">
        <f t="shared" ref="I1602:I1665" si="175">IF(X1602&gt;0,X1602/E1602,0)</f>
        <v>71.705389865398573</v>
      </c>
      <c r="J1602" s="21">
        <f t="shared" ref="J1602:J1665" si="176">I1602*E1602</f>
        <v>216.55027739350368</v>
      </c>
      <c r="K1602" s="21" t="str">
        <f t="shared" ref="K1602:K1665" si="177">IF(I1602&lt;25,"Ε",IF(I1602&lt;40,"Δ",IF(I1602&lt;60,"Γ",IF(I1602&lt;80,"B","A"))))</f>
        <v>B</v>
      </c>
      <c r="L1602" s="5">
        <f t="shared" ref="L1602:L1665" si="178">E1602*F1602*10</f>
        <v>5.7379999999999995</v>
      </c>
      <c r="M1602" s="22">
        <f t="shared" ref="M1602:M1665" si="179">E1602*G1602*10</f>
        <v>1.4496</v>
      </c>
      <c r="N1602" s="22">
        <f t="shared" ref="N1602:N1665" si="180">E1602*H1602*10</f>
        <v>0.24160000000000001</v>
      </c>
      <c r="O1602" s="22" t="s">
        <v>2892</v>
      </c>
      <c r="P1602" s="5">
        <f>L1602*pricing!$O$3</f>
        <v>4.64778</v>
      </c>
      <c r="Q1602" s="5">
        <f>M1602*pricing!$O$4</f>
        <v>1.0871999999999999</v>
      </c>
      <c r="R1602" s="5">
        <f>N1602*pricing!$O$5</f>
        <v>0.15462400000000001</v>
      </c>
      <c r="S1602" s="23"/>
      <c r="T1602" s="5">
        <f>P1602*pricing!$L$3</f>
        <v>142.37898748950289</v>
      </c>
      <c r="U1602" s="5">
        <f>Q1602*pricing!$L$4</f>
        <v>43.200462016045748</v>
      </c>
      <c r="V1602" s="5">
        <f>R1602*pricing!$L$5</f>
        <v>30.970827887955039</v>
      </c>
      <c r="W1602" s="5" t="s">
        <v>2892</v>
      </c>
      <c r="X1602" s="5">
        <f t="shared" ref="X1602:X1665" si="181">SUM(T1602:V1602)</f>
        <v>216.55027739350368</v>
      </c>
      <c r="Y1602" s="6" t="s">
        <v>32</v>
      </c>
      <c r="Z1602" s="7" t="s">
        <v>33</v>
      </c>
      <c r="AA1602" s="7" t="s">
        <v>34</v>
      </c>
      <c r="AB1602" s="7" t="s">
        <v>35</v>
      </c>
      <c r="AC1602" s="7" t="s">
        <v>36</v>
      </c>
    </row>
    <row r="1603" spans="2:29" ht="17.25" customHeight="1" thickTop="1" thickBot="1" x14ac:dyDescent="0.25">
      <c r="B1603" s="16" t="s">
        <v>3037</v>
      </c>
      <c r="C1603" s="15" t="s">
        <v>3038</v>
      </c>
      <c r="D1603" s="17"/>
      <c r="E1603" s="18">
        <v>0.26</v>
      </c>
      <c r="F1603" s="19">
        <v>0</v>
      </c>
      <c r="G1603" s="19">
        <v>0.11700000000000001</v>
      </c>
      <c r="H1603" s="20">
        <v>1.4E-2</v>
      </c>
      <c r="I1603" s="21">
        <f t="shared" si="175"/>
        <v>52.81459436027577</v>
      </c>
      <c r="J1603" s="21">
        <f t="shared" si="176"/>
        <v>13.731794533671701</v>
      </c>
      <c r="K1603" s="21" t="str">
        <f t="shared" si="177"/>
        <v>Γ</v>
      </c>
      <c r="L1603" s="5">
        <f t="shared" si="178"/>
        <v>0</v>
      </c>
      <c r="M1603" s="22">
        <f t="shared" si="179"/>
        <v>0.30420000000000003</v>
      </c>
      <c r="N1603" s="22">
        <f t="shared" si="180"/>
        <v>3.6400000000000002E-2</v>
      </c>
      <c r="O1603" s="22" t="s">
        <v>2892</v>
      </c>
      <c r="P1603" s="5">
        <f>L1603*pricing!$O$3</f>
        <v>0</v>
      </c>
      <c r="Q1603" s="5">
        <f>M1603*pricing!$O$4</f>
        <v>0.22815000000000002</v>
      </c>
      <c r="R1603" s="5">
        <f>N1603*pricing!$O$5</f>
        <v>2.3296000000000001E-2</v>
      </c>
      <c r="S1603" s="23"/>
      <c r="T1603" s="5">
        <f>P1603*pricing!$L$3</f>
        <v>0</v>
      </c>
      <c r="U1603" s="5">
        <f>Q1603*pricing!$L$4</f>
        <v>9.0656598684334426</v>
      </c>
      <c r="V1603" s="5">
        <f>R1603*pricing!$L$5</f>
        <v>4.6661346652382587</v>
      </c>
      <c r="W1603" s="5" t="s">
        <v>2892</v>
      </c>
      <c r="X1603" s="5">
        <f t="shared" si="181"/>
        <v>13.731794533671701</v>
      </c>
      <c r="Y1603" s="6" t="s">
        <v>32</v>
      </c>
      <c r="Z1603" s="7" t="s">
        <v>33</v>
      </c>
      <c r="AA1603" s="7" t="s">
        <v>34</v>
      </c>
      <c r="AB1603" s="7" t="s">
        <v>35</v>
      </c>
      <c r="AC1603" s="7" t="s">
        <v>36</v>
      </c>
    </row>
    <row r="1604" spans="2:29" ht="17.25" customHeight="1" thickTop="1" thickBot="1" x14ac:dyDescent="0.25">
      <c r="B1604" s="16" t="s">
        <v>3039</v>
      </c>
      <c r="C1604" s="15">
        <v>33010</v>
      </c>
      <c r="D1604" s="17"/>
      <c r="E1604" s="18">
        <v>0.4</v>
      </c>
      <c r="F1604" s="19">
        <v>0.46300000000000002</v>
      </c>
      <c r="G1604" s="19">
        <v>0</v>
      </c>
      <c r="H1604" s="20">
        <v>0</v>
      </c>
      <c r="I1604" s="21">
        <f t="shared" si="175"/>
        <v>114.88579854938978</v>
      </c>
      <c r="J1604" s="21">
        <f t="shared" si="176"/>
        <v>45.954319419755912</v>
      </c>
      <c r="K1604" s="21" t="str">
        <f t="shared" si="177"/>
        <v>A</v>
      </c>
      <c r="L1604" s="5">
        <f t="shared" si="178"/>
        <v>1.8520000000000003</v>
      </c>
      <c r="M1604" s="22">
        <f t="shared" si="179"/>
        <v>0</v>
      </c>
      <c r="N1604" s="22">
        <f t="shared" si="180"/>
        <v>0</v>
      </c>
      <c r="O1604" s="22" t="s">
        <v>2892</v>
      </c>
      <c r="P1604" s="5">
        <f>L1604*pricing!$O$3</f>
        <v>1.5001200000000003</v>
      </c>
      <c r="Q1604" s="5">
        <f>M1604*pricing!$O$4</f>
        <v>0</v>
      </c>
      <c r="R1604" s="5">
        <f>N1604*pricing!$O$5</f>
        <v>0</v>
      </c>
      <c r="S1604" s="23"/>
      <c r="T1604" s="5">
        <f>P1604*pricing!$L$3</f>
        <v>45.954319419755912</v>
      </c>
      <c r="U1604" s="5">
        <f>Q1604*pricing!$L$4</f>
        <v>0</v>
      </c>
      <c r="V1604" s="5">
        <f>R1604*pricing!$L$5</f>
        <v>0</v>
      </c>
      <c r="W1604" s="5" t="s">
        <v>2892</v>
      </c>
      <c r="X1604" s="5">
        <f t="shared" si="181"/>
        <v>45.954319419755912</v>
      </c>
      <c r="Y1604" s="6" t="s">
        <v>32</v>
      </c>
      <c r="Z1604" s="7" t="s">
        <v>33</v>
      </c>
      <c r="AA1604" s="7" t="s">
        <v>34</v>
      </c>
      <c r="AB1604" s="7" t="s">
        <v>35</v>
      </c>
      <c r="AC1604" s="7" t="s">
        <v>36</v>
      </c>
    </row>
    <row r="1605" spans="2:29" ht="17.25" customHeight="1" thickTop="1" thickBot="1" x14ac:dyDescent="0.25">
      <c r="B1605" s="16" t="s">
        <v>3040</v>
      </c>
      <c r="C1605" s="15" t="s">
        <v>3041</v>
      </c>
      <c r="D1605" s="17"/>
      <c r="E1605" s="18">
        <v>0.77</v>
      </c>
      <c r="F1605" s="19">
        <v>0.20300000000000001</v>
      </c>
      <c r="G1605" s="19">
        <v>0</v>
      </c>
      <c r="H1605" s="20">
        <v>0.04</v>
      </c>
      <c r="I1605" s="21">
        <f t="shared" si="175"/>
        <v>101.64730037282393</v>
      </c>
      <c r="J1605" s="21">
        <f t="shared" si="176"/>
        <v>78.268421287074432</v>
      </c>
      <c r="K1605" s="21" t="str">
        <f t="shared" si="177"/>
        <v>A</v>
      </c>
      <c r="L1605" s="5">
        <f t="shared" si="178"/>
        <v>1.5630999999999999</v>
      </c>
      <c r="M1605" s="22">
        <f t="shared" si="179"/>
        <v>0</v>
      </c>
      <c r="N1605" s="22">
        <f t="shared" si="180"/>
        <v>0.308</v>
      </c>
      <c r="O1605" s="22" t="s">
        <v>2892</v>
      </c>
      <c r="P1605" s="5">
        <f>L1605*pricing!$O$3</f>
        <v>1.266111</v>
      </c>
      <c r="Q1605" s="5">
        <f>M1605*pricing!$O$4</f>
        <v>0</v>
      </c>
      <c r="R1605" s="5">
        <f>N1605*pricing!$O$5</f>
        <v>0.19711999999999999</v>
      </c>
      <c r="S1605" s="23"/>
      <c r="T1605" s="5">
        <f>P1605*pricing!$L$3</f>
        <v>38.785743350443006</v>
      </c>
      <c r="U1605" s="5">
        <f>Q1605*pricing!$L$4</f>
        <v>0</v>
      </c>
      <c r="V1605" s="5">
        <f>R1605*pricing!$L$5</f>
        <v>39.482677936631418</v>
      </c>
      <c r="W1605" s="5" t="s">
        <v>2892</v>
      </c>
      <c r="X1605" s="5">
        <f t="shared" si="181"/>
        <v>78.268421287074432</v>
      </c>
      <c r="Y1605" s="6" t="s">
        <v>32</v>
      </c>
      <c r="Z1605" s="7" t="s">
        <v>33</v>
      </c>
      <c r="AA1605" s="7" t="s">
        <v>34</v>
      </c>
      <c r="AB1605" s="7" t="s">
        <v>35</v>
      </c>
      <c r="AC1605" s="7" t="s">
        <v>36</v>
      </c>
    </row>
    <row r="1606" spans="2:29" ht="17.25" customHeight="1" thickTop="1" thickBot="1" x14ac:dyDescent="0.25">
      <c r="B1606" s="16" t="s">
        <v>3042</v>
      </c>
      <c r="C1606" s="15" t="s">
        <v>3043</v>
      </c>
      <c r="D1606" s="17"/>
      <c r="E1606" s="18">
        <v>0.28000000000000003</v>
      </c>
      <c r="F1606" s="19">
        <v>1.6E-2</v>
      </c>
      <c r="G1606" s="19">
        <v>0.16400000000000001</v>
      </c>
      <c r="H1606" s="20">
        <v>2.4E-2</v>
      </c>
      <c r="I1606" s="21">
        <f t="shared" si="175"/>
        <v>83.610553540227954</v>
      </c>
      <c r="J1606" s="21">
        <f t="shared" si="176"/>
        <v>23.410954991263829</v>
      </c>
      <c r="K1606" s="21" t="str">
        <f t="shared" si="177"/>
        <v>A</v>
      </c>
      <c r="L1606" s="5">
        <f t="shared" si="178"/>
        <v>4.4800000000000006E-2</v>
      </c>
      <c r="M1606" s="22">
        <f t="shared" si="179"/>
        <v>0.45920000000000011</v>
      </c>
      <c r="N1606" s="22">
        <f t="shared" si="180"/>
        <v>6.720000000000001E-2</v>
      </c>
      <c r="O1606" s="22" t="s">
        <v>2892</v>
      </c>
      <c r="P1606" s="5">
        <f>L1606*pricing!$O$3</f>
        <v>3.6288000000000008E-2</v>
      </c>
      <c r="Q1606" s="5">
        <f>M1606*pricing!$O$4</f>
        <v>0.34440000000000009</v>
      </c>
      <c r="R1606" s="5">
        <f>N1606*pricing!$O$5</f>
        <v>4.3008000000000005E-2</v>
      </c>
      <c r="S1606" s="23"/>
      <c r="T1606" s="5">
        <f>P1606*pricing!$L$3</f>
        <v>1.1116379643655858</v>
      </c>
      <c r="U1606" s="5">
        <f>Q1606*pricing!$L$4</f>
        <v>13.684914567996838</v>
      </c>
      <c r="V1606" s="5">
        <f>R1606*pricing!$L$5</f>
        <v>8.6144024589014023</v>
      </c>
      <c r="W1606" s="5" t="s">
        <v>2892</v>
      </c>
      <c r="X1606" s="5">
        <f t="shared" si="181"/>
        <v>23.410954991263829</v>
      </c>
      <c r="Y1606" s="6" t="s">
        <v>32</v>
      </c>
      <c r="Z1606" s="7" t="s">
        <v>33</v>
      </c>
      <c r="AA1606" s="7" t="s">
        <v>34</v>
      </c>
      <c r="AB1606" s="7" t="s">
        <v>35</v>
      </c>
      <c r="AC1606" s="7" t="s">
        <v>36</v>
      </c>
    </row>
    <row r="1607" spans="2:29" ht="17.25" customHeight="1" thickTop="1" thickBot="1" x14ac:dyDescent="0.25">
      <c r="B1607" s="16" t="s">
        <v>3044</v>
      </c>
      <c r="C1607" s="15" t="s">
        <v>3045</v>
      </c>
      <c r="D1607" s="17"/>
      <c r="E1607" s="18">
        <v>2.95</v>
      </c>
      <c r="F1607" s="19">
        <v>0.14499999999999999</v>
      </c>
      <c r="G1607" s="19">
        <v>4.2999999999999997E-2</v>
      </c>
      <c r="H1607" s="20">
        <v>0</v>
      </c>
      <c r="I1607" s="21">
        <f t="shared" si="175"/>
        <v>48.794060343253818</v>
      </c>
      <c r="J1607" s="21">
        <f t="shared" si="176"/>
        <v>143.94247801259877</v>
      </c>
      <c r="K1607" s="21" t="str">
        <f t="shared" si="177"/>
        <v>Γ</v>
      </c>
      <c r="L1607" s="5">
        <f t="shared" si="178"/>
        <v>4.2774999999999999</v>
      </c>
      <c r="M1607" s="22">
        <f t="shared" si="179"/>
        <v>1.2685</v>
      </c>
      <c r="N1607" s="22">
        <f t="shared" si="180"/>
        <v>0</v>
      </c>
      <c r="O1607" s="22" t="s">
        <v>2892</v>
      </c>
      <c r="P1607" s="5">
        <f>L1607*pricing!$O$3</f>
        <v>3.4647749999999999</v>
      </c>
      <c r="Q1607" s="5">
        <f>M1607*pricing!$O$4</f>
        <v>0.95137499999999997</v>
      </c>
      <c r="R1607" s="5">
        <f>N1607*pricing!$O$5</f>
        <v>0</v>
      </c>
      <c r="S1607" s="23"/>
      <c r="T1607" s="5">
        <f>P1607*pricing!$L$3</f>
        <v>106.13909358423642</v>
      </c>
      <c r="U1607" s="5">
        <f>Q1607*pricing!$L$4</f>
        <v>37.803384428362335</v>
      </c>
      <c r="V1607" s="5">
        <f>R1607*pricing!$L$5</f>
        <v>0</v>
      </c>
      <c r="W1607" s="5" t="s">
        <v>2892</v>
      </c>
      <c r="X1607" s="5">
        <f t="shared" si="181"/>
        <v>143.94247801259877</v>
      </c>
      <c r="Y1607" s="6" t="s">
        <v>32</v>
      </c>
      <c r="Z1607" s="7" t="s">
        <v>33</v>
      </c>
      <c r="AA1607" s="7" t="s">
        <v>34</v>
      </c>
      <c r="AB1607" s="7" t="s">
        <v>35</v>
      </c>
      <c r="AC1607" s="7" t="s">
        <v>36</v>
      </c>
    </row>
    <row r="1608" spans="2:29" ht="17.25" customHeight="1" thickTop="1" thickBot="1" x14ac:dyDescent="0.25">
      <c r="B1608" s="16" t="s">
        <v>3046</v>
      </c>
      <c r="C1608" s="15" t="s">
        <v>3047</v>
      </c>
      <c r="D1608" s="17"/>
      <c r="E1608" s="18">
        <v>0.8</v>
      </c>
      <c r="F1608" s="19">
        <v>0.17899999999999999</v>
      </c>
      <c r="G1608" s="19">
        <v>0</v>
      </c>
      <c r="H1608" s="20">
        <v>2.9000000000000001E-2</v>
      </c>
      <c r="I1608" s="21">
        <f t="shared" si="175"/>
        <v>81.591140586354214</v>
      </c>
      <c r="J1608" s="21">
        <f t="shared" si="176"/>
        <v>65.27291246908338</v>
      </c>
      <c r="K1608" s="21" t="str">
        <f t="shared" si="177"/>
        <v>A</v>
      </c>
      <c r="L1608" s="5">
        <f t="shared" si="178"/>
        <v>1.4319999999999999</v>
      </c>
      <c r="M1608" s="22">
        <f t="shared" si="179"/>
        <v>0</v>
      </c>
      <c r="N1608" s="22">
        <f t="shared" si="180"/>
        <v>0.23200000000000001</v>
      </c>
      <c r="O1608" s="22" t="s">
        <v>2892</v>
      </c>
      <c r="P1608" s="5">
        <f>L1608*pricing!$O$3</f>
        <v>1.1599200000000001</v>
      </c>
      <c r="Q1608" s="5">
        <f>M1608*pricing!$O$4</f>
        <v>0</v>
      </c>
      <c r="R1608" s="5">
        <f>N1608*pricing!$O$5</f>
        <v>0.14848</v>
      </c>
      <c r="S1608" s="23"/>
      <c r="T1608" s="5">
        <f>P1608*pricing!$L$3</f>
        <v>35.532713503828539</v>
      </c>
      <c r="U1608" s="5">
        <f>Q1608*pricing!$L$4</f>
        <v>0</v>
      </c>
      <c r="V1608" s="5">
        <f>R1608*pricing!$L$5</f>
        <v>29.740198965254837</v>
      </c>
      <c r="W1608" s="5" t="s">
        <v>2892</v>
      </c>
      <c r="X1608" s="5">
        <f t="shared" si="181"/>
        <v>65.27291246908338</v>
      </c>
      <c r="Y1608" s="6" t="s">
        <v>32</v>
      </c>
      <c r="Z1608" s="7" t="s">
        <v>33</v>
      </c>
      <c r="AA1608" s="7" t="s">
        <v>34</v>
      </c>
      <c r="AB1608" s="7" t="s">
        <v>35</v>
      </c>
      <c r="AC1608" s="7" t="s">
        <v>36</v>
      </c>
    </row>
    <row r="1609" spans="2:29" ht="17.25" customHeight="1" thickTop="1" thickBot="1" x14ac:dyDescent="0.25">
      <c r="B1609" s="16" t="s">
        <v>3048</v>
      </c>
      <c r="C1609" s="38" t="s">
        <v>3049</v>
      </c>
      <c r="D1609" s="39"/>
      <c r="E1609" s="18">
        <v>1</v>
      </c>
      <c r="F1609" s="19">
        <v>0.16300000000000001</v>
      </c>
      <c r="G1609" s="19">
        <v>2E-3</v>
      </c>
      <c r="H1609" s="20">
        <v>2.8000000000000001E-2</v>
      </c>
      <c r="I1609" s="21">
        <f t="shared" si="175"/>
        <v>76.935132735981369</v>
      </c>
      <c r="J1609" s="21">
        <f t="shared" si="176"/>
        <v>76.935132735981369</v>
      </c>
      <c r="K1609" s="21" t="str">
        <f t="shared" si="177"/>
        <v>B</v>
      </c>
      <c r="L1609" s="5">
        <f t="shared" si="178"/>
        <v>1.6300000000000001</v>
      </c>
      <c r="M1609" s="22">
        <f t="shared" si="179"/>
        <v>0.02</v>
      </c>
      <c r="N1609" s="22">
        <f t="shared" si="180"/>
        <v>0.28000000000000003</v>
      </c>
      <c r="O1609" s="22" t="s">
        <v>2892</v>
      </c>
      <c r="P1609" s="5">
        <f>L1609*pricing!$O$3</f>
        <v>1.3203000000000003</v>
      </c>
      <c r="Q1609" s="5">
        <f>M1609*pricing!$O$4</f>
        <v>1.4999999999999999E-2</v>
      </c>
      <c r="R1609" s="5">
        <f>N1609*pricing!$O$5</f>
        <v>0.17920000000000003</v>
      </c>
      <c r="S1609" s="23"/>
      <c r="T1609" s="5">
        <f>P1609*pricing!$L$3</f>
        <v>40.445756292765729</v>
      </c>
      <c r="U1609" s="5">
        <f>Q1609*pricing!$L$4</f>
        <v>0.59603286445979242</v>
      </c>
      <c r="V1609" s="5">
        <f>R1609*pricing!$L$5</f>
        <v>35.893343578755839</v>
      </c>
      <c r="W1609" s="5" t="s">
        <v>2892</v>
      </c>
      <c r="X1609" s="5">
        <f t="shared" si="181"/>
        <v>76.935132735981369</v>
      </c>
      <c r="Y1609" s="6" t="s">
        <v>32</v>
      </c>
      <c r="Z1609" s="7" t="s">
        <v>33</v>
      </c>
      <c r="AA1609" s="7" t="s">
        <v>34</v>
      </c>
      <c r="AB1609" s="7" t="s">
        <v>35</v>
      </c>
      <c r="AC1609" s="7" t="s">
        <v>36</v>
      </c>
    </row>
    <row r="1610" spans="2:29" ht="17.25" customHeight="1" thickTop="1" thickBot="1" x14ac:dyDescent="0.25">
      <c r="B1610" s="16" t="s">
        <v>3050</v>
      </c>
      <c r="C1610" s="25" t="s">
        <v>3051</v>
      </c>
      <c r="D1610" s="17"/>
      <c r="E1610" s="18">
        <v>1</v>
      </c>
      <c r="F1610" s="19">
        <v>0.14899999999999999</v>
      </c>
      <c r="G1610" s="19">
        <v>0</v>
      </c>
      <c r="H1610" s="20">
        <v>2.9000000000000001E-2</v>
      </c>
      <c r="I1610" s="21">
        <f t="shared" si="175"/>
        <v>74.147136360691817</v>
      </c>
      <c r="J1610" s="21">
        <f t="shared" si="176"/>
        <v>74.147136360691817</v>
      </c>
      <c r="K1610" s="21" t="str">
        <f t="shared" si="177"/>
        <v>B</v>
      </c>
      <c r="L1610" s="5">
        <f t="shared" si="178"/>
        <v>1.49</v>
      </c>
      <c r="M1610" s="22">
        <f t="shared" si="179"/>
        <v>0</v>
      </c>
      <c r="N1610" s="22">
        <f t="shared" si="180"/>
        <v>0.29000000000000004</v>
      </c>
      <c r="O1610" s="22" t="s">
        <v>2892</v>
      </c>
      <c r="P1610" s="5">
        <f>L1610*pricing!$O$3</f>
        <v>1.2069000000000001</v>
      </c>
      <c r="Q1610" s="5">
        <f>M1610*pricing!$O$4</f>
        <v>0</v>
      </c>
      <c r="R1610" s="5">
        <f>N1610*pricing!$O$5</f>
        <v>0.18560000000000001</v>
      </c>
      <c r="S1610" s="23"/>
      <c r="T1610" s="5">
        <f>P1610*pricing!$L$3</f>
        <v>36.971887654123272</v>
      </c>
      <c r="U1610" s="5">
        <f>Q1610*pricing!$L$4</f>
        <v>0</v>
      </c>
      <c r="V1610" s="5">
        <f>R1610*pricing!$L$5</f>
        <v>37.175248706568546</v>
      </c>
      <c r="W1610" s="5" t="s">
        <v>2892</v>
      </c>
      <c r="X1610" s="5">
        <f t="shared" si="181"/>
        <v>74.147136360691817</v>
      </c>
      <c r="Y1610" s="6" t="s">
        <v>32</v>
      </c>
      <c r="Z1610" s="7" t="s">
        <v>33</v>
      </c>
      <c r="AA1610" s="7" t="s">
        <v>34</v>
      </c>
      <c r="AB1610" s="7" t="s">
        <v>35</v>
      </c>
      <c r="AC1610" s="7" t="s">
        <v>36</v>
      </c>
    </row>
    <row r="1611" spans="2:29" ht="17.25" customHeight="1" thickTop="1" thickBot="1" x14ac:dyDescent="0.25">
      <c r="B1611" s="16" t="s">
        <v>3052</v>
      </c>
      <c r="C1611" s="25" t="s">
        <v>3053</v>
      </c>
      <c r="D1611" s="17"/>
      <c r="E1611" s="18">
        <v>0.45</v>
      </c>
      <c r="F1611" s="19">
        <v>0.23</v>
      </c>
      <c r="G1611" s="19">
        <v>0</v>
      </c>
      <c r="H1611" s="20">
        <v>3.5000000000000003E-2</v>
      </c>
      <c r="I1611" s="21">
        <f t="shared" si="175"/>
        <v>101.93737853685656</v>
      </c>
      <c r="J1611" s="21">
        <f t="shared" si="176"/>
        <v>45.871820341585455</v>
      </c>
      <c r="K1611" s="21" t="str">
        <f t="shared" si="177"/>
        <v>A</v>
      </c>
      <c r="L1611" s="5">
        <f t="shared" si="178"/>
        <v>1.0350000000000001</v>
      </c>
      <c r="M1611" s="22">
        <f t="shared" si="179"/>
        <v>0</v>
      </c>
      <c r="N1611" s="22">
        <f t="shared" si="180"/>
        <v>0.15750000000000003</v>
      </c>
      <c r="O1611" s="22" t="s">
        <v>2892</v>
      </c>
      <c r="P1611" s="5">
        <f>L1611*pricing!$O$3</f>
        <v>0.83835000000000015</v>
      </c>
      <c r="Q1611" s="5">
        <f>M1611*pricing!$O$4</f>
        <v>0</v>
      </c>
      <c r="R1611" s="5">
        <f>N1611*pricing!$O$5</f>
        <v>0.10080000000000001</v>
      </c>
      <c r="S1611" s="23"/>
      <c r="T1611" s="5">
        <f>P1611*pricing!$L$3</f>
        <v>25.681814578535295</v>
      </c>
      <c r="U1611" s="5">
        <f>Q1611*pricing!$L$4</f>
        <v>0</v>
      </c>
      <c r="V1611" s="5">
        <f>R1611*pricing!$L$5</f>
        <v>20.190005763050159</v>
      </c>
      <c r="W1611" s="5" t="s">
        <v>2892</v>
      </c>
      <c r="X1611" s="5">
        <f t="shared" si="181"/>
        <v>45.871820341585455</v>
      </c>
      <c r="Y1611" s="6" t="s">
        <v>32</v>
      </c>
      <c r="Z1611" s="7" t="s">
        <v>33</v>
      </c>
      <c r="AA1611" s="7" t="s">
        <v>34</v>
      </c>
      <c r="AB1611" s="7" t="s">
        <v>35</v>
      </c>
      <c r="AC1611" s="7" t="s">
        <v>36</v>
      </c>
    </row>
    <row r="1612" spans="2:29" ht="17.25" customHeight="1" thickTop="1" thickBot="1" x14ac:dyDescent="0.25">
      <c r="B1612" s="16" t="s">
        <v>3054</v>
      </c>
      <c r="C1612" s="15" t="s">
        <v>3055</v>
      </c>
      <c r="D1612" s="17"/>
      <c r="E1612" s="18">
        <v>0.45</v>
      </c>
      <c r="F1612" s="19">
        <v>0.215</v>
      </c>
      <c r="G1612" s="19">
        <v>0</v>
      </c>
      <c r="H1612" s="20">
        <v>3.2000000000000001E-2</v>
      </c>
      <c r="I1612" s="21">
        <f t="shared" si="175"/>
        <v>94.369661040587246</v>
      </c>
      <c r="J1612" s="21">
        <f t="shared" si="176"/>
        <v>42.46634746826426</v>
      </c>
      <c r="K1612" s="21" t="str">
        <f t="shared" si="177"/>
        <v>A</v>
      </c>
      <c r="L1612" s="5">
        <f t="shared" si="178"/>
        <v>0.96750000000000003</v>
      </c>
      <c r="M1612" s="22">
        <f t="shared" si="179"/>
        <v>0</v>
      </c>
      <c r="N1612" s="22">
        <f t="shared" si="180"/>
        <v>0.14400000000000002</v>
      </c>
      <c r="O1612" s="22" t="s">
        <v>2892</v>
      </c>
      <c r="P1612" s="5">
        <f>L1612*pricing!$O$3</f>
        <v>0.78367500000000012</v>
      </c>
      <c r="Q1612" s="5">
        <f>M1612*pricing!$O$4</f>
        <v>0</v>
      </c>
      <c r="R1612" s="5">
        <f>N1612*pricing!$O$5</f>
        <v>9.2160000000000006E-2</v>
      </c>
      <c r="S1612" s="23"/>
      <c r="T1612" s="5">
        <f>P1612*pricing!$L$3</f>
        <v>24.006913627761254</v>
      </c>
      <c r="U1612" s="5">
        <f>Q1612*pricing!$L$4</f>
        <v>0</v>
      </c>
      <c r="V1612" s="5">
        <f>R1612*pricing!$L$5</f>
        <v>18.459433840503003</v>
      </c>
      <c r="W1612" s="5" t="s">
        <v>2892</v>
      </c>
      <c r="X1612" s="5">
        <f t="shared" si="181"/>
        <v>42.46634746826426</v>
      </c>
      <c r="Y1612" s="6" t="s">
        <v>32</v>
      </c>
      <c r="Z1612" s="7" t="s">
        <v>33</v>
      </c>
      <c r="AA1612" s="7" t="s">
        <v>34</v>
      </c>
      <c r="AB1612" s="7" t="s">
        <v>35</v>
      </c>
      <c r="AC1612" s="7" t="s">
        <v>36</v>
      </c>
    </row>
    <row r="1613" spans="2:29" ht="17.25" customHeight="1" thickTop="1" thickBot="1" x14ac:dyDescent="0.25">
      <c r="B1613" s="16" t="s">
        <v>3056</v>
      </c>
      <c r="C1613" s="15" t="s">
        <v>3057</v>
      </c>
      <c r="D1613" s="17"/>
      <c r="E1613" s="18">
        <v>0.5</v>
      </c>
      <c r="F1613" s="19">
        <v>0.16500000000000001</v>
      </c>
      <c r="G1613" s="19">
        <v>0.33</v>
      </c>
      <c r="H1613" s="20">
        <v>6.2E-2</v>
      </c>
      <c r="I1613" s="21">
        <f t="shared" si="175"/>
        <v>218.76556380139687</v>
      </c>
      <c r="J1613" s="21">
        <f t="shared" si="176"/>
        <v>109.38278190069843</v>
      </c>
      <c r="K1613" s="21" t="str">
        <f t="shared" si="177"/>
        <v>A</v>
      </c>
      <c r="L1613" s="5">
        <f t="shared" si="178"/>
        <v>0.82500000000000007</v>
      </c>
      <c r="M1613" s="22">
        <f t="shared" si="179"/>
        <v>1.6500000000000001</v>
      </c>
      <c r="N1613" s="22">
        <f t="shared" si="180"/>
        <v>0.31</v>
      </c>
      <c r="O1613" s="22" t="s">
        <v>2892</v>
      </c>
      <c r="P1613" s="5">
        <f>L1613*pricing!$O$3</f>
        <v>0.66825000000000012</v>
      </c>
      <c r="Q1613" s="5">
        <f>M1613*pricing!$O$4</f>
        <v>1.2375</v>
      </c>
      <c r="R1613" s="5">
        <f>N1613*pricing!$O$5</f>
        <v>0.19839999999999999</v>
      </c>
      <c r="S1613" s="23"/>
      <c r="T1613" s="5">
        <f>P1613*pricing!$L$3</f>
        <v>20.471011620571613</v>
      </c>
      <c r="U1613" s="5">
        <f>Q1613*pricing!$L$4</f>
        <v>49.172711317932873</v>
      </c>
      <c r="V1613" s="5">
        <f>R1613*pricing!$L$5</f>
        <v>39.739058962193958</v>
      </c>
      <c r="W1613" s="5" t="s">
        <v>2892</v>
      </c>
      <c r="X1613" s="5">
        <f t="shared" si="181"/>
        <v>109.38278190069843</v>
      </c>
      <c r="Y1613" s="6" t="s">
        <v>32</v>
      </c>
      <c r="Z1613" s="7" t="s">
        <v>33</v>
      </c>
      <c r="AA1613" s="7" t="s">
        <v>34</v>
      </c>
      <c r="AB1613" s="7" t="s">
        <v>35</v>
      </c>
      <c r="AC1613" s="7" t="s">
        <v>36</v>
      </c>
    </row>
    <row r="1614" spans="2:29" ht="17.25" customHeight="1" thickTop="1" thickBot="1" x14ac:dyDescent="0.25">
      <c r="B1614" s="16" t="s">
        <v>3058</v>
      </c>
      <c r="C1614" s="25" t="s">
        <v>3059</v>
      </c>
      <c r="D1614" s="26"/>
      <c r="E1614" s="18">
        <v>0.55000000000000004</v>
      </c>
      <c r="F1614" s="19">
        <v>0</v>
      </c>
      <c r="G1614" s="19">
        <v>0</v>
      </c>
      <c r="H1614" s="20">
        <v>0</v>
      </c>
      <c r="I1614" s="21">
        <f t="shared" si="175"/>
        <v>0</v>
      </c>
      <c r="J1614" s="21">
        <f t="shared" si="176"/>
        <v>0</v>
      </c>
      <c r="K1614" s="21" t="str">
        <f t="shared" si="177"/>
        <v>Ε</v>
      </c>
      <c r="L1614" s="5">
        <f t="shared" si="178"/>
        <v>0</v>
      </c>
      <c r="M1614" s="22">
        <f t="shared" si="179"/>
        <v>0</v>
      </c>
      <c r="N1614" s="22">
        <f t="shared" si="180"/>
        <v>0</v>
      </c>
      <c r="O1614" s="22" t="s">
        <v>2892</v>
      </c>
      <c r="P1614" s="5">
        <f>L1614*pricing!$O$3</f>
        <v>0</v>
      </c>
      <c r="Q1614" s="5">
        <f>M1614*pricing!$O$4</f>
        <v>0</v>
      </c>
      <c r="R1614" s="5">
        <f>N1614*pricing!$O$5</f>
        <v>0</v>
      </c>
      <c r="S1614" s="23"/>
      <c r="T1614" s="5">
        <f>P1614*pricing!$L$3</f>
        <v>0</v>
      </c>
      <c r="U1614" s="5">
        <f>Q1614*pricing!$L$4</f>
        <v>0</v>
      </c>
      <c r="V1614" s="5">
        <f>R1614*pricing!$L$5</f>
        <v>0</v>
      </c>
      <c r="W1614" s="5" t="s">
        <v>2892</v>
      </c>
      <c r="X1614" s="5">
        <f t="shared" si="181"/>
        <v>0</v>
      </c>
      <c r="Y1614" s="6" t="s">
        <v>32</v>
      </c>
      <c r="Z1614" s="7" t="s">
        <v>33</v>
      </c>
      <c r="AA1614" s="7" t="s">
        <v>34</v>
      </c>
      <c r="AB1614" s="7" t="s">
        <v>35</v>
      </c>
      <c r="AC1614" s="7" t="s">
        <v>36</v>
      </c>
    </row>
    <row r="1615" spans="2:29" ht="17.25" customHeight="1" thickTop="1" thickBot="1" x14ac:dyDescent="0.25">
      <c r="B1615" s="16" t="s">
        <v>3060</v>
      </c>
      <c r="C1615" s="15" t="s">
        <v>3061</v>
      </c>
      <c r="D1615" s="17"/>
      <c r="E1615" s="18">
        <v>0.4</v>
      </c>
      <c r="F1615" s="19">
        <v>0.22900000000000001</v>
      </c>
      <c r="G1615" s="19">
        <v>0</v>
      </c>
      <c r="H1615" s="20">
        <v>3.4000000000000002E-2</v>
      </c>
      <c r="I1615" s="21">
        <f t="shared" si="175"/>
        <v>100.4073399348551</v>
      </c>
      <c r="J1615" s="21">
        <f t="shared" si="176"/>
        <v>40.162935973942041</v>
      </c>
      <c r="K1615" s="21" t="str">
        <f t="shared" si="177"/>
        <v>A</v>
      </c>
      <c r="L1615" s="5">
        <f t="shared" si="178"/>
        <v>0.91600000000000015</v>
      </c>
      <c r="M1615" s="22">
        <f t="shared" si="179"/>
        <v>0</v>
      </c>
      <c r="N1615" s="22">
        <f t="shared" si="180"/>
        <v>0.13600000000000001</v>
      </c>
      <c r="O1615" s="22" t="s">
        <v>2892</v>
      </c>
      <c r="P1615" s="5">
        <f>L1615*pricing!$O$3</f>
        <v>0.74196000000000017</v>
      </c>
      <c r="Q1615" s="5">
        <f>M1615*pricing!$O$4</f>
        <v>0</v>
      </c>
      <c r="R1615" s="5">
        <f>N1615*pricing!$O$5</f>
        <v>8.7040000000000006E-2</v>
      </c>
      <c r="S1615" s="23"/>
      <c r="T1615" s="5">
        <f>P1615*pricing!$L$3</f>
        <v>22.729026235689208</v>
      </c>
      <c r="U1615" s="5">
        <f>Q1615*pricing!$L$4</f>
        <v>0</v>
      </c>
      <c r="V1615" s="5">
        <f>R1615*pricing!$L$5</f>
        <v>17.433909738252837</v>
      </c>
      <c r="W1615" s="5" t="s">
        <v>2892</v>
      </c>
      <c r="X1615" s="5">
        <f t="shared" si="181"/>
        <v>40.162935973942041</v>
      </c>
      <c r="Y1615" s="6" t="s">
        <v>32</v>
      </c>
      <c r="Z1615" s="7" t="s">
        <v>33</v>
      </c>
      <c r="AA1615" s="7" t="s">
        <v>34</v>
      </c>
      <c r="AB1615" s="7" t="s">
        <v>35</v>
      </c>
      <c r="AC1615" s="7" t="s">
        <v>36</v>
      </c>
    </row>
    <row r="1616" spans="2:29" ht="17.25" customHeight="1" thickTop="1" thickBot="1" x14ac:dyDescent="0.25">
      <c r="B1616" s="16" t="s">
        <v>3062</v>
      </c>
      <c r="C1616" s="15" t="s">
        <v>3063</v>
      </c>
      <c r="D1616" s="17"/>
      <c r="E1616" s="18">
        <v>0.55000000000000004</v>
      </c>
      <c r="F1616" s="19">
        <v>0.64</v>
      </c>
      <c r="G1616" s="19">
        <v>0.26</v>
      </c>
      <c r="H1616" s="20">
        <v>0</v>
      </c>
      <c r="I1616" s="21">
        <f t="shared" si="175"/>
        <v>236.28969586057099</v>
      </c>
      <c r="J1616" s="21">
        <f t="shared" si="176"/>
        <v>129.95933272331405</v>
      </c>
      <c r="K1616" s="21" t="str">
        <f t="shared" si="177"/>
        <v>A</v>
      </c>
      <c r="L1616" s="5">
        <f t="shared" si="178"/>
        <v>3.5200000000000005</v>
      </c>
      <c r="M1616" s="22">
        <f t="shared" si="179"/>
        <v>1.4300000000000002</v>
      </c>
      <c r="N1616" s="22">
        <f t="shared" si="180"/>
        <v>0</v>
      </c>
      <c r="O1616" s="22" t="s">
        <v>2892</v>
      </c>
      <c r="P1616" s="5">
        <f>L1616*pricing!$O$3</f>
        <v>2.8512000000000004</v>
      </c>
      <c r="Q1616" s="5">
        <f>M1616*pricing!$O$4</f>
        <v>1.0725000000000002</v>
      </c>
      <c r="R1616" s="5">
        <f>N1616*pricing!$O$5</f>
        <v>0</v>
      </c>
      <c r="S1616" s="23"/>
      <c r="T1616" s="5">
        <f>P1616*pricing!$L$3</f>
        <v>87.342982914438878</v>
      </c>
      <c r="U1616" s="5">
        <f>Q1616*pricing!$L$4</f>
        <v>42.616349808875164</v>
      </c>
      <c r="V1616" s="5">
        <f>R1616*pricing!$L$5</f>
        <v>0</v>
      </c>
      <c r="W1616" s="5" t="s">
        <v>2892</v>
      </c>
      <c r="X1616" s="5">
        <f t="shared" si="181"/>
        <v>129.95933272331405</v>
      </c>
      <c r="Y1616" s="6" t="s">
        <v>32</v>
      </c>
      <c r="Z1616" s="7" t="s">
        <v>33</v>
      </c>
      <c r="AA1616" s="7" t="s">
        <v>34</v>
      </c>
      <c r="AB1616" s="7" t="s">
        <v>35</v>
      </c>
      <c r="AC1616" s="7" t="s">
        <v>36</v>
      </c>
    </row>
    <row r="1617" spans="2:29" ht="17.25" customHeight="1" thickTop="1" thickBot="1" x14ac:dyDescent="0.25">
      <c r="B1617" s="16" t="s">
        <v>3064</v>
      </c>
      <c r="C1617" s="15" t="s">
        <v>3065</v>
      </c>
      <c r="D1617" s="17"/>
      <c r="E1617" s="18">
        <v>0.5</v>
      </c>
      <c r="F1617" s="19">
        <v>0.16800000000000001</v>
      </c>
      <c r="G1617" s="19">
        <v>0.32100000000000001</v>
      </c>
      <c r="H1617" s="20">
        <v>5.1999999999999998E-2</v>
      </c>
      <c r="I1617" s="21">
        <f t="shared" si="175"/>
        <v>204.00876505576696</v>
      </c>
      <c r="J1617" s="21">
        <f t="shared" si="176"/>
        <v>102.00438252788348</v>
      </c>
      <c r="K1617" s="21" t="str">
        <f t="shared" si="177"/>
        <v>A</v>
      </c>
      <c r="L1617" s="5">
        <f t="shared" si="178"/>
        <v>0.84000000000000008</v>
      </c>
      <c r="M1617" s="22">
        <f t="shared" si="179"/>
        <v>1.605</v>
      </c>
      <c r="N1617" s="22">
        <f t="shared" si="180"/>
        <v>0.26</v>
      </c>
      <c r="O1617" s="22" t="s">
        <v>2892</v>
      </c>
      <c r="P1617" s="5">
        <f>L1617*pricing!$O$3</f>
        <v>0.68040000000000012</v>
      </c>
      <c r="Q1617" s="5">
        <f>M1617*pricing!$O$4</f>
        <v>1.2037499999999999</v>
      </c>
      <c r="R1617" s="5">
        <f>N1617*pricing!$O$5</f>
        <v>0.16640000000000002</v>
      </c>
      <c r="S1617" s="23"/>
      <c r="T1617" s="5">
        <f>P1617*pricing!$L$3</f>
        <v>20.843211831854731</v>
      </c>
      <c r="U1617" s="5">
        <f>Q1617*pricing!$L$4</f>
        <v>47.831637372898335</v>
      </c>
      <c r="V1617" s="5">
        <f>R1617*pricing!$L$5</f>
        <v>33.329533323130427</v>
      </c>
      <c r="W1617" s="5" t="s">
        <v>2892</v>
      </c>
      <c r="X1617" s="5">
        <f t="shared" si="181"/>
        <v>102.00438252788348</v>
      </c>
      <c r="Y1617" s="6" t="s">
        <v>32</v>
      </c>
      <c r="Z1617" s="7" t="s">
        <v>33</v>
      </c>
      <c r="AA1617" s="7" t="s">
        <v>34</v>
      </c>
      <c r="AB1617" s="7" t="s">
        <v>35</v>
      </c>
      <c r="AC1617" s="7" t="s">
        <v>36</v>
      </c>
    </row>
    <row r="1618" spans="2:29" ht="17.25" customHeight="1" thickTop="1" thickBot="1" x14ac:dyDescent="0.25">
      <c r="B1618" s="16" t="s">
        <v>3066</v>
      </c>
      <c r="C1618" s="15" t="s">
        <v>3067</v>
      </c>
      <c r="D1618" s="17"/>
      <c r="E1618" s="18">
        <v>0.65</v>
      </c>
      <c r="F1618" s="19">
        <v>0.252</v>
      </c>
      <c r="G1618" s="19">
        <v>0.57799999999999996</v>
      </c>
      <c r="H1618" s="20">
        <v>0.06</v>
      </c>
      <c r="I1618" s="21">
        <f t="shared" si="175"/>
        <v>311.69744099320667</v>
      </c>
      <c r="J1618" s="21">
        <f t="shared" si="176"/>
        <v>202.60333664558433</v>
      </c>
      <c r="K1618" s="21" t="str">
        <f t="shared" si="177"/>
        <v>A</v>
      </c>
      <c r="L1618" s="5">
        <f t="shared" si="178"/>
        <v>1.6379999999999999</v>
      </c>
      <c r="M1618" s="22">
        <f t="shared" si="179"/>
        <v>3.7569999999999997</v>
      </c>
      <c r="N1618" s="22">
        <f t="shared" si="180"/>
        <v>0.39</v>
      </c>
      <c r="O1618" s="22" t="s">
        <v>2892</v>
      </c>
      <c r="P1618" s="5">
        <f>L1618*pricing!$O$3</f>
        <v>1.3267800000000001</v>
      </c>
      <c r="Q1618" s="5">
        <f>M1618*pricing!$O$4</f>
        <v>2.8177499999999998</v>
      </c>
      <c r="R1618" s="5">
        <f>N1618*pricing!$O$5</f>
        <v>0.24960000000000002</v>
      </c>
      <c r="S1618" s="23"/>
      <c r="T1618" s="5">
        <f>P1618*pricing!$L$3</f>
        <v>40.644263072116722</v>
      </c>
      <c r="U1618" s="5">
        <f>Q1618*pricing!$L$4</f>
        <v>111.96477358877199</v>
      </c>
      <c r="V1618" s="5">
        <f>R1618*pricing!$L$5</f>
        <v>49.99429998469563</v>
      </c>
      <c r="W1618" s="5" t="s">
        <v>2892</v>
      </c>
      <c r="X1618" s="5">
        <f t="shared" si="181"/>
        <v>202.60333664558433</v>
      </c>
      <c r="Y1618" s="6" t="s">
        <v>32</v>
      </c>
      <c r="Z1618" s="7" t="s">
        <v>33</v>
      </c>
      <c r="AA1618" s="7" t="s">
        <v>34</v>
      </c>
      <c r="AB1618" s="7" t="s">
        <v>35</v>
      </c>
      <c r="AC1618" s="7" t="s">
        <v>36</v>
      </c>
    </row>
    <row r="1619" spans="2:29" ht="17.25" customHeight="1" thickTop="1" thickBot="1" x14ac:dyDescent="0.25">
      <c r="B1619" s="16" t="s">
        <v>3068</v>
      </c>
      <c r="C1619" s="15">
        <v>47130</v>
      </c>
      <c r="D1619" s="17"/>
      <c r="E1619" s="18">
        <v>0.45</v>
      </c>
      <c r="F1619" s="19">
        <v>0</v>
      </c>
      <c r="G1619" s="19">
        <v>0.57799999999999996</v>
      </c>
      <c r="H1619" s="20">
        <v>4.4999999999999998E-2</v>
      </c>
      <c r="I1619" s="21">
        <f t="shared" si="175"/>
        <v>229.9392285804519</v>
      </c>
      <c r="J1619" s="21">
        <f t="shared" si="176"/>
        <v>103.47265286120336</v>
      </c>
      <c r="K1619" s="21" t="str">
        <f t="shared" si="177"/>
        <v>A</v>
      </c>
      <c r="L1619" s="5">
        <f t="shared" si="178"/>
        <v>0</v>
      </c>
      <c r="M1619" s="22">
        <f t="shared" si="179"/>
        <v>2.601</v>
      </c>
      <c r="N1619" s="22">
        <f t="shared" si="180"/>
        <v>0.20250000000000001</v>
      </c>
      <c r="O1619" s="22" t="s">
        <v>2892</v>
      </c>
      <c r="P1619" s="5">
        <f>L1619*pricing!$O$3</f>
        <v>0</v>
      </c>
      <c r="Q1619" s="5">
        <f>M1619*pricing!$O$4</f>
        <v>1.95075</v>
      </c>
      <c r="R1619" s="5">
        <f>N1619*pricing!$O$5</f>
        <v>0.12960000000000002</v>
      </c>
      <c r="S1619" s="23"/>
      <c r="T1619" s="5">
        <f>P1619*pricing!$L$3</f>
        <v>0</v>
      </c>
      <c r="U1619" s="5">
        <f>Q1619*pricing!$L$4</f>
        <v>77.514074022995999</v>
      </c>
      <c r="V1619" s="5">
        <f>R1619*pricing!$L$5</f>
        <v>25.958578838207352</v>
      </c>
      <c r="W1619" s="5" t="s">
        <v>2892</v>
      </c>
      <c r="X1619" s="5">
        <f t="shared" si="181"/>
        <v>103.47265286120336</v>
      </c>
      <c r="Y1619" s="6" t="s">
        <v>32</v>
      </c>
      <c r="Z1619" s="7" t="s">
        <v>33</v>
      </c>
      <c r="AA1619" s="7" t="s">
        <v>34</v>
      </c>
      <c r="AB1619" s="7" t="s">
        <v>35</v>
      </c>
      <c r="AC1619" s="7" t="s">
        <v>36</v>
      </c>
    </row>
    <row r="1620" spans="2:29" ht="17.25" customHeight="1" thickTop="1" thickBot="1" x14ac:dyDescent="0.25">
      <c r="B1620" s="16" t="s">
        <v>3069</v>
      </c>
      <c r="C1620" s="15" t="s">
        <v>3070</v>
      </c>
      <c r="D1620" s="17"/>
      <c r="E1620" s="18">
        <v>0.3</v>
      </c>
      <c r="F1620" s="19">
        <v>0</v>
      </c>
      <c r="G1620" s="19">
        <v>0.158</v>
      </c>
      <c r="H1620" s="20">
        <v>1.7000000000000001E-2</v>
      </c>
      <c r="I1620" s="21">
        <f t="shared" si="175"/>
        <v>68.87898346513964</v>
      </c>
      <c r="J1620" s="21">
        <f t="shared" si="176"/>
        <v>20.663695039541892</v>
      </c>
      <c r="K1620" s="21" t="str">
        <f t="shared" si="177"/>
        <v>B</v>
      </c>
      <c r="L1620" s="5">
        <f t="shared" si="178"/>
        <v>0</v>
      </c>
      <c r="M1620" s="22">
        <f t="shared" si="179"/>
        <v>0.47399999999999998</v>
      </c>
      <c r="N1620" s="22">
        <f t="shared" si="180"/>
        <v>5.1000000000000004E-2</v>
      </c>
      <c r="O1620" s="22" t="s">
        <v>2892</v>
      </c>
      <c r="P1620" s="5">
        <f>L1620*pricing!$O$3</f>
        <v>0</v>
      </c>
      <c r="Q1620" s="5">
        <f>M1620*pricing!$O$4</f>
        <v>0.35549999999999998</v>
      </c>
      <c r="R1620" s="5">
        <f>N1620*pricing!$O$5</f>
        <v>3.2640000000000002E-2</v>
      </c>
      <c r="S1620" s="23"/>
      <c r="T1620" s="5">
        <f>P1620*pricing!$L$3</f>
        <v>0</v>
      </c>
      <c r="U1620" s="5">
        <f>Q1620*pricing!$L$4</f>
        <v>14.125978887697078</v>
      </c>
      <c r="V1620" s="5">
        <f>R1620*pricing!$L$5</f>
        <v>6.5377161518448137</v>
      </c>
      <c r="W1620" s="5" t="s">
        <v>2892</v>
      </c>
      <c r="X1620" s="5">
        <f t="shared" si="181"/>
        <v>20.663695039541892</v>
      </c>
      <c r="Y1620" s="6" t="s">
        <v>32</v>
      </c>
      <c r="Z1620" s="7" t="s">
        <v>33</v>
      </c>
      <c r="AA1620" s="7" t="s">
        <v>34</v>
      </c>
      <c r="AB1620" s="7" t="s">
        <v>35</v>
      </c>
      <c r="AC1620" s="7" t="s">
        <v>36</v>
      </c>
    </row>
    <row r="1621" spans="2:29" ht="17.25" customHeight="1" thickTop="1" thickBot="1" x14ac:dyDescent="0.25">
      <c r="B1621" s="16" t="s">
        <v>3071</v>
      </c>
      <c r="C1621" s="15" t="s">
        <v>3072</v>
      </c>
      <c r="D1621" s="17"/>
      <c r="E1621" s="18">
        <v>0.7</v>
      </c>
      <c r="F1621" s="19">
        <v>0.154</v>
      </c>
      <c r="G1621" s="19">
        <v>0</v>
      </c>
      <c r="H1621" s="20">
        <v>2.9000000000000001E-2</v>
      </c>
      <c r="I1621" s="21">
        <f t="shared" si="175"/>
        <v>75.387803731635543</v>
      </c>
      <c r="J1621" s="21">
        <f t="shared" si="176"/>
        <v>52.77146261214488</v>
      </c>
      <c r="K1621" s="21" t="str">
        <f t="shared" si="177"/>
        <v>B</v>
      </c>
      <c r="L1621" s="5">
        <f t="shared" si="178"/>
        <v>1.0779999999999998</v>
      </c>
      <c r="M1621" s="22">
        <f t="shared" si="179"/>
        <v>0</v>
      </c>
      <c r="N1621" s="22">
        <f t="shared" si="180"/>
        <v>0.20299999999999999</v>
      </c>
      <c r="O1621" s="22" t="s">
        <v>2892</v>
      </c>
      <c r="P1621" s="5">
        <f>L1621*pricing!$O$3</f>
        <v>0.87317999999999996</v>
      </c>
      <c r="Q1621" s="5">
        <f>M1621*pricing!$O$4</f>
        <v>0</v>
      </c>
      <c r="R1621" s="5">
        <f>N1621*pricing!$O$5</f>
        <v>0.12991999999999998</v>
      </c>
      <c r="S1621" s="23"/>
      <c r="T1621" s="5">
        <f>P1621*pricing!$L$3</f>
        <v>26.748788517546899</v>
      </c>
      <c r="U1621" s="5">
        <f>Q1621*pricing!$L$4</f>
        <v>0</v>
      </c>
      <c r="V1621" s="5">
        <f>R1621*pricing!$L$5</f>
        <v>26.022674094597978</v>
      </c>
      <c r="W1621" s="5" t="s">
        <v>2892</v>
      </c>
      <c r="X1621" s="5">
        <f t="shared" si="181"/>
        <v>52.771462612144873</v>
      </c>
      <c r="Y1621" s="6" t="s">
        <v>32</v>
      </c>
      <c r="Z1621" s="7" t="s">
        <v>33</v>
      </c>
      <c r="AA1621" s="7" t="s">
        <v>34</v>
      </c>
      <c r="AB1621" s="7" t="s">
        <v>35</v>
      </c>
      <c r="AC1621" s="7" t="s">
        <v>36</v>
      </c>
    </row>
    <row r="1622" spans="2:29" ht="17.25" customHeight="1" thickTop="1" thickBot="1" x14ac:dyDescent="0.25">
      <c r="B1622" s="16" t="s">
        <v>3073</v>
      </c>
      <c r="C1622" s="15" t="s">
        <v>3074</v>
      </c>
      <c r="D1622" s="17"/>
      <c r="E1622" s="18">
        <v>0.56999999999999995</v>
      </c>
      <c r="F1622" s="19">
        <v>0</v>
      </c>
      <c r="G1622" s="19">
        <v>0.89500000000000002</v>
      </c>
      <c r="H1622" s="20">
        <v>5.3999999999999999E-2</v>
      </c>
      <c r="I1622" s="21">
        <f t="shared" si="175"/>
        <v>335.94758374764336</v>
      </c>
      <c r="J1622" s="21">
        <f t="shared" si="176"/>
        <v>191.49012273615671</v>
      </c>
      <c r="K1622" s="21" t="str">
        <f t="shared" si="177"/>
        <v>A</v>
      </c>
      <c r="L1622" s="5">
        <f t="shared" si="178"/>
        <v>0</v>
      </c>
      <c r="M1622" s="22">
        <f t="shared" si="179"/>
        <v>5.1014999999999997</v>
      </c>
      <c r="N1622" s="22">
        <f t="shared" si="180"/>
        <v>0.30779999999999996</v>
      </c>
      <c r="O1622" s="22" t="s">
        <v>2892</v>
      </c>
      <c r="P1622" s="5">
        <f>L1622*pricing!$O$3</f>
        <v>0</v>
      </c>
      <c r="Q1622" s="5">
        <f>M1622*pricing!$O$4</f>
        <v>3.8261249999999998</v>
      </c>
      <c r="R1622" s="5">
        <f>N1622*pricing!$O$5</f>
        <v>0.19699199999999997</v>
      </c>
      <c r="S1622" s="23"/>
      <c r="T1622" s="5">
        <f>P1622*pricing!$L$3</f>
        <v>0</v>
      </c>
      <c r="U1622" s="5">
        <f>Q1622*pricing!$L$4</f>
        <v>152.03308290208153</v>
      </c>
      <c r="V1622" s="5">
        <f>R1622*pricing!$L$5</f>
        <v>39.457039834075161</v>
      </c>
      <c r="W1622" s="5" t="s">
        <v>2892</v>
      </c>
      <c r="X1622" s="5">
        <f t="shared" si="181"/>
        <v>191.49012273615671</v>
      </c>
      <c r="Y1622" s="6" t="s">
        <v>32</v>
      </c>
      <c r="Z1622" s="7" t="s">
        <v>33</v>
      </c>
      <c r="AA1622" s="7" t="s">
        <v>34</v>
      </c>
      <c r="AB1622" s="7" t="s">
        <v>35</v>
      </c>
      <c r="AC1622" s="7" t="s">
        <v>36</v>
      </c>
    </row>
    <row r="1623" spans="2:29" ht="17.25" customHeight="1" thickTop="1" thickBot="1" x14ac:dyDescent="0.25">
      <c r="B1623" s="16" t="s">
        <v>3075</v>
      </c>
      <c r="C1623" s="15" t="s">
        <v>3076</v>
      </c>
      <c r="D1623" s="17"/>
      <c r="E1623" s="18">
        <v>0.55000000000000004</v>
      </c>
      <c r="F1623" s="19">
        <v>0.17399999999999999</v>
      </c>
      <c r="G1623" s="19">
        <v>0.221</v>
      </c>
      <c r="H1623" s="20">
        <v>4.3999999999999997E-2</v>
      </c>
      <c r="I1623" s="21">
        <f t="shared" si="175"/>
        <v>165.44068165540816</v>
      </c>
      <c r="J1623" s="21">
        <f t="shared" si="176"/>
        <v>90.992374910474496</v>
      </c>
      <c r="K1623" s="21" t="str">
        <f t="shared" si="177"/>
        <v>A</v>
      </c>
      <c r="L1623" s="5">
        <f t="shared" si="178"/>
        <v>0.95700000000000007</v>
      </c>
      <c r="M1623" s="22">
        <f t="shared" si="179"/>
        <v>1.2155</v>
      </c>
      <c r="N1623" s="22">
        <f t="shared" si="180"/>
        <v>0.24199999999999999</v>
      </c>
      <c r="O1623" s="22" t="s">
        <v>2892</v>
      </c>
      <c r="P1623" s="5">
        <f>L1623*pricing!$O$3</f>
        <v>0.77517000000000014</v>
      </c>
      <c r="Q1623" s="5">
        <f>M1623*pricing!$O$4</f>
        <v>0.91162500000000002</v>
      </c>
      <c r="R1623" s="5">
        <f>N1623*pricing!$O$5</f>
        <v>0.15487999999999999</v>
      </c>
      <c r="S1623" s="23"/>
      <c r="T1623" s="5">
        <f>P1623*pricing!$L$3</f>
        <v>23.74637347986307</v>
      </c>
      <c r="U1623" s="5">
        <f>Q1623*pricing!$L$4</f>
        <v>36.223897337543882</v>
      </c>
      <c r="V1623" s="5">
        <f>R1623*pricing!$L$5</f>
        <v>31.022104093067544</v>
      </c>
      <c r="W1623" s="5" t="s">
        <v>2892</v>
      </c>
      <c r="X1623" s="5">
        <f t="shared" si="181"/>
        <v>90.992374910474496</v>
      </c>
      <c r="Y1623" s="6" t="s">
        <v>32</v>
      </c>
      <c r="Z1623" s="7" t="s">
        <v>33</v>
      </c>
      <c r="AA1623" s="7" t="s">
        <v>34</v>
      </c>
      <c r="AB1623" s="7" t="s">
        <v>35</v>
      </c>
      <c r="AC1623" s="7" t="s">
        <v>36</v>
      </c>
    </row>
    <row r="1624" spans="2:29" ht="17.25" customHeight="1" thickTop="1" thickBot="1" x14ac:dyDescent="0.25">
      <c r="B1624" s="16" t="s">
        <v>3077</v>
      </c>
      <c r="C1624" s="15" t="s">
        <v>3078</v>
      </c>
      <c r="D1624" s="17"/>
      <c r="E1624" s="18">
        <v>0.45</v>
      </c>
      <c r="F1624" s="19">
        <v>0.184</v>
      </c>
      <c r="G1624" s="19">
        <v>0</v>
      </c>
      <c r="H1624" s="20">
        <v>3.1E-2</v>
      </c>
      <c r="I1624" s="21">
        <f t="shared" si="175"/>
        <v>85.395618212923381</v>
      </c>
      <c r="J1624" s="21">
        <f t="shared" si="176"/>
        <v>38.428028195815521</v>
      </c>
      <c r="K1624" s="21" t="str">
        <f t="shared" si="177"/>
        <v>A</v>
      </c>
      <c r="L1624" s="5">
        <f t="shared" si="178"/>
        <v>0.82799999999999996</v>
      </c>
      <c r="M1624" s="22">
        <f t="shared" si="179"/>
        <v>0</v>
      </c>
      <c r="N1624" s="22">
        <f t="shared" si="180"/>
        <v>0.13950000000000001</v>
      </c>
      <c r="O1624" s="22" t="s">
        <v>2892</v>
      </c>
      <c r="P1624" s="5">
        <f>L1624*pricing!$O$3</f>
        <v>0.67068000000000005</v>
      </c>
      <c r="Q1624" s="5">
        <f>M1624*pricing!$O$4</f>
        <v>0</v>
      </c>
      <c r="R1624" s="5">
        <f>N1624*pricing!$O$5</f>
        <v>8.9280000000000012E-2</v>
      </c>
      <c r="S1624" s="23"/>
      <c r="T1624" s="5">
        <f>P1624*pricing!$L$3</f>
        <v>20.545451662828235</v>
      </c>
      <c r="U1624" s="5">
        <f>Q1624*pricing!$L$4</f>
        <v>0</v>
      </c>
      <c r="V1624" s="5">
        <f>R1624*pricing!$L$5</f>
        <v>17.882576532987287</v>
      </c>
      <c r="W1624" s="5" t="s">
        <v>2892</v>
      </c>
      <c r="X1624" s="5">
        <f t="shared" si="181"/>
        <v>38.428028195815521</v>
      </c>
      <c r="Y1624" s="6" t="s">
        <v>32</v>
      </c>
      <c r="Z1624" s="7" t="s">
        <v>33</v>
      </c>
      <c r="AA1624" s="7" t="s">
        <v>34</v>
      </c>
      <c r="AB1624" s="7" t="s">
        <v>35</v>
      </c>
      <c r="AC1624" s="7" t="s">
        <v>36</v>
      </c>
    </row>
    <row r="1625" spans="2:29" ht="17.25" customHeight="1" thickTop="1" thickBot="1" x14ac:dyDescent="0.25">
      <c r="B1625" s="16" t="s">
        <v>3079</v>
      </c>
      <c r="C1625" s="15" t="s">
        <v>3080</v>
      </c>
      <c r="D1625" s="17"/>
      <c r="E1625" s="18">
        <v>0.8</v>
      </c>
      <c r="F1625" s="19">
        <v>0.71899999999999997</v>
      </c>
      <c r="G1625" s="19">
        <v>0</v>
      </c>
      <c r="H1625" s="20">
        <v>0</v>
      </c>
      <c r="I1625" s="21">
        <f t="shared" si="175"/>
        <v>178.40796794170893</v>
      </c>
      <c r="J1625" s="21">
        <f t="shared" si="176"/>
        <v>142.72637435336716</v>
      </c>
      <c r="K1625" s="21" t="str">
        <f t="shared" si="177"/>
        <v>A</v>
      </c>
      <c r="L1625" s="5">
        <f t="shared" si="178"/>
        <v>5.7520000000000007</v>
      </c>
      <c r="M1625" s="22">
        <f t="shared" si="179"/>
        <v>0</v>
      </c>
      <c r="N1625" s="22">
        <f t="shared" si="180"/>
        <v>0</v>
      </c>
      <c r="O1625" s="22" t="s">
        <v>2892</v>
      </c>
      <c r="P1625" s="5">
        <f>L1625*pricing!$O$3</f>
        <v>4.6591200000000006</v>
      </c>
      <c r="Q1625" s="5">
        <f>M1625*pricing!$O$4</f>
        <v>0</v>
      </c>
      <c r="R1625" s="5">
        <f>N1625*pricing!$O$5</f>
        <v>0</v>
      </c>
      <c r="S1625" s="23"/>
      <c r="T1625" s="5">
        <f>P1625*pricing!$L$3</f>
        <v>142.72637435336716</v>
      </c>
      <c r="U1625" s="5">
        <f>Q1625*pricing!$L$4</f>
        <v>0</v>
      </c>
      <c r="V1625" s="5">
        <f>R1625*pricing!$L$5</f>
        <v>0</v>
      </c>
      <c r="W1625" s="5" t="s">
        <v>2892</v>
      </c>
      <c r="X1625" s="5">
        <f t="shared" si="181"/>
        <v>142.72637435336716</v>
      </c>
      <c r="Y1625" s="6" t="s">
        <v>32</v>
      </c>
      <c r="Z1625" s="7" t="s">
        <v>33</v>
      </c>
      <c r="AA1625" s="7" t="s">
        <v>34</v>
      </c>
      <c r="AB1625" s="7" t="s">
        <v>35</v>
      </c>
      <c r="AC1625" s="7" t="s">
        <v>36</v>
      </c>
    </row>
    <row r="1626" spans="2:29" ht="17.25" customHeight="1" thickTop="1" thickBot="1" x14ac:dyDescent="0.25">
      <c r="B1626" s="16" t="s">
        <v>3081</v>
      </c>
      <c r="C1626" s="15" t="s">
        <v>3082</v>
      </c>
      <c r="D1626" s="17"/>
      <c r="E1626" s="18">
        <v>0.55000000000000004</v>
      </c>
      <c r="F1626" s="19">
        <v>0.65500000000000003</v>
      </c>
      <c r="G1626" s="19">
        <v>0.25</v>
      </c>
      <c r="H1626" s="20">
        <v>0</v>
      </c>
      <c r="I1626" s="21">
        <f t="shared" si="175"/>
        <v>237.03153365110322</v>
      </c>
      <c r="J1626" s="21">
        <f t="shared" si="176"/>
        <v>130.36734350810679</v>
      </c>
      <c r="K1626" s="21" t="str">
        <f t="shared" si="177"/>
        <v>A</v>
      </c>
      <c r="L1626" s="5">
        <f t="shared" si="178"/>
        <v>3.6025000000000009</v>
      </c>
      <c r="M1626" s="22">
        <f t="shared" si="179"/>
        <v>1.375</v>
      </c>
      <c r="N1626" s="22">
        <f t="shared" si="180"/>
        <v>0</v>
      </c>
      <c r="O1626" s="22" t="s">
        <v>2892</v>
      </c>
      <c r="P1626" s="5">
        <f>L1626*pricing!$O$3</f>
        <v>2.918025000000001</v>
      </c>
      <c r="Q1626" s="5">
        <f>M1626*pricing!$O$4</f>
        <v>1.03125</v>
      </c>
      <c r="R1626" s="5">
        <f>N1626*pricing!$O$5</f>
        <v>0</v>
      </c>
      <c r="S1626" s="23"/>
      <c r="T1626" s="5">
        <f>P1626*pricing!$L$3</f>
        <v>89.390084076496052</v>
      </c>
      <c r="U1626" s="5">
        <f>Q1626*pricing!$L$4</f>
        <v>40.977259431610726</v>
      </c>
      <c r="V1626" s="5">
        <f>R1626*pricing!$L$5</f>
        <v>0</v>
      </c>
      <c r="W1626" s="5" t="s">
        <v>2892</v>
      </c>
      <c r="X1626" s="5">
        <f t="shared" si="181"/>
        <v>130.36734350810679</v>
      </c>
      <c r="Y1626" s="6" t="s">
        <v>32</v>
      </c>
      <c r="Z1626" s="7" t="s">
        <v>33</v>
      </c>
      <c r="AA1626" s="7" t="s">
        <v>34</v>
      </c>
      <c r="AB1626" s="7" t="s">
        <v>35</v>
      </c>
      <c r="AC1626" s="7" t="s">
        <v>36</v>
      </c>
    </row>
    <row r="1627" spans="2:29" ht="17.25" customHeight="1" thickTop="1" thickBot="1" x14ac:dyDescent="0.25">
      <c r="B1627" s="16" t="s">
        <v>3083</v>
      </c>
      <c r="C1627" s="15" t="s">
        <v>3084</v>
      </c>
      <c r="D1627" s="17"/>
      <c r="E1627" s="18">
        <v>1.6</v>
      </c>
      <c r="F1627" s="19">
        <v>9.8000000000000004E-2</v>
      </c>
      <c r="G1627" s="19">
        <v>0</v>
      </c>
      <c r="H1627" s="20">
        <v>0</v>
      </c>
      <c r="I1627" s="21">
        <f t="shared" si="175"/>
        <v>24.317080470497185</v>
      </c>
      <c r="J1627" s="21">
        <f t="shared" si="176"/>
        <v>38.9073287527955</v>
      </c>
      <c r="K1627" s="21" t="str">
        <f t="shared" si="177"/>
        <v>Ε</v>
      </c>
      <c r="L1627" s="5">
        <f t="shared" si="178"/>
        <v>1.5680000000000003</v>
      </c>
      <c r="M1627" s="22">
        <f t="shared" si="179"/>
        <v>0</v>
      </c>
      <c r="N1627" s="22">
        <f t="shared" si="180"/>
        <v>0</v>
      </c>
      <c r="O1627" s="22" t="s">
        <v>2892</v>
      </c>
      <c r="P1627" s="5">
        <f>L1627*pricing!$O$3</f>
        <v>1.2700800000000003</v>
      </c>
      <c r="Q1627" s="5">
        <f>M1627*pricing!$O$4</f>
        <v>0</v>
      </c>
      <c r="R1627" s="5">
        <f>N1627*pricing!$O$5</f>
        <v>0</v>
      </c>
      <c r="S1627" s="23"/>
      <c r="T1627" s="5">
        <f>P1627*pricing!$L$3</f>
        <v>38.9073287527955</v>
      </c>
      <c r="U1627" s="5">
        <f>Q1627*pricing!$L$4</f>
        <v>0</v>
      </c>
      <c r="V1627" s="5">
        <f>R1627*pricing!$L$5</f>
        <v>0</v>
      </c>
      <c r="W1627" s="5" t="s">
        <v>2892</v>
      </c>
      <c r="X1627" s="5">
        <f t="shared" si="181"/>
        <v>38.9073287527955</v>
      </c>
      <c r="Y1627" s="6" t="s">
        <v>32</v>
      </c>
      <c r="Z1627" s="7" t="s">
        <v>33</v>
      </c>
      <c r="AA1627" s="7" t="s">
        <v>34</v>
      </c>
      <c r="AB1627" s="7" t="s">
        <v>35</v>
      </c>
      <c r="AC1627" s="7" t="s">
        <v>36</v>
      </c>
    </row>
    <row r="1628" spans="2:29" ht="17.25" customHeight="1" thickTop="1" thickBot="1" x14ac:dyDescent="0.25">
      <c r="B1628" s="16" t="s">
        <v>3085</v>
      </c>
      <c r="C1628" s="15" t="s">
        <v>3086</v>
      </c>
      <c r="D1628" s="17"/>
      <c r="E1628" s="18">
        <v>0.35</v>
      </c>
      <c r="F1628" s="19">
        <v>0.13</v>
      </c>
      <c r="G1628" s="19">
        <v>0.26700000000000002</v>
      </c>
      <c r="H1628" s="20">
        <v>0.05</v>
      </c>
      <c r="I1628" s="21">
        <f t="shared" si="175"/>
        <v>175.92299544055481</v>
      </c>
      <c r="J1628" s="21">
        <f t="shared" si="176"/>
        <v>61.573048404194182</v>
      </c>
      <c r="K1628" s="21" t="str">
        <f t="shared" si="177"/>
        <v>A</v>
      </c>
      <c r="L1628" s="5">
        <f t="shared" si="178"/>
        <v>0.45499999999999996</v>
      </c>
      <c r="M1628" s="22">
        <f t="shared" si="179"/>
        <v>0.93450000000000011</v>
      </c>
      <c r="N1628" s="22">
        <f t="shared" si="180"/>
        <v>0.17499999999999999</v>
      </c>
      <c r="O1628" s="22" t="s">
        <v>2892</v>
      </c>
      <c r="P1628" s="5">
        <f>L1628*pricing!$O$3</f>
        <v>0.36854999999999999</v>
      </c>
      <c r="Q1628" s="5">
        <f>M1628*pricing!$O$4</f>
        <v>0.70087500000000014</v>
      </c>
      <c r="R1628" s="5">
        <f>N1628*pricing!$O$5</f>
        <v>0.11199999999999999</v>
      </c>
      <c r="S1628" s="23"/>
      <c r="T1628" s="5">
        <f>P1628*pricing!$L$3</f>
        <v>11.290073075587978</v>
      </c>
      <c r="U1628" s="5">
        <f>Q1628*pricing!$L$4</f>
        <v>27.849635591883807</v>
      </c>
      <c r="V1628" s="5">
        <f>R1628*pricing!$L$5</f>
        <v>22.433339736722395</v>
      </c>
      <c r="W1628" s="5" t="s">
        <v>2892</v>
      </c>
      <c r="X1628" s="5">
        <f t="shared" si="181"/>
        <v>61.573048404194182</v>
      </c>
      <c r="Y1628" s="6" t="s">
        <v>32</v>
      </c>
      <c r="Z1628" s="7" t="s">
        <v>33</v>
      </c>
      <c r="AA1628" s="7" t="s">
        <v>34</v>
      </c>
      <c r="AB1628" s="7" t="s">
        <v>35</v>
      </c>
      <c r="AC1628" s="7" t="s">
        <v>36</v>
      </c>
    </row>
    <row r="1629" spans="2:29" ht="17.25" customHeight="1" thickTop="1" thickBot="1" x14ac:dyDescent="0.25">
      <c r="B1629" s="16" t="s">
        <v>3087</v>
      </c>
      <c r="C1629" s="15" t="s">
        <v>3088</v>
      </c>
      <c r="D1629" s="17"/>
      <c r="E1629" s="18">
        <v>0.55000000000000004</v>
      </c>
      <c r="F1629" s="19">
        <v>0.122</v>
      </c>
      <c r="G1629" s="19">
        <v>0.36699999999999999</v>
      </c>
      <c r="H1629" s="20">
        <v>5.5E-2</v>
      </c>
      <c r="I1629" s="21">
        <f t="shared" si="175"/>
        <v>210.14909650909797</v>
      </c>
      <c r="J1629" s="21">
        <f t="shared" si="176"/>
        <v>115.5820030800039</v>
      </c>
      <c r="K1629" s="21" t="str">
        <f t="shared" si="177"/>
        <v>A</v>
      </c>
      <c r="L1629" s="5">
        <f t="shared" si="178"/>
        <v>0.67100000000000004</v>
      </c>
      <c r="M1629" s="22">
        <f t="shared" si="179"/>
        <v>2.0185</v>
      </c>
      <c r="N1629" s="22">
        <f t="shared" si="180"/>
        <v>0.30250000000000005</v>
      </c>
      <c r="O1629" s="22" t="s">
        <v>2892</v>
      </c>
      <c r="P1629" s="5">
        <f>L1629*pricing!$O$3</f>
        <v>0.54351000000000005</v>
      </c>
      <c r="Q1629" s="5">
        <f>M1629*pricing!$O$4</f>
        <v>1.5138750000000001</v>
      </c>
      <c r="R1629" s="5">
        <f>N1629*pricing!$O$5</f>
        <v>0.19360000000000002</v>
      </c>
      <c r="S1629" s="23"/>
      <c r="T1629" s="5">
        <f>P1629*pricing!$L$3</f>
        <v>16.649756118064911</v>
      </c>
      <c r="U1629" s="5">
        <f>Q1629*pricing!$L$4</f>
        <v>60.154616845604551</v>
      </c>
      <c r="V1629" s="5">
        <f>R1629*pricing!$L$5</f>
        <v>38.777630116334436</v>
      </c>
      <c r="W1629" s="5" t="s">
        <v>2892</v>
      </c>
      <c r="X1629" s="5">
        <f t="shared" si="181"/>
        <v>115.5820030800039</v>
      </c>
      <c r="Y1629" s="6" t="s">
        <v>32</v>
      </c>
      <c r="Z1629" s="7" t="s">
        <v>33</v>
      </c>
      <c r="AA1629" s="7" t="s">
        <v>34</v>
      </c>
      <c r="AB1629" s="7" t="s">
        <v>35</v>
      </c>
      <c r="AC1629" s="7" t="s">
        <v>36</v>
      </c>
    </row>
    <row r="1630" spans="2:29" ht="17.25" customHeight="1" thickTop="1" thickBot="1" x14ac:dyDescent="0.25">
      <c r="B1630" s="16" t="s">
        <v>3089</v>
      </c>
      <c r="C1630" s="15">
        <v>6</v>
      </c>
      <c r="D1630" s="17"/>
      <c r="E1630" s="18">
        <v>0.3</v>
      </c>
      <c r="F1630" s="19">
        <v>1.6E-2</v>
      </c>
      <c r="G1630" s="19">
        <v>0.14799999999999999</v>
      </c>
      <c r="H1630" s="20">
        <v>2.4E-2</v>
      </c>
      <c r="I1630" s="21">
        <f t="shared" si="175"/>
        <v>78.842290624549591</v>
      </c>
      <c r="J1630" s="21">
        <f t="shared" si="176"/>
        <v>23.652687187364876</v>
      </c>
      <c r="K1630" s="21" t="str">
        <f t="shared" si="177"/>
        <v>B</v>
      </c>
      <c r="L1630" s="5">
        <f t="shared" si="178"/>
        <v>4.7999999999999994E-2</v>
      </c>
      <c r="M1630" s="22">
        <f t="shared" si="179"/>
        <v>0.44399999999999995</v>
      </c>
      <c r="N1630" s="22">
        <f t="shared" si="180"/>
        <v>7.1999999999999995E-2</v>
      </c>
      <c r="O1630" s="22" t="s">
        <v>2892</v>
      </c>
      <c r="P1630" s="5">
        <f>L1630*pricing!$O$3</f>
        <v>3.8879999999999998E-2</v>
      </c>
      <c r="Q1630" s="5">
        <f>M1630*pricing!$O$4</f>
        <v>0.33299999999999996</v>
      </c>
      <c r="R1630" s="5">
        <f>N1630*pricing!$O$5</f>
        <v>4.6079999999999996E-2</v>
      </c>
      <c r="S1630" s="23"/>
      <c r="T1630" s="5">
        <f>P1630*pricing!$L$3</f>
        <v>1.1910406761059844</v>
      </c>
      <c r="U1630" s="5">
        <f>Q1630*pricing!$L$4</f>
        <v>13.23192959100739</v>
      </c>
      <c r="V1630" s="5">
        <f>R1630*pricing!$L$5</f>
        <v>9.2297169202514997</v>
      </c>
      <c r="W1630" s="5" t="s">
        <v>2892</v>
      </c>
      <c r="X1630" s="5">
        <f t="shared" si="181"/>
        <v>23.652687187364876</v>
      </c>
      <c r="Y1630" s="6" t="s">
        <v>32</v>
      </c>
      <c r="Z1630" s="7" t="s">
        <v>33</v>
      </c>
      <c r="AA1630" s="7" t="s">
        <v>34</v>
      </c>
      <c r="AB1630" s="7" t="s">
        <v>35</v>
      </c>
      <c r="AC1630" s="7" t="s">
        <v>36</v>
      </c>
    </row>
    <row r="1631" spans="2:29" ht="17.25" customHeight="1" thickTop="1" thickBot="1" x14ac:dyDescent="0.25">
      <c r="B1631" s="16" t="s">
        <v>3090</v>
      </c>
      <c r="C1631" s="25">
        <v>2505233040</v>
      </c>
      <c r="D1631" s="26"/>
      <c r="E1631" s="18">
        <v>1.55</v>
      </c>
      <c r="F1631" s="19">
        <v>0.11799999999999999</v>
      </c>
      <c r="G1631" s="19">
        <v>0</v>
      </c>
      <c r="H1631" s="20">
        <v>0</v>
      </c>
      <c r="I1631" s="21">
        <f t="shared" si="175"/>
        <v>29.279749954272123</v>
      </c>
      <c r="J1631" s="21">
        <f t="shared" si="176"/>
        <v>45.38361242912179</v>
      </c>
      <c r="K1631" s="21" t="str">
        <f t="shared" si="177"/>
        <v>Δ</v>
      </c>
      <c r="L1631" s="5">
        <f t="shared" si="178"/>
        <v>1.8290000000000002</v>
      </c>
      <c r="M1631" s="22">
        <f t="shared" si="179"/>
        <v>0</v>
      </c>
      <c r="N1631" s="22">
        <f t="shared" si="180"/>
        <v>0</v>
      </c>
      <c r="O1631" s="22" t="s">
        <v>2892</v>
      </c>
      <c r="P1631" s="5">
        <f>L1631*pricing!$O$3</f>
        <v>1.4814900000000002</v>
      </c>
      <c r="Q1631" s="5">
        <f>M1631*pricing!$O$4</f>
        <v>0</v>
      </c>
      <c r="R1631" s="5">
        <f>N1631*pricing!$O$5</f>
        <v>0</v>
      </c>
      <c r="S1631" s="23"/>
      <c r="T1631" s="5">
        <f>P1631*pricing!$L$3</f>
        <v>45.38361242912179</v>
      </c>
      <c r="U1631" s="5">
        <f>Q1631*pricing!$L$4</f>
        <v>0</v>
      </c>
      <c r="V1631" s="5">
        <f>R1631*pricing!$L$5</f>
        <v>0</v>
      </c>
      <c r="W1631" s="5" t="s">
        <v>2892</v>
      </c>
      <c r="X1631" s="5">
        <f t="shared" si="181"/>
        <v>45.38361242912179</v>
      </c>
      <c r="Y1631" s="6" t="s">
        <v>32</v>
      </c>
      <c r="Z1631" s="7" t="s">
        <v>33</v>
      </c>
      <c r="AA1631" s="7" t="s">
        <v>34</v>
      </c>
      <c r="AB1631" s="7" t="s">
        <v>35</v>
      </c>
      <c r="AC1631" s="7" t="s">
        <v>36</v>
      </c>
    </row>
    <row r="1632" spans="2:29" ht="17.25" customHeight="1" thickTop="1" thickBot="1" x14ac:dyDescent="0.25">
      <c r="B1632" s="16" t="s">
        <v>3091</v>
      </c>
      <c r="C1632" s="15">
        <v>2505133090</v>
      </c>
      <c r="D1632" s="17"/>
      <c r="E1632" s="18">
        <v>0.55000000000000004</v>
      </c>
      <c r="F1632" s="19">
        <v>0.628</v>
      </c>
      <c r="G1632" s="19">
        <v>0.26200000000000001</v>
      </c>
      <c r="H1632" s="20">
        <v>0</v>
      </c>
      <c r="I1632" s="21">
        <f t="shared" si="175"/>
        <v>233.90812703476578</v>
      </c>
      <c r="J1632" s="21">
        <f t="shared" si="176"/>
        <v>128.64946986912119</v>
      </c>
      <c r="K1632" s="21" t="str">
        <f t="shared" si="177"/>
        <v>A</v>
      </c>
      <c r="L1632" s="5">
        <f t="shared" si="178"/>
        <v>3.4540000000000006</v>
      </c>
      <c r="M1632" s="22">
        <f t="shared" si="179"/>
        <v>1.4410000000000001</v>
      </c>
      <c r="N1632" s="22">
        <f t="shared" si="180"/>
        <v>0</v>
      </c>
      <c r="O1632" s="22" t="s">
        <v>2892</v>
      </c>
      <c r="P1632" s="5">
        <f>L1632*pricing!$O$3</f>
        <v>2.7977400000000006</v>
      </c>
      <c r="Q1632" s="5">
        <f>M1632*pricing!$O$4</f>
        <v>1.0807500000000001</v>
      </c>
      <c r="R1632" s="5">
        <f>N1632*pricing!$O$5</f>
        <v>0</v>
      </c>
      <c r="S1632" s="23"/>
      <c r="T1632" s="5">
        <f>P1632*pricing!$L$3</f>
        <v>85.705301984793152</v>
      </c>
      <c r="U1632" s="5">
        <f>Q1632*pricing!$L$4</f>
        <v>42.944167884328046</v>
      </c>
      <c r="V1632" s="5">
        <f>R1632*pricing!$L$5</f>
        <v>0</v>
      </c>
      <c r="W1632" s="5" t="s">
        <v>2892</v>
      </c>
      <c r="X1632" s="5">
        <f t="shared" si="181"/>
        <v>128.64946986912119</v>
      </c>
      <c r="Y1632" s="6" t="s">
        <v>32</v>
      </c>
      <c r="Z1632" s="7" t="s">
        <v>33</v>
      </c>
      <c r="AA1632" s="7" t="s">
        <v>34</v>
      </c>
      <c r="AB1632" s="7" t="s">
        <v>35</v>
      </c>
      <c r="AC1632" s="7" t="s">
        <v>36</v>
      </c>
    </row>
    <row r="1633" spans="2:29" ht="17.25" customHeight="1" thickTop="1" thickBot="1" x14ac:dyDescent="0.25">
      <c r="B1633" s="16" t="s">
        <v>3092</v>
      </c>
      <c r="C1633" s="15" t="s">
        <v>3093</v>
      </c>
      <c r="D1633" s="17"/>
      <c r="E1633" s="18">
        <v>0.9</v>
      </c>
      <c r="F1633" s="19">
        <v>0.253</v>
      </c>
      <c r="G1633" s="19">
        <v>0</v>
      </c>
      <c r="H1633" s="20">
        <v>6.2E-2</v>
      </c>
      <c r="I1633" s="21">
        <f t="shared" si="175"/>
        <v>142.25588689414087</v>
      </c>
      <c r="J1633" s="21">
        <f t="shared" si="176"/>
        <v>128.03029820472679</v>
      </c>
      <c r="K1633" s="21" t="str">
        <f t="shared" si="177"/>
        <v>A</v>
      </c>
      <c r="L1633" s="5">
        <f t="shared" si="178"/>
        <v>2.2770000000000001</v>
      </c>
      <c r="M1633" s="22">
        <f t="shared" si="179"/>
        <v>0</v>
      </c>
      <c r="N1633" s="22">
        <f t="shared" si="180"/>
        <v>0.55800000000000005</v>
      </c>
      <c r="O1633" s="22" t="s">
        <v>2892</v>
      </c>
      <c r="P1633" s="5">
        <f>L1633*pricing!$O$3</f>
        <v>1.8443700000000003</v>
      </c>
      <c r="Q1633" s="5">
        <f>M1633*pricing!$O$4</f>
        <v>0</v>
      </c>
      <c r="R1633" s="5">
        <f>N1633*pricing!$O$5</f>
        <v>0.35712000000000005</v>
      </c>
      <c r="S1633" s="23"/>
      <c r="T1633" s="5">
        <f>P1633*pricing!$L$3</f>
        <v>56.499992072777644</v>
      </c>
      <c r="U1633" s="5">
        <f>Q1633*pricing!$L$4</f>
        <v>0</v>
      </c>
      <c r="V1633" s="5">
        <f>R1633*pricing!$L$5</f>
        <v>71.530306131949146</v>
      </c>
      <c r="W1633" s="5" t="s">
        <v>2892</v>
      </c>
      <c r="X1633" s="5">
        <f t="shared" si="181"/>
        <v>128.03029820472679</v>
      </c>
      <c r="Y1633" s="6" t="s">
        <v>32</v>
      </c>
      <c r="Z1633" s="7" t="s">
        <v>33</v>
      </c>
      <c r="AA1633" s="7" t="s">
        <v>34</v>
      </c>
      <c r="AB1633" s="7" t="s">
        <v>35</v>
      </c>
      <c r="AC1633" s="7" t="s">
        <v>36</v>
      </c>
    </row>
    <row r="1634" spans="2:29" ht="17.25" customHeight="1" thickTop="1" thickBot="1" x14ac:dyDescent="0.25">
      <c r="B1634" s="16" t="s">
        <v>3094</v>
      </c>
      <c r="C1634" s="15" t="s">
        <v>3095</v>
      </c>
      <c r="D1634" s="17"/>
      <c r="E1634" s="18">
        <v>0.65</v>
      </c>
      <c r="F1634" s="19">
        <v>0.17399999999999999</v>
      </c>
      <c r="G1634" s="19">
        <v>0</v>
      </c>
      <c r="H1634" s="20">
        <v>2.8000000000000001E-2</v>
      </c>
      <c r="I1634" s="21">
        <f t="shared" si="175"/>
        <v>79.068568087597768</v>
      </c>
      <c r="J1634" s="21">
        <f t="shared" si="176"/>
        <v>51.394569256938553</v>
      </c>
      <c r="K1634" s="21" t="str">
        <f t="shared" si="177"/>
        <v>B</v>
      </c>
      <c r="L1634" s="5">
        <f t="shared" si="178"/>
        <v>1.131</v>
      </c>
      <c r="M1634" s="22">
        <f t="shared" si="179"/>
        <v>0</v>
      </c>
      <c r="N1634" s="22">
        <f t="shared" si="180"/>
        <v>0.182</v>
      </c>
      <c r="O1634" s="22" t="s">
        <v>2892</v>
      </c>
      <c r="P1634" s="5">
        <f>L1634*pricing!$O$3</f>
        <v>0.91611000000000009</v>
      </c>
      <c r="Q1634" s="5">
        <f>M1634*pricing!$O$4</f>
        <v>0</v>
      </c>
      <c r="R1634" s="5">
        <f>N1634*pricing!$O$5</f>
        <v>0.11648</v>
      </c>
      <c r="S1634" s="23"/>
      <c r="T1634" s="5">
        <f>P1634*pricing!$L$3</f>
        <v>28.063895930747261</v>
      </c>
      <c r="U1634" s="5">
        <f>Q1634*pricing!$L$4</f>
        <v>0</v>
      </c>
      <c r="V1634" s="5">
        <f>R1634*pricing!$L$5</f>
        <v>23.330673326191295</v>
      </c>
      <c r="W1634" s="5" t="s">
        <v>2892</v>
      </c>
      <c r="X1634" s="5">
        <f t="shared" si="181"/>
        <v>51.394569256938553</v>
      </c>
      <c r="Y1634" s="6" t="s">
        <v>32</v>
      </c>
      <c r="Z1634" s="7" t="s">
        <v>33</v>
      </c>
      <c r="AA1634" s="7" t="s">
        <v>34</v>
      </c>
      <c r="AB1634" s="7" t="s">
        <v>35</v>
      </c>
      <c r="AC1634" s="7" t="s">
        <v>36</v>
      </c>
    </row>
    <row r="1635" spans="2:29" ht="17.25" customHeight="1" thickTop="1" thickBot="1" x14ac:dyDescent="0.25">
      <c r="B1635" s="16" t="s">
        <v>3096</v>
      </c>
      <c r="C1635" s="25">
        <v>47040</v>
      </c>
      <c r="D1635" s="26"/>
      <c r="E1635" s="18">
        <v>0.5</v>
      </c>
      <c r="F1635" s="19">
        <v>0</v>
      </c>
      <c r="G1635" s="19">
        <v>0.58299999999999996</v>
      </c>
      <c r="H1635" s="20">
        <v>4.2000000000000003E-2</v>
      </c>
      <c r="I1635" s="21">
        <f t="shared" si="175"/>
        <v>227.58359535816328</v>
      </c>
      <c r="J1635" s="21">
        <f t="shared" si="176"/>
        <v>113.79179767908164</v>
      </c>
      <c r="K1635" s="21" t="str">
        <f t="shared" si="177"/>
        <v>A</v>
      </c>
      <c r="L1635" s="5">
        <f t="shared" si="178"/>
        <v>0</v>
      </c>
      <c r="M1635" s="22">
        <f t="shared" si="179"/>
        <v>2.915</v>
      </c>
      <c r="N1635" s="22">
        <f t="shared" si="180"/>
        <v>0.21000000000000002</v>
      </c>
      <c r="O1635" s="22" t="s">
        <v>2892</v>
      </c>
      <c r="P1635" s="5">
        <f>L1635*pricing!$O$3</f>
        <v>0</v>
      </c>
      <c r="Q1635" s="5">
        <f>M1635*pricing!$O$4</f>
        <v>2.1862500000000002</v>
      </c>
      <c r="R1635" s="5">
        <f>N1635*pricing!$O$5</f>
        <v>0.13440000000000002</v>
      </c>
      <c r="S1635" s="23"/>
      <c r="T1635" s="5">
        <f>P1635*pricing!$L$3</f>
        <v>0</v>
      </c>
      <c r="U1635" s="5">
        <f>Q1635*pricing!$L$4</f>
        <v>86.871789995014751</v>
      </c>
      <c r="V1635" s="5">
        <f>R1635*pricing!$L$5</f>
        <v>26.920007684066881</v>
      </c>
      <c r="W1635" s="5" t="s">
        <v>2892</v>
      </c>
      <c r="X1635" s="5">
        <f t="shared" si="181"/>
        <v>113.79179767908164</v>
      </c>
      <c r="Y1635" s="6" t="s">
        <v>32</v>
      </c>
      <c r="Z1635" s="7" t="s">
        <v>33</v>
      </c>
      <c r="AA1635" s="7" t="s">
        <v>34</v>
      </c>
      <c r="AB1635" s="7" t="s">
        <v>35</v>
      </c>
      <c r="AC1635" s="7" t="s">
        <v>36</v>
      </c>
    </row>
    <row r="1636" spans="2:29" ht="17.25" customHeight="1" thickTop="1" thickBot="1" x14ac:dyDescent="0.25">
      <c r="B1636" s="16" t="s">
        <v>3097</v>
      </c>
      <c r="C1636" s="25" t="s">
        <v>3098</v>
      </c>
      <c r="D1636" s="26"/>
      <c r="E1636" s="18">
        <v>1.8</v>
      </c>
      <c r="F1636" s="19">
        <v>0.21299999999999999</v>
      </c>
      <c r="G1636" s="19">
        <v>0</v>
      </c>
      <c r="H1636" s="20">
        <v>3.6999999999999998E-2</v>
      </c>
      <c r="I1636" s="21">
        <f t="shared" si="175"/>
        <v>100.28291973127327</v>
      </c>
      <c r="J1636" s="21">
        <f t="shared" si="176"/>
        <v>180.50925551629189</v>
      </c>
      <c r="K1636" s="21" t="str">
        <f t="shared" si="177"/>
        <v>A</v>
      </c>
      <c r="L1636" s="5">
        <f t="shared" si="178"/>
        <v>3.8340000000000001</v>
      </c>
      <c r="M1636" s="22">
        <f t="shared" si="179"/>
        <v>0</v>
      </c>
      <c r="N1636" s="22">
        <f t="shared" si="180"/>
        <v>0.66599999999999993</v>
      </c>
      <c r="O1636" s="22" t="s">
        <v>2892</v>
      </c>
      <c r="P1636" s="5">
        <f>L1636*pricing!$O$3</f>
        <v>3.1055400000000004</v>
      </c>
      <c r="Q1636" s="5">
        <f>M1636*pricing!$O$4</f>
        <v>0</v>
      </c>
      <c r="R1636" s="5">
        <f>N1636*pricing!$O$5</f>
        <v>0.42623999999999995</v>
      </c>
      <c r="S1636" s="23"/>
      <c r="T1636" s="5">
        <f>P1636*pricing!$L$3</f>
        <v>95.134374003965519</v>
      </c>
      <c r="U1636" s="5">
        <f>Q1636*pricing!$L$4</f>
        <v>0</v>
      </c>
      <c r="V1636" s="5">
        <f>R1636*pricing!$L$5</f>
        <v>85.374881512326368</v>
      </c>
      <c r="W1636" s="5" t="s">
        <v>2892</v>
      </c>
      <c r="X1636" s="5">
        <f t="shared" si="181"/>
        <v>180.50925551629189</v>
      </c>
      <c r="Y1636" s="6" t="s">
        <v>32</v>
      </c>
      <c r="Z1636" s="7" t="s">
        <v>33</v>
      </c>
      <c r="AA1636" s="7" t="s">
        <v>34</v>
      </c>
      <c r="AB1636" s="7" t="s">
        <v>35</v>
      </c>
      <c r="AC1636" s="7" t="s">
        <v>36</v>
      </c>
    </row>
    <row r="1637" spans="2:29" ht="17.25" customHeight="1" thickTop="1" thickBot="1" x14ac:dyDescent="0.25">
      <c r="B1637" s="16" t="s">
        <v>3099</v>
      </c>
      <c r="C1637" s="15" t="s">
        <v>3100</v>
      </c>
      <c r="D1637" s="17"/>
      <c r="E1637" s="18">
        <v>0.7</v>
      </c>
      <c r="F1637" s="19">
        <v>0.35399999999999998</v>
      </c>
      <c r="G1637" s="19">
        <v>0</v>
      </c>
      <c r="H1637" s="20">
        <v>5.8000000000000003E-2</v>
      </c>
      <c r="I1637" s="21">
        <f t="shared" si="175"/>
        <v>162.18974727595344</v>
      </c>
      <c r="J1637" s="21">
        <f t="shared" si="176"/>
        <v>113.53282309316739</v>
      </c>
      <c r="K1637" s="21" t="str">
        <f t="shared" si="177"/>
        <v>A</v>
      </c>
      <c r="L1637" s="5">
        <f t="shared" si="178"/>
        <v>2.4779999999999998</v>
      </c>
      <c r="M1637" s="22">
        <f t="shared" si="179"/>
        <v>0</v>
      </c>
      <c r="N1637" s="22">
        <f t="shared" si="180"/>
        <v>0.40599999999999997</v>
      </c>
      <c r="O1637" s="22" t="s">
        <v>2892</v>
      </c>
      <c r="P1637" s="5">
        <f>L1637*pricing!$O$3</f>
        <v>2.00718</v>
      </c>
      <c r="Q1637" s="5">
        <f>M1637*pricing!$O$4</f>
        <v>0</v>
      </c>
      <c r="R1637" s="5">
        <f>N1637*pricing!$O$5</f>
        <v>0.25983999999999996</v>
      </c>
      <c r="S1637" s="23"/>
      <c r="T1637" s="5">
        <f>P1637*pricing!$L$3</f>
        <v>61.487474903971446</v>
      </c>
      <c r="U1637" s="5">
        <f>Q1637*pricing!$L$4</f>
        <v>0</v>
      </c>
      <c r="V1637" s="5">
        <f>R1637*pricing!$L$5</f>
        <v>52.045348189195956</v>
      </c>
      <c r="W1637" s="5" t="s">
        <v>2892</v>
      </c>
      <c r="X1637" s="5">
        <f t="shared" si="181"/>
        <v>113.53282309316739</v>
      </c>
      <c r="Y1637" s="6" t="s">
        <v>32</v>
      </c>
      <c r="Z1637" s="7" t="s">
        <v>33</v>
      </c>
      <c r="AA1637" s="7" t="s">
        <v>34</v>
      </c>
      <c r="AB1637" s="7" t="s">
        <v>35</v>
      </c>
      <c r="AC1637" s="7" t="s">
        <v>36</v>
      </c>
    </row>
    <row r="1638" spans="2:29" ht="17.25" customHeight="1" thickTop="1" thickBot="1" x14ac:dyDescent="0.25">
      <c r="B1638" s="16" t="s">
        <v>3101</v>
      </c>
      <c r="C1638" s="15" t="s">
        <v>3102</v>
      </c>
      <c r="D1638" s="17"/>
      <c r="E1638" s="18">
        <v>1.25</v>
      </c>
      <c r="F1638" s="19">
        <v>0.308</v>
      </c>
      <c r="G1638" s="19">
        <v>0</v>
      </c>
      <c r="H1638" s="20">
        <v>0</v>
      </c>
      <c r="I1638" s="21">
        <f t="shared" si="175"/>
        <v>76.425110050134009</v>
      </c>
      <c r="J1638" s="21">
        <f t="shared" si="176"/>
        <v>95.531387562667504</v>
      </c>
      <c r="K1638" s="21" t="str">
        <f t="shared" si="177"/>
        <v>B</v>
      </c>
      <c r="L1638" s="5">
        <f t="shared" si="178"/>
        <v>3.85</v>
      </c>
      <c r="M1638" s="22">
        <f t="shared" si="179"/>
        <v>0</v>
      </c>
      <c r="N1638" s="22">
        <f t="shared" si="180"/>
        <v>0</v>
      </c>
      <c r="O1638" s="22" t="s">
        <v>2892</v>
      </c>
      <c r="P1638" s="5">
        <f>L1638*pricing!$O$3</f>
        <v>3.1185000000000005</v>
      </c>
      <c r="Q1638" s="5">
        <f>M1638*pricing!$O$4</f>
        <v>0</v>
      </c>
      <c r="R1638" s="5">
        <f>N1638*pricing!$O$5</f>
        <v>0</v>
      </c>
      <c r="S1638" s="23"/>
      <c r="T1638" s="5">
        <f>P1638*pricing!$L$3</f>
        <v>95.531387562667518</v>
      </c>
      <c r="U1638" s="5">
        <f>Q1638*pricing!$L$4</f>
        <v>0</v>
      </c>
      <c r="V1638" s="5">
        <f>R1638*pricing!$L$5</f>
        <v>0</v>
      </c>
      <c r="W1638" s="5" t="s">
        <v>2892</v>
      </c>
      <c r="X1638" s="5">
        <f t="shared" si="181"/>
        <v>95.531387562667518</v>
      </c>
      <c r="Y1638" s="6" t="s">
        <v>32</v>
      </c>
      <c r="Z1638" s="7" t="s">
        <v>33</v>
      </c>
      <c r="AA1638" s="7" t="s">
        <v>34</v>
      </c>
      <c r="AB1638" s="7" t="s">
        <v>35</v>
      </c>
      <c r="AC1638" s="7" t="s">
        <v>36</v>
      </c>
    </row>
    <row r="1639" spans="2:29" ht="17.25" customHeight="1" thickTop="1" thickBot="1" x14ac:dyDescent="0.25">
      <c r="B1639" s="16" t="s">
        <v>3103</v>
      </c>
      <c r="C1639" s="15" t="s">
        <v>3104</v>
      </c>
      <c r="D1639" s="17"/>
      <c r="E1639" s="18">
        <v>0.5</v>
      </c>
      <c r="F1639" s="19">
        <v>0.16500000000000001</v>
      </c>
      <c r="G1639" s="19">
        <v>0</v>
      </c>
      <c r="H1639" s="20">
        <v>2.5999999999999999E-2</v>
      </c>
      <c r="I1639" s="21">
        <f t="shared" si="175"/>
        <v>74.271556564273652</v>
      </c>
      <c r="J1639" s="21">
        <f t="shared" si="176"/>
        <v>37.135778282136826</v>
      </c>
      <c r="K1639" s="21" t="str">
        <f t="shared" si="177"/>
        <v>B</v>
      </c>
      <c r="L1639" s="5">
        <f t="shared" si="178"/>
        <v>0.82500000000000007</v>
      </c>
      <c r="M1639" s="22">
        <f t="shared" si="179"/>
        <v>0</v>
      </c>
      <c r="N1639" s="22">
        <f t="shared" si="180"/>
        <v>0.13</v>
      </c>
      <c r="O1639" s="22" t="s">
        <v>2892</v>
      </c>
      <c r="P1639" s="5">
        <f>L1639*pricing!$O$3</f>
        <v>0.66825000000000012</v>
      </c>
      <c r="Q1639" s="5">
        <f>M1639*pricing!$O$4</f>
        <v>0</v>
      </c>
      <c r="R1639" s="5">
        <f>N1639*pricing!$O$5</f>
        <v>8.320000000000001E-2</v>
      </c>
      <c r="S1639" s="23"/>
      <c r="T1639" s="5">
        <f>P1639*pricing!$L$3</f>
        <v>20.471011620571613</v>
      </c>
      <c r="U1639" s="5">
        <f>Q1639*pricing!$L$4</f>
        <v>0</v>
      </c>
      <c r="V1639" s="5">
        <f>R1639*pricing!$L$5</f>
        <v>16.664766661565213</v>
      </c>
      <c r="W1639" s="5" t="s">
        <v>2892</v>
      </c>
      <c r="X1639" s="5">
        <f t="shared" si="181"/>
        <v>37.135778282136826</v>
      </c>
      <c r="Y1639" s="6" t="s">
        <v>32</v>
      </c>
      <c r="Z1639" s="7" t="s">
        <v>33</v>
      </c>
      <c r="AA1639" s="7" t="s">
        <v>34</v>
      </c>
      <c r="AB1639" s="7" t="s">
        <v>35</v>
      </c>
      <c r="AC1639" s="7" t="s">
        <v>36</v>
      </c>
    </row>
    <row r="1640" spans="2:29" ht="17.25" customHeight="1" thickTop="1" thickBot="1" x14ac:dyDescent="0.25">
      <c r="B1640" s="16" t="s">
        <v>3105</v>
      </c>
      <c r="C1640" s="15" t="s">
        <v>3106</v>
      </c>
      <c r="D1640" s="17"/>
      <c r="E1640" s="18">
        <v>0.55000000000000004</v>
      </c>
      <c r="F1640" s="19">
        <v>0.127</v>
      </c>
      <c r="G1640" s="19">
        <v>0</v>
      </c>
      <c r="H1640" s="20">
        <v>2.3E-2</v>
      </c>
      <c r="I1640" s="21">
        <f t="shared" si="175"/>
        <v>60.996769161663138</v>
      </c>
      <c r="J1640" s="21">
        <f t="shared" si="176"/>
        <v>33.548223038914728</v>
      </c>
      <c r="K1640" s="21" t="str">
        <f t="shared" si="177"/>
        <v>B</v>
      </c>
      <c r="L1640" s="5">
        <f t="shared" si="178"/>
        <v>0.69850000000000012</v>
      </c>
      <c r="M1640" s="22">
        <f t="shared" si="179"/>
        <v>0</v>
      </c>
      <c r="N1640" s="22">
        <f t="shared" si="180"/>
        <v>0.1265</v>
      </c>
      <c r="O1640" s="22" t="s">
        <v>2892</v>
      </c>
      <c r="P1640" s="5">
        <f>L1640*pricing!$O$3</f>
        <v>0.56578500000000009</v>
      </c>
      <c r="Q1640" s="5">
        <f>M1640*pricing!$O$4</f>
        <v>0</v>
      </c>
      <c r="R1640" s="5">
        <f>N1640*pricing!$O$5</f>
        <v>8.0960000000000004E-2</v>
      </c>
      <c r="S1640" s="23"/>
      <c r="T1640" s="5">
        <f>P1640*pricing!$L$3</f>
        <v>17.332123172083964</v>
      </c>
      <c r="U1640" s="5">
        <f>Q1640*pricing!$L$4</f>
        <v>0</v>
      </c>
      <c r="V1640" s="5">
        <f>R1640*pricing!$L$5</f>
        <v>16.216099866830763</v>
      </c>
      <c r="W1640" s="5" t="s">
        <v>2892</v>
      </c>
      <c r="X1640" s="5">
        <f t="shared" si="181"/>
        <v>33.548223038914728</v>
      </c>
      <c r="Y1640" s="6" t="s">
        <v>32</v>
      </c>
      <c r="Z1640" s="7" t="s">
        <v>33</v>
      </c>
      <c r="AA1640" s="7" t="s">
        <v>34</v>
      </c>
      <c r="AB1640" s="7" t="s">
        <v>35</v>
      </c>
      <c r="AC1640" s="7" t="s">
        <v>36</v>
      </c>
    </row>
    <row r="1641" spans="2:29" ht="17.25" customHeight="1" thickTop="1" thickBot="1" x14ac:dyDescent="0.25">
      <c r="B1641" s="16" t="s">
        <v>3107</v>
      </c>
      <c r="C1641" s="15" t="s">
        <v>3108</v>
      </c>
      <c r="D1641" s="17"/>
      <c r="E1641" s="18">
        <v>0.95</v>
      </c>
      <c r="F1641" s="19">
        <v>0.35099999999999998</v>
      </c>
      <c r="G1641" s="19">
        <v>0.122</v>
      </c>
      <c r="H1641" s="20">
        <v>0</v>
      </c>
      <c r="I1641" s="21">
        <f t="shared" si="175"/>
        <v>123.45285417229745</v>
      </c>
      <c r="J1641" s="21">
        <f t="shared" si="176"/>
        <v>117.28021146368258</v>
      </c>
      <c r="K1641" s="21" t="str">
        <f t="shared" si="177"/>
        <v>A</v>
      </c>
      <c r="L1641" s="5">
        <f t="shared" si="178"/>
        <v>3.3344999999999998</v>
      </c>
      <c r="M1641" s="22">
        <f t="shared" si="179"/>
        <v>1.1589999999999998</v>
      </c>
      <c r="N1641" s="22">
        <f t="shared" si="180"/>
        <v>0</v>
      </c>
      <c r="O1641" s="22" t="s">
        <v>2892</v>
      </c>
      <c r="P1641" s="5">
        <f>L1641*pricing!$O$3</f>
        <v>2.7009449999999999</v>
      </c>
      <c r="Q1641" s="5">
        <f>M1641*pricing!$O$4</f>
        <v>0.86924999999999986</v>
      </c>
      <c r="R1641" s="5">
        <f>N1641*pricing!$O$5</f>
        <v>0</v>
      </c>
      <c r="S1641" s="23"/>
      <c r="T1641" s="5">
        <f>P1641*pricing!$L$3</f>
        <v>82.740106968237612</v>
      </c>
      <c r="U1641" s="5">
        <f>Q1641*pricing!$L$4</f>
        <v>34.540104495444965</v>
      </c>
      <c r="V1641" s="5">
        <f>R1641*pricing!$L$5</f>
        <v>0</v>
      </c>
      <c r="W1641" s="5" t="s">
        <v>2892</v>
      </c>
      <c r="X1641" s="5">
        <f t="shared" si="181"/>
        <v>117.28021146368258</v>
      </c>
      <c r="Y1641" s="6" t="s">
        <v>32</v>
      </c>
      <c r="Z1641" s="7" t="s">
        <v>33</v>
      </c>
      <c r="AA1641" s="7" t="s">
        <v>34</v>
      </c>
      <c r="AB1641" s="7" t="s">
        <v>35</v>
      </c>
      <c r="AC1641" s="7" t="s">
        <v>36</v>
      </c>
    </row>
    <row r="1642" spans="2:29" ht="17.25" customHeight="1" thickTop="1" thickBot="1" x14ac:dyDescent="0.25">
      <c r="B1642" s="16" t="s">
        <v>3109</v>
      </c>
      <c r="C1642" s="25" t="s">
        <v>3110</v>
      </c>
      <c r="D1642" s="17"/>
      <c r="E1642" s="18">
        <v>0.5</v>
      </c>
      <c r="F1642" s="19">
        <v>9.2999999999999999E-2</v>
      </c>
      <c r="G1642" s="19">
        <v>0.26300000000000001</v>
      </c>
      <c r="H1642" s="20">
        <v>4.2000000000000003E-2</v>
      </c>
      <c r="I1642" s="21">
        <f t="shared" si="175"/>
        <v>155.29475014414993</v>
      </c>
      <c r="J1642" s="21">
        <f t="shared" si="176"/>
        <v>77.647375072074965</v>
      </c>
      <c r="K1642" s="21" t="str">
        <f t="shared" si="177"/>
        <v>A</v>
      </c>
      <c r="L1642" s="5">
        <f t="shared" si="178"/>
        <v>0.46499999999999997</v>
      </c>
      <c r="M1642" s="22">
        <f t="shared" si="179"/>
        <v>1.3149999999999999</v>
      </c>
      <c r="N1642" s="22">
        <f t="shared" si="180"/>
        <v>0.21000000000000002</v>
      </c>
      <c r="O1642" s="22" t="s">
        <v>2892</v>
      </c>
      <c r="P1642" s="5">
        <f>L1642*pricing!$O$3</f>
        <v>0.37664999999999998</v>
      </c>
      <c r="Q1642" s="5">
        <f>M1642*pricing!$O$4</f>
        <v>0.98624999999999996</v>
      </c>
      <c r="R1642" s="5">
        <f>N1642*pricing!$O$5</f>
        <v>0.13440000000000002</v>
      </c>
      <c r="S1642" s="23"/>
      <c r="T1642" s="5">
        <f>P1642*pricing!$L$3</f>
        <v>11.538206549776724</v>
      </c>
      <c r="U1642" s="5">
        <f>Q1642*pricing!$L$4</f>
        <v>39.189160838231352</v>
      </c>
      <c r="V1642" s="5">
        <f>R1642*pricing!$L$5</f>
        <v>26.920007684066881</v>
      </c>
      <c r="W1642" s="5" t="s">
        <v>2892</v>
      </c>
      <c r="X1642" s="5">
        <f t="shared" si="181"/>
        <v>77.647375072074965</v>
      </c>
      <c r="Y1642" s="6" t="s">
        <v>32</v>
      </c>
      <c r="Z1642" s="7" t="s">
        <v>33</v>
      </c>
      <c r="AA1642" s="7" t="s">
        <v>34</v>
      </c>
      <c r="AB1642" s="7" t="s">
        <v>35</v>
      </c>
      <c r="AC1642" s="7" t="s">
        <v>36</v>
      </c>
    </row>
    <row r="1643" spans="2:29" ht="17.25" customHeight="1" thickTop="1" thickBot="1" x14ac:dyDescent="0.25">
      <c r="B1643" s="16" t="s">
        <v>3111</v>
      </c>
      <c r="C1643" s="25" t="s">
        <v>3112</v>
      </c>
      <c r="D1643" s="17"/>
      <c r="E1643" s="18">
        <v>0.5</v>
      </c>
      <c r="F1643" s="19">
        <v>0</v>
      </c>
      <c r="G1643" s="19">
        <v>0.92400000000000004</v>
      </c>
      <c r="H1643" s="20">
        <v>0.05</v>
      </c>
      <c r="I1643" s="21">
        <f t="shared" si="175"/>
        <v>339.46243977105951</v>
      </c>
      <c r="J1643" s="21">
        <f t="shared" si="176"/>
        <v>169.73121988552975</v>
      </c>
      <c r="K1643" s="21" t="str">
        <f t="shared" si="177"/>
        <v>A</v>
      </c>
      <c r="L1643" s="5">
        <f t="shared" si="178"/>
        <v>0</v>
      </c>
      <c r="M1643" s="22">
        <f t="shared" si="179"/>
        <v>4.62</v>
      </c>
      <c r="N1643" s="22">
        <f t="shared" si="180"/>
        <v>0.25</v>
      </c>
      <c r="O1643" s="22" t="s">
        <v>2892</v>
      </c>
      <c r="P1643" s="5">
        <f>L1643*pricing!$O$3</f>
        <v>0</v>
      </c>
      <c r="Q1643" s="5">
        <f>M1643*pricing!$O$4</f>
        <v>3.4649999999999999</v>
      </c>
      <c r="R1643" s="5">
        <f>N1643*pricing!$O$5</f>
        <v>0.16</v>
      </c>
      <c r="S1643" s="23"/>
      <c r="T1643" s="5">
        <f>P1643*pricing!$L$3</f>
        <v>0</v>
      </c>
      <c r="U1643" s="5">
        <f>Q1643*pricing!$L$4</f>
        <v>137.68359169021204</v>
      </c>
      <c r="V1643" s="5">
        <f>R1643*pricing!$L$5</f>
        <v>32.047628195317714</v>
      </c>
      <c r="W1643" s="5" t="s">
        <v>2892</v>
      </c>
      <c r="X1643" s="5">
        <f t="shared" si="181"/>
        <v>169.73121988552975</v>
      </c>
      <c r="Y1643" s="6" t="s">
        <v>32</v>
      </c>
      <c r="Z1643" s="7" t="s">
        <v>33</v>
      </c>
      <c r="AA1643" s="7" t="s">
        <v>34</v>
      </c>
      <c r="AB1643" s="7" t="s">
        <v>35</v>
      </c>
      <c r="AC1643" s="7" t="s">
        <v>36</v>
      </c>
    </row>
    <row r="1644" spans="2:29" ht="17.25" customHeight="1" thickTop="1" thickBot="1" x14ac:dyDescent="0.25">
      <c r="B1644" s="16" t="s">
        <v>3113</v>
      </c>
      <c r="C1644" s="15" t="s">
        <v>3114</v>
      </c>
      <c r="D1644" s="17"/>
      <c r="E1644" s="18">
        <v>0.65</v>
      </c>
      <c r="F1644" s="19">
        <v>0.33200000000000002</v>
      </c>
      <c r="G1644" s="19">
        <v>0</v>
      </c>
      <c r="H1644" s="20">
        <v>5.5E-2</v>
      </c>
      <c r="I1644" s="21">
        <f t="shared" si="175"/>
        <v>152.88509546036292</v>
      </c>
      <c r="J1644" s="21">
        <f t="shared" si="176"/>
        <v>99.375312049235902</v>
      </c>
      <c r="K1644" s="21" t="str">
        <f t="shared" si="177"/>
        <v>A</v>
      </c>
      <c r="L1644" s="5">
        <f t="shared" si="178"/>
        <v>2.1580000000000004</v>
      </c>
      <c r="M1644" s="22">
        <f t="shared" si="179"/>
        <v>0</v>
      </c>
      <c r="N1644" s="22">
        <f t="shared" si="180"/>
        <v>0.35750000000000004</v>
      </c>
      <c r="O1644" s="22" t="s">
        <v>2892</v>
      </c>
      <c r="P1644" s="5">
        <f>L1644*pricing!$O$3</f>
        <v>1.7479800000000003</v>
      </c>
      <c r="Q1644" s="5">
        <f>M1644*pricing!$O$4</f>
        <v>0</v>
      </c>
      <c r="R1644" s="5">
        <f>N1644*pricing!$O$5</f>
        <v>0.22880000000000003</v>
      </c>
      <c r="S1644" s="23"/>
      <c r="T1644" s="5">
        <f>P1644*pricing!$L$3</f>
        <v>53.54720372993156</v>
      </c>
      <c r="U1644" s="5">
        <f>Q1644*pricing!$L$4</f>
        <v>0</v>
      </c>
      <c r="V1644" s="5">
        <f>R1644*pricing!$L$5</f>
        <v>45.828108319304334</v>
      </c>
      <c r="W1644" s="5" t="s">
        <v>2892</v>
      </c>
      <c r="X1644" s="5">
        <f t="shared" si="181"/>
        <v>99.375312049235902</v>
      </c>
      <c r="Y1644" s="6" t="s">
        <v>32</v>
      </c>
      <c r="Z1644" s="7" t="s">
        <v>33</v>
      </c>
      <c r="AA1644" s="7" t="s">
        <v>34</v>
      </c>
      <c r="AB1644" s="7" t="s">
        <v>35</v>
      </c>
      <c r="AC1644" s="7" t="s">
        <v>36</v>
      </c>
    </row>
    <row r="1645" spans="2:29" ht="17.25" customHeight="1" thickTop="1" thickBot="1" x14ac:dyDescent="0.25">
      <c r="B1645" s="16" t="s">
        <v>3115</v>
      </c>
      <c r="C1645" s="25" t="s">
        <v>3116</v>
      </c>
      <c r="D1645" s="17"/>
      <c r="E1645" s="18">
        <v>0.5</v>
      </c>
      <c r="F1645" s="19">
        <v>0.246</v>
      </c>
      <c r="G1645" s="19">
        <v>0.71599999999999997</v>
      </c>
      <c r="H1645" s="20">
        <v>5.5E-2</v>
      </c>
      <c r="I1645" s="21">
        <f t="shared" si="175"/>
        <v>344.92538215673636</v>
      </c>
      <c r="J1645" s="21">
        <f t="shared" si="176"/>
        <v>172.46269107836818</v>
      </c>
      <c r="K1645" s="21" t="str">
        <f t="shared" si="177"/>
        <v>A</v>
      </c>
      <c r="L1645" s="5">
        <f t="shared" si="178"/>
        <v>1.23</v>
      </c>
      <c r="M1645" s="22">
        <f t="shared" si="179"/>
        <v>3.58</v>
      </c>
      <c r="N1645" s="22">
        <f t="shared" si="180"/>
        <v>0.27500000000000002</v>
      </c>
      <c r="O1645" s="22" t="s">
        <v>2892</v>
      </c>
      <c r="P1645" s="5">
        <f>L1645*pricing!$O$3</f>
        <v>0.99630000000000007</v>
      </c>
      <c r="Q1645" s="5">
        <f>M1645*pricing!$O$4</f>
        <v>2.6850000000000001</v>
      </c>
      <c r="R1645" s="5">
        <f>N1645*pricing!$O$5</f>
        <v>0.17600000000000002</v>
      </c>
      <c r="S1645" s="23"/>
      <c r="T1645" s="5">
        <f>P1645*pricing!$L$3</f>
        <v>30.520417325215853</v>
      </c>
      <c r="U1645" s="5">
        <f>Q1645*pricing!$L$4</f>
        <v>106.68988273830284</v>
      </c>
      <c r="V1645" s="5">
        <f>R1645*pricing!$L$5</f>
        <v>35.252391014849486</v>
      </c>
      <c r="W1645" s="5" t="s">
        <v>2892</v>
      </c>
      <c r="X1645" s="5">
        <f t="shared" si="181"/>
        <v>172.46269107836818</v>
      </c>
      <c r="Y1645" s="6" t="s">
        <v>32</v>
      </c>
      <c r="Z1645" s="7" t="s">
        <v>33</v>
      </c>
      <c r="AA1645" s="7" t="s">
        <v>34</v>
      </c>
      <c r="AB1645" s="7" t="s">
        <v>35</v>
      </c>
      <c r="AC1645" s="7" t="s">
        <v>36</v>
      </c>
    </row>
    <row r="1646" spans="2:29" ht="17.25" customHeight="1" thickTop="1" thickBot="1" x14ac:dyDescent="0.25">
      <c r="B1646" s="16" t="s">
        <v>3117</v>
      </c>
      <c r="C1646" s="25" t="s">
        <v>3114</v>
      </c>
      <c r="D1646" s="17"/>
      <c r="E1646" s="18">
        <v>0.75</v>
      </c>
      <c r="F1646" s="19">
        <v>0.33500000000000002</v>
      </c>
      <c r="G1646" s="19">
        <v>0</v>
      </c>
      <c r="H1646" s="20">
        <v>5.6000000000000001E-2</v>
      </c>
      <c r="I1646" s="21">
        <f t="shared" si="175"/>
        <v>154.91140101074186</v>
      </c>
      <c r="J1646" s="21">
        <f t="shared" si="176"/>
        <v>116.18355075805638</v>
      </c>
      <c r="K1646" s="21" t="str">
        <f t="shared" si="177"/>
        <v>A</v>
      </c>
      <c r="L1646" s="5">
        <f t="shared" si="178"/>
        <v>2.5125000000000002</v>
      </c>
      <c r="M1646" s="22">
        <f t="shared" si="179"/>
        <v>0</v>
      </c>
      <c r="N1646" s="22">
        <f t="shared" si="180"/>
        <v>0.42000000000000004</v>
      </c>
      <c r="O1646" s="22" t="s">
        <v>2892</v>
      </c>
      <c r="P1646" s="5">
        <f>L1646*pricing!$O$3</f>
        <v>2.0351250000000003</v>
      </c>
      <c r="Q1646" s="5">
        <f>M1646*pricing!$O$4</f>
        <v>0</v>
      </c>
      <c r="R1646" s="5">
        <f>N1646*pricing!$O$5</f>
        <v>0.26880000000000004</v>
      </c>
      <c r="S1646" s="23"/>
      <c r="T1646" s="5">
        <f>P1646*pricing!$L$3</f>
        <v>62.343535389922636</v>
      </c>
      <c r="U1646" s="5">
        <f>Q1646*pricing!$L$4</f>
        <v>0</v>
      </c>
      <c r="V1646" s="5">
        <f>R1646*pricing!$L$5</f>
        <v>53.840015368133763</v>
      </c>
      <c r="W1646" s="5" t="s">
        <v>2892</v>
      </c>
      <c r="X1646" s="5">
        <f t="shared" si="181"/>
        <v>116.1835507580564</v>
      </c>
      <c r="Y1646" s="6" t="s">
        <v>32</v>
      </c>
      <c r="Z1646" s="7" t="s">
        <v>33</v>
      </c>
      <c r="AA1646" s="7" t="s">
        <v>34</v>
      </c>
      <c r="AB1646" s="7" t="s">
        <v>35</v>
      </c>
      <c r="AC1646" s="7" t="s">
        <v>36</v>
      </c>
    </row>
    <row r="1647" spans="2:29" ht="17.25" customHeight="1" thickTop="1" thickBot="1" x14ac:dyDescent="0.25">
      <c r="B1647" s="16" t="s">
        <v>3118</v>
      </c>
      <c r="C1647" s="25" t="s">
        <v>3119</v>
      </c>
      <c r="D1647" s="17"/>
      <c r="E1647" s="18">
        <v>0.55000000000000004</v>
      </c>
      <c r="F1647" s="19">
        <v>0.24299999999999999</v>
      </c>
      <c r="G1647" s="19">
        <v>0.27400000000000002</v>
      </c>
      <c r="H1647" s="20">
        <v>6.7000000000000004E-2</v>
      </c>
      <c r="I1647" s="21">
        <f t="shared" si="175"/>
        <v>227.84058022230852</v>
      </c>
      <c r="J1647" s="21">
        <f t="shared" si="176"/>
        <v>125.3123191222697</v>
      </c>
      <c r="K1647" s="21" t="str">
        <f t="shared" si="177"/>
        <v>A</v>
      </c>
      <c r="L1647" s="5">
        <f t="shared" si="178"/>
        <v>1.3365000000000002</v>
      </c>
      <c r="M1647" s="22">
        <f t="shared" si="179"/>
        <v>1.5070000000000003</v>
      </c>
      <c r="N1647" s="22">
        <f t="shared" si="180"/>
        <v>0.36850000000000005</v>
      </c>
      <c r="O1647" s="22" t="s">
        <v>2892</v>
      </c>
      <c r="P1647" s="5">
        <f>L1647*pricing!$O$3</f>
        <v>1.0825650000000002</v>
      </c>
      <c r="Q1647" s="5">
        <f>M1647*pricing!$O$4</f>
        <v>1.1302500000000002</v>
      </c>
      <c r="R1647" s="5">
        <f>N1647*pricing!$O$5</f>
        <v>0.23584000000000005</v>
      </c>
      <c r="S1647" s="23"/>
      <c r="T1647" s="5">
        <f>P1647*pricing!$L$3</f>
        <v>33.163038825326012</v>
      </c>
      <c r="U1647" s="5">
        <f>Q1647*pricing!$L$4</f>
        <v>44.911076337045365</v>
      </c>
      <c r="V1647" s="5">
        <f>R1647*pricing!$L$5</f>
        <v>47.238203959898314</v>
      </c>
      <c r="W1647" s="5" t="s">
        <v>2892</v>
      </c>
      <c r="X1647" s="5">
        <f t="shared" si="181"/>
        <v>125.3123191222697</v>
      </c>
      <c r="Y1647" s="6" t="s">
        <v>32</v>
      </c>
      <c r="Z1647" s="7" t="s">
        <v>33</v>
      </c>
      <c r="AA1647" s="7" t="s">
        <v>34</v>
      </c>
      <c r="AB1647" s="7" t="s">
        <v>35</v>
      </c>
      <c r="AC1647" s="7" t="s">
        <v>36</v>
      </c>
    </row>
    <row r="1648" spans="2:29" ht="17.25" customHeight="1" thickTop="1" thickBot="1" x14ac:dyDescent="0.25">
      <c r="B1648" s="16" t="s">
        <v>3120</v>
      </c>
      <c r="C1648" s="25" t="s">
        <v>3121</v>
      </c>
      <c r="D1648" s="26"/>
      <c r="E1648" s="18">
        <v>0.3</v>
      </c>
      <c r="F1648" s="19">
        <v>2.4E-2</v>
      </c>
      <c r="G1648" s="19">
        <v>0.16900000000000001</v>
      </c>
      <c r="H1648" s="20">
        <v>2.3E-2</v>
      </c>
      <c r="I1648" s="21">
        <f t="shared" si="175"/>
        <v>85.803798367074677</v>
      </c>
      <c r="J1648" s="21">
        <f t="shared" si="176"/>
        <v>25.741139510122402</v>
      </c>
      <c r="K1648" s="21" t="str">
        <f t="shared" si="177"/>
        <v>A</v>
      </c>
      <c r="L1648" s="5">
        <f t="shared" si="178"/>
        <v>7.1999999999999995E-2</v>
      </c>
      <c r="M1648" s="22">
        <f t="shared" si="179"/>
        <v>0.50700000000000001</v>
      </c>
      <c r="N1648" s="22">
        <f t="shared" si="180"/>
        <v>6.9000000000000006E-2</v>
      </c>
      <c r="O1648" s="22" t="s">
        <v>2892</v>
      </c>
      <c r="P1648" s="5">
        <f>L1648*pricing!$O$3</f>
        <v>5.8319999999999997E-2</v>
      </c>
      <c r="Q1648" s="5">
        <f>M1648*pricing!$O$4</f>
        <v>0.38024999999999998</v>
      </c>
      <c r="R1648" s="5">
        <f>N1648*pricing!$O$5</f>
        <v>4.4160000000000005E-2</v>
      </c>
      <c r="S1648" s="23"/>
      <c r="T1648" s="5">
        <f>P1648*pricing!$L$3</f>
        <v>1.7865610141589765</v>
      </c>
      <c r="U1648" s="5">
        <f>Q1648*pricing!$L$4</f>
        <v>15.109433114055737</v>
      </c>
      <c r="V1648" s="5">
        <f>R1648*pricing!$L$5</f>
        <v>8.84514538190769</v>
      </c>
      <c r="W1648" s="5" t="s">
        <v>2892</v>
      </c>
      <c r="X1648" s="5">
        <f t="shared" si="181"/>
        <v>25.741139510122402</v>
      </c>
      <c r="Y1648" s="6" t="s">
        <v>32</v>
      </c>
      <c r="Z1648" s="7" t="s">
        <v>33</v>
      </c>
      <c r="AA1648" s="7" t="s">
        <v>34</v>
      </c>
      <c r="AB1648" s="7" t="s">
        <v>35</v>
      </c>
      <c r="AC1648" s="7" t="s">
        <v>36</v>
      </c>
    </row>
    <row r="1649" spans="2:29" ht="17.25" customHeight="1" thickTop="1" thickBot="1" x14ac:dyDescent="0.25">
      <c r="B1649" s="16" t="s">
        <v>3122</v>
      </c>
      <c r="C1649" s="25" t="s">
        <v>3123</v>
      </c>
      <c r="D1649" s="26"/>
      <c r="E1649" s="18">
        <v>1.1000000000000001</v>
      </c>
      <c r="F1649" s="19">
        <v>0.22800000000000001</v>
      </c>
      <c r="G1649" s="19">
        <v>0</v>
      </c>
      <c r="H1649" s="20">
        <v>5.5E-2</v>
      </c>
      <c r="I1649" s="21">
        <f t="shared" si="175"/>
        <v>127.07921414473321</v>
      </c>
      <c r="J1649" s="21">
        <f t="shared" si="176"/>
        <v>139.78713555920655</v>
      </c>
      <c r="K1649" s="21" t="str">
        <f t="shared" si="177"/>
        <v>A</v>
      </c>
      <c r="L1649" s="5">
        <f t="shared" si="178"/>
        <v>2.508</v>
      </c>
      <c r="M1649" s="22">
        <f t="shared" si="179"/>
        <v>0</v>
      </c>
      <c r="N1649" s="22">
        <f t="shared" si="180"/>
        <v>0.60500000000000009</v>
      </c>
      <c r="O1649" s="22" t="s">
        <v>2892</v>
      </c>
      <c r="P1649" s="5">
        <f>L1649*pricing!$O$3</f>
        <v>2.0314800000000002</v>
      </c>
      <c r="Q1649" s="5">
        <f>M1649*pricing!$O$4</f>
        <v>0</v>
      </c>
      <c r="R1649" s="5">
        <f>N1649*pricing!$O$5</f>
        <v>0.38720000000000004</v>
      </c>
      <c r="S1649" s="23"/>
      <c r="T1649" s="5">
        <f>P1649*pricing!$L$3</f>
        <v>62.23187532653769</v>
      </c>
      <c r="U1649" s="5">
        <f>Q1649*pricing!$L$4</f>
        <v>0</v>
      </c>
      <c r="V1649" s="5">
        <f>R1649*pricing!$L$5</f>
        <v>77.555260232668871</v>
      </c>
      <c r="W1649" s="5" t="s">
        <v>2892</v>
      </c>
      <c r="X1649" s="5">
        <f t="shared" si="181"/>
        <v>139.78713555920655</v>
      </c>
      <c r="Y1649" s="6" t="s">
        <v>32</v>
      </c>
      <c r="Z1649" s="7" t="s">
        <v>33</v>
      </c>
      <c r="AA1649" s="7" t="s">
        <v>34</v>
      </c>
      <c r="AB1649" s="7" t="s">
        <v>35</v>
      </c>
      <c r="AC1649" s="7" t="s">
        <v>36</v>
      </c>
    </row>
    <row r="1650" spans="2:29" ht="17.25" customHeight="1" thickTop="1" thickBot="1" x14ac:dyDescent="0.25">
      <c r="B1650" s="16" t="s">
        <v>3124</v>
      </c>
      <c r="C1650" s="25" t="s">
        <v>3125</v>
      </c>
      <c r="D1650" s="26"/>
      <c r="E1650" s="18">
        <v>0.65</v>
      </c>
      <c r="F1650" s="19">
        <v>0.214</v>
      </c>
      <c r="G1650" s="19">
        <v>0</v>
      </c>
      <c r="H1650" s="20">
        <v>3.5000000000000003E-2</v>
      </c>
      <c r="I1650" s="21">
        <f t="shared" si="175"/>
        <v>97.967242949836617</v>
      </c>
      <c r="J1650" s="21">
        <f t="shared" si="176"/>
        <v>63.678707917393801</v>
      </c>
      <c r="K1650" s="21" t="str">
        <f t="shared" si="177"/>
        <v>A</v>
      </c>
      <c r="L1650" s="5">
        <f t="shared" si="178"/>
        <v>1.391</v>
      </c>
      <c r="M1650" s="22">
        <f t="shared" si="179"/>
        <v>0</v>
      </c>
      <c r="N1650" s="22">
        <f t="shared" si="180"/>
        <v>0.22750000000000004</v>
      </c>
      <c r="O1650" s="22" t="s">
        <v>2892</v>
      </c>
      <c r="P1650" s="5">
        <f>L1650*pricing!$O$3</f>
        <v>1.1267100000000001</v>
      </c>
      <c r="Q1650" s="5">
        <f>M1650*pricing!$O$4</f>
        <v>0</v>
      </c>
      <c r="R1650" s="5">
        <f>N1650*pricing!$O$5</f>
        <v>0.14560000000000003</v>
      </c>
      <c r="S1650" s="23"/>
      <c r="T1650" s="5">
        <f>P1650*pricing!$L$3</f>
        <v>34.515366259654677</v>
      </c>
      <c r="U1650" s="5">
        <f>Q1650*pricing!$L$4</f>
        <v>0</v>
      </c>
      <c r="V1650" s="5">
        <f>R1650*pricing!$L$5</f>
        <v>29.163341657739124</v>
      </c>
      <c r="W1650" s="5" t="s">
        <v>2892</v>
      </c>
      <c r="X1650" s="5">
        <f t="shared" si="181"/>
        <v>63.678707917393801</v>
      </c>
      <c r="Y1650" s="6" t="s">
        <v>32</v>
      </c>
      <c r="Z1650" s="7" t="s">
        <v>33</v>
      </c>
      <c r="AA1650" s="7" t="s">
        <v>34</v>
      </c>
      <c r="AB1650" s="7" t="s">
        <v>35</v>
      </c>
      <c r="AC1650" s="7" t="s">
        <v>36</v>
      </c>
    </row>
    <row r="1651" spans="2:29" ht="17.25" customHeight="1" thickTop="1" thickBot="1" x14ac:dyDescent="0.25">
      <c r="B1651" s="16" t="s">
        <v>3126</v>
      </c>
      <c r="C1651" s="25" t="s">
        <v>3127</v>
      </c>
      <c r="D1651" s="26"/>
      <c r="E1651" s="18">
        <v>0.65</v>
      </c>
      <c r="F1651" s="19">
        <v>0</v>
      </c>
      <c r="G1651" s="19">
        <v>0.85099999999999998</v>
      </c>
      <c r="H1651" s="20">
        <v>4.5999999999999999E-2</v>
      </c>
      <c r="I1651" s="21">
        <f t="shared" si="175"/>
        <v>312.57961970702627</v>
      </c>
      <c r="J1651" s="21">
        <f t="shared" si="176"/>
        <v>203.17675280956709</v>
      </c>
      <c r="K1651" s="21" t="str">
        <f t="shared" si="177"/>
        <v>A</v>
      </c>
      <c r="L1651" s="5">
        <f t="shared" si="178"/>
        <v>0</v>
      </c>
      <c r="M1651" s="22">
        <f t="shared" si="179"/>
        <v>5.5315000000000003</v>
      </c>
      <c r="N1651" s="22">
        <f t="shared" si="180"/>
        <v>0.29899999999999999</v>
      </c>
      <c r="O1651" s="22" t="s">
        <v>2892</v>
      </c>
      <c r="P1651" s="5">
        <f>L1651*pricing!$O$3</f>
        <v>0</v>
      </c>
      <c r="Q1651" s="5">
        <f>M1651*pricing!$O$4</f>
        <v>4.148625</v>
      </c>
      <c r="R1651" s="5">
        <f>N1651*pricing!$O$5</f>
        <v>0.19136</v>
      </c>
      <c r="S1651" s="23"/>
      <c r="T1651" s="5">
        <f>P1651*pricing!$L$3</f>
        <v>0</v>
      </c>
      <c r="U1651" s="5">
        <f>Q1651*pricing!$L$4</f>
        <v>164.84778948796708</v>
      </c>
      <c r="V1651" s="5">
        <f>R1651*pricing!$L$5</f>
        <v>38.328963321599986</v>
      </c>
      <c r="W1651" s="5" t="s">
        <v>2892</v>
      </c>
      <c r="X1651" s="5">
        <f t="shared" si="181"/>
        <v>203.17675280956706</v>
      </c>
      <c r="Y1651" s="6" t="s">
        <v>32</v>
      </c>
      <c r="Z1651" s="7" t="s">
        <v>33</v>
      </c>
      <c r="AA1651" s="7" t="s">
        <v>34</v>
      </c>
      <c r="AB1651" s="7" t="s">
        <v>35</v>
      </c>
      <c r="AC1651" s="7" t="s">
        <v>36</v>
      </c>
    </row>
    <row r="1652" spans="2:29" ht="17.25" customHeight="1" thickTop="1" thickBot="1" x14ac:dyDescent="0.25">
      <c r="B1652" s="16" t="s">
        <v>3128</v>
      </c>
      <c r="C1652" s="25">
        <v>2706</v>
      </c>
      <c r="D1652" s="26"/>
      <c r="E1652" s="18">
        <v>1.2</v>
      </c>
      <c r="F1652" s="19">
        <v>0.31900000000000001</v>
      </c>
      <c r="G1652" s="19">
        <v>0</v>
      </c>
      <c r="H1652" s="20">
        <v>0</v>
      </c>
      <c r="I1652" s="21">
        <f t="shared" si="175"/>
        <v>79.154578266210223</v>
      </c>
      <c r="J1652" s="21">
        <f t="shared" si="176"/>
        <v>94.985493919452267</v>
      </c>
      <c r="K1652" s="21" t="str">
        <f t="shared" si="177"/>
        <v>B</v>
      </c>
      <c r="L1652" s="5">
        <f t="shared" si="178"/>
        <v>3.8279999999999998</v>
      </c>
      <c r="M1652" s="22">
        <f t="shared" si="179"/>
        <v>0</v>
      </c>
      <c r="N1652" s="22">
        <f t="shared" si="180"/>
        <v>0</v>
      </c>
      <c r="O1652" s="22" t="s">
        <v>2892</v>
      </c>
      <c r="P1652" s="5">
        <f>L1652*pricing!$O$3</f>
        <v>3.1006800000000001</v>
      </c>
      <c r="Q1652" s="5">
        <f>M1652*pricing!$O$4</f>
        <v>0</v>
      </c>
      <c r="R1652" s="5">
        <f>N1652*pricing!$O$5</f>
        <v>0</v>
      </c>
      <c r="S1652" s="23"/>
      <c r="T1652" s="5">
        <f>P1652*pricing!$L$3</f>
        <v>94.985493919452267</v>
      </c>
      <c r="U1652" s="5">
        <f>Q1652*pricing!$L$4</f>
        <v>0</v>
      </c>
      <c r="V1652" s="5">
        <f>R1652*pricing!$L$5</f>
        <v>0</v>
      </c>
      <c r="W1652" s="5" t="s">
        <v>2892</v>
      </c>
      <c r="X1652" s="5">
        <f t="shared" si="181"/>
        <v>94.985493919452267</v>
      </c>
      <c r="Y1652" s="6" t="s">
        <v>32</v>
      </c>
      <c r="Z1652" s="7" t="s">
        <v>33</v>
      </c>
      <c r="AA1652" s="7" t="s">
        <v>34</v>
      </c>
      <c r="AB1652" s="7" t="s">
        <v>35</v>
      </c>
      <c r="AC1652" s="7" t="s">
        <v>36</v>
      </c>
    </row>
    <row r="1653" spans="2:29" ht="17.25" customHeight="1" thickTop="1" thickBot="1" x14ac:dyDescent="0.25">
      <c r="B1653" s="16" t="s">
        <v>3129</v>
      </c>
      <c r="C1653" s="25" t="s">
        <v>3130</v>
      </c>
      <c r="D1653" s="26"/>
      <c r="E1653" s="18">
        <v>0.45</v>
      </c>
      <c r="F1653" s="19">
        <v>0</v>
      </c>
      <c r="G1653" s="19">
        <v>0.68400000000000005</v>
      </c>
      <c r="H1653" s="20">
        <v>4.9000000000000002E-2</v>
      </c>
      <c r="I1653" s="21">
        <f t="shared" si="175"/>
        <v>266.65659090807179</v>
      </c>
      <c r="J1653" s="21">
        <f t="shared" si="176"/>
        <v>119.99546590863231</v>
      </c>
      <c r="K1653" s="21" t="str">
        <f t="shared" si="177"/>
        <v>A</v>
      </c>
      <c r="L1653" s="5">
        <f t="shared" si="178"/>
        <v>0</v>
      </c>
      <c r="M1653" s="22">
        <f t="shared" si="179"/>
        <v>3.0780000000000003</v>
      </c>
      <c r="N1653" s="22">
        <f t="shared" si="180"/>
        <v>0.2205</v>
      </c>
      <c r="O1653" s="22" t="s">
        <v>2892</v>
      </c>
      <c r="P1653" s="5">
        <f>L1653*pricing!$O$3</f>
        <v>0</v>
      </c>
      <c r="Q1653" s="5">
        <f>M1653*pricing!$O$4</f>
        <v>2.3085000000000004</v>
      </c>
      <c r="R1653" s="5">
        <f>N1653*pricing!$O$5</f>
        <v>0.14112</v>
      </c>
      <c r="S1653" s="23"/>
      <c r="T1653" s="5">
        <f>P1653*pricing!$L$3</f>
        <v>0</v>
      </c>
      <c r="U1653" s="5">
        <f>Q1653*pricing!$L$4</f>
        <v>91.729457840362073</v>
      </c>
      <c r="V1653" s="5">
        <f>R1653*pricing!$L$5</f>
        <v>28.266008068270221</v>
      </c>
      <c r="W1653" s="5" t="s">
        <v>2892</v>
      </c>
      <c r="X1653" s="5">
        <f t="shared" si="181"/>
        <v>119.9954659086323</v>
      </c>
      <c r="Y1653" s="6" t="s">
        <v>32</v>
      </c>
      <c r="Z1653" s="7" t="s">
        <v>33</v>
      </c>
      <c r="AA1653" s="7" t="s">
        <v>34</v>
      </c>
      <c r="AB1653" s="7" t="s">
        <v>35</v>
      </c>
      <c r="AC1653" s="7" t="s">
        <v>36</v>
      </c>
    </row>
    <row r="1654" spans="2:29" ht="17.25" customHeight="1" thickTop="1" thickBot="1" x14ac:dyDescent="0.25">
      <c r="B1654" s="16" t="s">
        <v>3131</v>
      </c>
      <c r="C1654" s="25" t="s">
        <v>3132</v>
      </c>
      <c r="D1654" s="26"/>
      <c r="E1654" s="18">
        <v>0.45</v>
      </c>
      <c r="F1654" s="19">
        <v>0.11899999999999999</v>
      </c>
      <c r="G1654" s="19">
        <v>0</v>
      </c>
      <c r="H1654" s="20">
        <v>6.4000000000000001E-2</v>
      </c>
      <c r="I1654" s="21">
        <f t="shared" si="175"/>
        <v>111.56981160847421</v>
      </c>
      <c r="J1654" s="21">
        <f t="shared" si="176"/>
        <v>50.206415223813394</v>
      </c>
      <c r="K1654" s="21" t="str">
        <f t="shared" si="177"/>
        <v>A</v>
      </c>
      <c r="L1654" s="5">
        <f t="shared" si="178"/>
        <v>0.53549999999999998</v>
      </c>
      <c r="M1654" s="22">
        <f t="shared" si="179"/>
        <v>0</v>
      </c>
      <c r="N1654" s="22">
        <f t="shared" si="180"/>
        <v>0.28800000000000003</v>
      </c>
      <c r="O1654" s="22" t="s">
        <v>2892</v>
      </c>
      <c r="P1654" s="5">
        <f>L1654*pricing!$O$3</f>
        <v>0.433755</v>
      </c>
      <c r="Q1654" s="5">
        <f>M1654*pricing!$O$4</f>
        <v>0</v>
      </c>
      <c r="R1654" s="5">
        <f>N1654*pricing!$O$5</f>
        <v>0.18432000000000001</v>
      </c>
      <c r="S1654" s="23"/>
      <c r="T1654" s="5">
        <f>P1654*pricing!$L$3</f>
        <v>13.287547542807388</v>
      </c>
      <c r="U1654" s="5">
        <f>Q1654*pricing!$L$4</f>
        <v>0</v>
      </c>
      <c r="V1654" s="5">
        <f>R1654*pricing!$L$5</f>
        <v>36.918867681006006</v>
      </c>
      <c r="W1654" s="5" t="s">
        <v>2892</v>
      </c>
      <c r="X1654" s="5">
        <f t="shared" si="181"/>
        <v>50.206415223813394</v>
      </c>
      <c r="Y1654" s="6" t="s">
        <v>32</v>
      </c>
      <c r="Z1654" s="7" t="s">
        <v>33</v>
      </c>
      <c r="AA1654" s="7" t="s">
        <v>34</v>
      </c>
      <c r="AB1654" s="7" t="s">
        <v>35</v>
      </c>
      <c r="AC1654" s="7" t="s">
        <v>36</v>
      </c>
    </row>
    <row r="1655" spans="2:29" ht="17.25" customHeight="1" thickTop="1" thickBot="1" x14ac:dyDescent="0.25">
      <c r="B1655" s="16" t="s">
        <v>3133</v>
      </c>
      <c r="C1655" s="25" t="s">
        <v>3134</v>
      </c>
      <c r="D1655" s="26"/>
      <c r="E1655" s="18">
        <v>0.55000000000000004</v>
      </c>
      <c r="F1655" s="19">
        <v>0.16400000000000001</v>
      </c>
      <c r="G1655" s="19">
        <v>0</v>
      </c>
      <c r="H1655" s="20">
        <v>4.8000000000000001E-2</v>
      </c>
      <c r="I1655" s="21">
        <f t="shared" si="175"/>
        <v>102.22533590196447</v>
      </c>
      <c r="J1655" s="21">
        <f t="shared" si="176"/>
        <v>56.223934746080467</v>
      </c>
      <c r="K1655" s="21" t="str">
        <f t="shared" si="177"/>
        <v>A</v>
      </c>
      <c r="L1655" s="5">
        <f t="shared" si="178"/>
        <v>0.90200000000000014</v>
      </c>
      <c r="M1655" s="22">
        <f t="shared" si="179"/>
        <v>0</v>
      </c>
      <c r="N1655" s="22">
        <f t="shared" si="180"/>
        <v>0.26400000000000001</v>
      </c>
      <c r="O1655" s="22" t="s">
        <v>2892</v>
      </c>
      <c r="P1655" s="5">
        <f>L1655*pricing!$O$3</f>
        <v>0.73062000000000016</v>
      </c>
      <c r="Q1655" s="5">
        <f>M1655*pricing!$O$4</f>
        <v>0</v>
      </c>
      <c r="R1655" s="5">
        <f>N1655*pricing!$O$5</f>
        <v>0.16896</v>
      </c>
      <c r="S1655" s="23"/>
      <c r="T1655" s="5">
        <f>P1655*pricing!$L$3</f>
        <v>22.381639371824964</v>
      </c>
      <c r="U1655" s="5">
        <f>Q1655*pricing!$L$4</f>
        <v>0</v>
      </c>
      <c r="V1655" s="5">
        <f>R1655*pricing!$L$5</f>
        <v>33.842295374255499</v>
      </c>
      <c r="W1655" s="5" t="s">
        <v>2892</v>
      </c>
      <c r="X1655" s="5">
        <f t="shared" si="181"/>
        <v>56.223934746080459</v>
      </c>
      <c r="Y1655" s="6" t="s">
        <v>32</v>
      </c>
      <c r="Z1655" s="7" t="s">
        <v>33</v>
      </c>
      <c r="AA1655" s="7" t="s">
        <v>34</v>
      </c>
      <c r="AB1655" s="7" t="s">
        <v>35</v>
      </c>
      <c r="AC1655" s="7" t="s">
        <v>36</v>
      </c>
    </row>
    <row r="1656" spans="2:29" ht="17.25" customHeight="1" thickTop="1" thickBot="1" x14ac:dyDescent="0.25">
      <c r="B1656" s="16" t="s">
        <v>3135</v>
      </c>
      <c r="C1656" s="15">
        <v>3531256</v>
      </c>
      <c r="D1656" s="17"/>
      <c r="E1656" s="18">
        <v>0.95</v>
      </c>
      <c r="F1656" s="19">
        <v>0.22</v>
      </c>
      <c r="G1656" s="19">
        <v>0</v>
      </c>
      <c r="H1656" s="20">
        <v>4.2999999999999997E-2</v>
      </c>
      <c r="I1656" s="21">
        <f t="shared" si="175"/>
        <v>109.71128481747076</v>
      </c>
      <c r="J1656" s="21">
        <f t="shared" si="176"/>
        <v>104.22572057659721</v>
      </c>
      <c r="K1656" s="21" t="str">
        <f t="shared" si="177"/>
        <v>A</v>
      </c>
      <c r="L1656" s="5">
        <f t="shared" si="178"/>
        <v>2.09</v>
      </c>
      <c r="M1656" s="22">
        <f t="shared" si="179"/>
        <v>0</v>
      </c>
      <c r="N1656" s="22">
        <f t="shared" si="180"/>
        <v>0.40849999999999997</v>
      </c>
      <c r="O1656" s="22" t="s">
        <v>3136</v>
      </c>
      <c r="P1656" s="5">
        <f>L1656*pricing!$O$3</f>
        <v>1.6929000000000001</v>
      </c>
      <c r="Q1656" s="5">
        <f>M1656*pricing!$O$4</f>
        <v>0</v>
      </c>
      <c r="R1656" s="5">
        <f>N1656*pricing!$O$5</f>
        <v>0.26144000000000001</v>
      </c>
      <c r="S1656" s="23"/>
      <c r="T1656" s="5">
        <f>P1656*pricing!$L$3</f>
        <v>51.859896105448072</v>
      </c>
      <c r="U1656" s="5">
        <f>Q1656*pricing!$L$4</f>
        <v>0</v>
      </c>
      <c r="V1656" s="5">
        <f>R1656*pricing!$L$5</f>
        <v>52.365824471149139</v>
      </c>
      <c r="W1656" s="5" t="s">
        <v>3136</v>
      </c>
      <c r="X1656" s="5">
        <f t="shared" si="181"/>
        <v>104.22572057659721</v>
      </c>
      <c r="Y1656" s="6" t="s">
        <v>32</v>
      </c>
      <c r="Z1656" s="7" t="s">
        <v>33</v>
      </c>
      <c r="AA1656" s="7" t="s">
        <v>34</v>
      </c>
      <c r="AB1656" s="7" t="s">
        <v>35</v>
      </c>
      <c r="AC1656" s="7" t="s">
        <v>36</v>
      </c>
    </row>
    <row r="1657" spans="2:29" ht="17.25" customHeight="1" thickTop="1" thickBot="1" x14ac:dyDescent="0.25">
      <c r="B1657" s="16" t="s">
        <v>3137</v>
      </c>
      <c r="C1657" s="25">
        <v>1275218</v>
      </c>
      <c r="D1657" s="17"/>
      <c r="E1657" s="18">
        <v>1.6</v>
      </c>
      <c r="F1657" s="19">
        <v>0</v>
      </c>
      <c r="G1657" s="19">
        <v>0.41</v>
      </c>
      <c r="H1657" s="20">
        <v>3.1E-2</v>
      </c>
      <c r="I1657" s="21">
        <f t="shared" si="175"/>
        <v>161.9257961764514</v>
      </c>
      <c r="J1657" s="21">
        <f t="shared" si="176"/>
        <v>259.08127388232225</v>
      </c>
      <c r="K1657" s="21" t="str">
        <f t="shared" si="177"/>
        <v>A</v>
      </c>
      <c r="L1657" s="5">
        <f t="shared" si="178"/>
        <v>0</v>
      </c>
      <c r="M1657" s="22">
        <f t="shared" si="179"/>
        <v>6.5600000000000005</v>
      </c>
      <c r="N1657" s="22">
        <f t="shared" si="180"/>
        <v>0.49600000000000005</v>
      </c>
      <c r="O1657" s="22" t="s">
        <v>3136</v>
      </c>
      <c r="P1657" s="5">
        <f>L1657*pricing!$O$3</f>
        <v>0</v>
      </c>
      <c r="Q1657" s="5">
        <f>M1657*pricing!$O$4</f>
        <v>4.92</v>
      </c>
      <c r="R1657" s="5">
        <f>N1657*pricing!$O$5</f>
        <v>0.31744000000000006</v>
      </c>
      <c r="S1657" s="23"/>
      <c r="T1657" s="5">
        <f>P1657*pricing!$L$3</f>
        <v>0</v>
      </c>
      <c r="U1657" s="5">
        <f>Q1657*pricing!$L$4</f>
        <v>195.49877954281192</v>
      </c>
      <c r="V1657" s="5">
        <f>R1657*pricing!$L$5</f>
        <v>63.582494339510347</v>
      </c>
      <c r="W1657" s="5" t="s">
        <v>3136</v>
      </c>
      <c r="X1657" s="5">
        <f t="shared" si="181"/>
        <v>259.08127388232225</v>
      </c>
      <c r="Y1657" s="6" t="s">
        <v>32</v>
      </c>
      <c r="Z1657" s="7" t="s">
        <v>33</v>
      </c>
      <c r="AA1657" s="7" t="s">
        <v>34</v>
      </c>
      <c r="AB1657" s="7" t="s">
        <v>35</v>
      </c>
      <c r="AC1657" s="7" t="s">
        <v>36</v>
      </c>
    </row>
    <row r="1658" spans="2:29" ht="17.25" customHeight="1" thickTop="1" thickBot="1" x14ac:dyDescent="0.25">
      <c r="B1658" s="16" t="s">
        <v>3138</v>
      </c>
      <c r="C1658" s="25" t="s">
        <v>3139</v>
      </c>
      <c r="D1658" s="26"/>
      <c r="E1658" s="18">
        <v>3.6</v>
      </c>
      <c r="F1658" s="19">
        <v>0</v>
      </c>
      <c r="G1658" s="19">
        <v>0.108</v>
      </c>
      <c r="H1658" s="20">
        <v>0</v>
      </c>
      <c r="I1658" s="21">
        <f t="shared" si="175"/>
        <v>32.185774680828786</v>
      </c>
      <c r="J1658" s="21">
        <f t="shared" si="176"/>
        <v>115.86878885098363</v>
      </c>
      <c r="K1658" s="21" t="str">
        <f t="shared" si="177"/>
        <v>Δ</v>
      </c>
      <c r="L1658" s="5">
        <f t="shared" si="178"/>
        <v>0</v>
      </c>
      <c r="M1658" s="22">
        <f t="shared" si="179"/>
        <v>3.8879999999999999</v>
      </c>
      <c r="N1658" s="22">
        <f t="shared" si="180"/>
        <v>0</v>
      </c>
      <c r="O1658" s="22" t="s">
        <v>3136</v>
      </c>
      <c r="P1658" s="5">
        <f>L1658*pricing!$O$3</f>
        <v>0</v>
      </c>
      <c r="Q1658" s="5">
        <f>M1658*pricing!$O$4</f>
        <v>2.9159999999999999</v>
      </c>
      <c r="R1658" s="5">
        <f>N1658*pricing!$O$5</f>
        <v>0</v>
      </c>
      <c r="S1658" s="23"/>
      <c r="T1658" s="5">
        <f>P1658*pricing!$L$3</f>
        <v>0</v>
      </c>
      <c r="U1658" s="5">
        <f>Q1658*pricing!$L$4</f>
        <v>115.86878885098363</v>
      </c>
      <c r="V1658" s="5">
        <f>R1658*pricing!$L$5</f>
        <v>0</v>
      </c>
      <c r="W1658" s="5" t="s">
        <v>3136</v>
      </c>
      <c r="X1658" s="5">
        <f t="shared" si="181"/>
        <v>115.86878885098363</v>
      </c>
      <c r="Y1658" s="6" t="s">
        <v>32</v>
      </c>
      <c r="Z1658" s="7" t="s">
        <v>33</v>
      </c>
      <c r="AA1658" s="7" t="s">
        <v>34</v>
      </c>
      <c r="AB1658" s="7" t="s">
        <v>35</v>
      </c>
      <c r="AC1658" s="7" t="s">
        <v>36</v>
      </c>
    </row>
    <row r="1659" spans="2:29" ht="17.25" customHeight="1" thickTop="1" thickBot="1" x14ac:dyDescent="0.25">
      <c r="B1659" s="16" t="s">
        <v>3140</v>
      </c>
      <c r="C1659" s="15" t="s">
        <v>3141</v>
      </c>
      <c r="D1659" s="17"/>
      <c r="E1659" s="18">
        <v>1.4</v>
      </c>
      <c r="F1659" s="19">
        <v>0</v>
      </c>
      <c r="G1659" s="19">
        <v>0.23899999999999999</v>
      </c>
      <c r="H1659" s="20">
        <v>0.03</v>
      </c>
      <c r="I1659" s="21">
        <f t="shared" si="175"/>
        <v>109.68308113732644</v>
      </c>
      <c r="J1659" s="21">
        <f t="shared" si="176"/>
        <v>153.556313592257</v>
      </c>
      <c r="K1659" s="21" t="str">
        <f t="shared" si="177"/>
        <v>A</v>
      </c>
      <c r="L1659" s="5">
        <f t="shared" si="178"/>
        <v>0</v>
      </c>
      <c r="M1659" s="22">
        <f t="shared" si="179"/>
        <v>3.3459999999999996</v>
      </c>
      <c r="N1659" s="22">
        <f t="shared" si="180"/>
        <v>0.41999999999999993</v>
      </c>
      <c r="O1659" s="22" t="s">
        <v>3136</v>
      </c>
      <c r="P1659" s="5">
        <f>L1659*pricing!$O$3</f>
        <v>0</v>
      </c>
      <c r="Q1659" s="5">
        <f>M1659*pricing!$O$4</f>
        <v>2.5094999999999996</v>
      </c>
      <c r="R1659" s="5">
        <f>N1659*pricing!$O$5</f>
        <v>0.26879999999999998</v>
      </c>
      <c r="S1659" s="23"/>
      <c r="T1659" s="5">
        <f>P1659*pricing!$L$3</f>
        <v>0</v>
      </c>
      <c r="U1659" s="5">
        <f>Q1659*pricing!$L$4</f>
        <v>99.71629822412325</v>
      </c>
      <c r="V1659" s="5">
        <f>R1659*pricing!$L$5</f>
        <v>53.840015368133749</v>
      </c>
      <c r="W1659" s="5" t="s">
        <v>3136</v>
      </c>
      <c r="X1659" s="5">
        <f t="shared" si="181"/>
        <v>153.556313592257</v>
      </c>
      <c r="Y1659" s="6" t="s">
        <v>32</v>
      </c>
      <c r="Z1659" s="7" t="s">
        <v>33</v>
      </c>
      <c r="AA1659" s="7" t="s">
        <v>34</v>
      </c>
      <c r="AB1659" s="7" t="s">
        <v>35</v>
      </c>
      <c r="AC1659" s="7" t="s">
        <v>36</v>
      </c>
    </row>
    <row r="1660" spans="2:29" ht="17.25" customHeight="1" thickTop="1" thickBot="1" x14ac:dyDescent="0.25">
      <c r="B1660" s="16" t="s">
        <v>3142</v>
      </c>
      <c r="C1660" s="15" t="s">
        <v>3143</v>
      </c>
      <c r="D1660" s="17"/>
      <c r="E1660" s="18">
        <v>0.85</v>
      </c>
      <c r="F1660" s="19">
        <v>0.193</v>
      </c>
      <c r="G1660" s="19">
        <v>0</v>
      </c>
      <c r="H1660" s="20">
        <v>2.1999999999999999E-2</v>
      </c>
      <c r="I1660" s="21">
        <f t="shared" si="175"/>
        <v>76.091673330307714</v>
      </c>
      <c r="J1660" s="21">
        <f t="shared" si="176"/>
        <v>64.677922330761561</v>
      </c>
      <c r="K1660" s="21" t="str">
        <f t="shared" si="177"/>
        <v>B</v>
      </c>
      <c r="L1660" s="5">
        <f t="shared" si="178"/>
        <v>1.6405000000000001</v>
      </c>
      <c r="M1660" s="22">
        <f t="shared" si="179"/>
        <v>0</v>
      </c>
      <c r="N1660" s="22">
        <f t="shared" si="180"/>
        <v>0.18699999999999997</v>
      </c>
      <c r="O1660" s="22" t="s">
        <v>3136</v>
      </c>
      <c r="P1660" s="5">
        <f>L1660*pricing!$O$3</f>
        <v>1.3288050000000002</v>
      </c>
      <c r="Q1660" s="5">
        <f>M1660*pricing!$O$4</f>
        <v>0</v>
      </c>
      <c r="R1660" s="5">
        <f>N1660*pricing!$O$5</f>
        <v>0.11967999999999998</v>
      </c>
      <c r="S1660" s="23"/>
      <c r="T1660" s="5">
        <f>P1660*pricing!$L$3</f>
        <v>40.706296440663913</v>
      </c>
      <c r="U1660" s="5">
        <f>Q1660*pricing!$L$4</f>
        <v>0</v>
      </c>
      <c r="V1660" s="5">
        <f>R1660*pricing!$L$5</f>
        <v>23.971625890097645</v>
      </c>
      <c r="W1660" s="5" t="s">
        <v>3136</v>
      </c>
      <c r="X1660" s="5">
        <f t="shared" si="181"/>
        <v>64.677922330761561</v>
      </c>
      <c r="Y1660" s="6" t="s">
        <v>32</v>
      </c>
      <c r="Z1660" s="7" t="s">
        <v>33</v>
      </c>
      <c r="AA1660" s="7" t="s">
        <v>34</v>
      </c>
      <c r="AB1660" s="7" t="s">
        <v>35</v>
      </c>
      <c r="AC1660" s="7" t="s">
        <v>36</v>
      </c>
    </row>
    <row r="1661" spans="2:29" ht="17.25" customHeight="1" thickTop="1" thickBot="1" x14ac:dyDescent="0.25">
      <c r="B1661" s="16" t="s">
        <v>3144</v>
      </c>
      <c r="C1661" s="15" t="s">
        <v>3145</v>
      </c>
      <c r="D1661" s="17"/>
      <c r="E1661" s="18">
        <v>1</v>
      </c>
      <c r="F1661" s="19">
        <v>0.17</v>
      </c>
      <c r="G1661" s="19">
        <v>0</v>
      </c>
      <c r="H1661" s="20">
        <v>3.5000000000000003E-2</v>
      </c>
      <c r="I1661" s="21">
        <f t="shared" si="175"/>
        <v>87.049370085531763</v>
      </c>
      <c r="J1661" s="21">
        <f t="shared" si="176"/>
        <v>87.049370085531763</v>
      </c>
      <c r="K1661" s="21" t="str">
        <f t="shared" si="177"/>
        <v>A</v>
      </c>
      <c r="L1661" s="5">
        <f t="shared" si="178"/>
        <v>1.7000000000000002</v>
      </c>
      <c r="M1661" s="22">
        <f t="shared" si="179"/>
        <v>0</v>
      </c>
      <c r="N1661" s="22">
        <f t="shared" si="180"/>
        <v>0.35000000000000003</v>
      </c>
      <c r="O1661" s="22" t="s">
        <v>3136</v>
      </c>
      <c r="P1661" s="5">
        <f>L1661*pricing!$O$3</f>
        <v>1.3770000000000002</v>
      </c>
      <c r="Q1661" s="5">
        <f>M1661*pricing!$O$4</f>
        <v>0</v>
      </c>
      <c r="R1661" s="5">
        <f>N1661*pricing!$O$5</f>
        <v>0.22400000000000003</v>
      </c>
      <c r="S1661" s="23"/>
      <c r="T1661" s="5">
        <f>P1661*pricing!$L$3</f>
        <v>42.182690612086958</v>
      </c>
      <c r="U1661" s="5">
        <f>Q1661*pricing!$L$4</f>
        <v>0</v>
      </c>
      <c r="V1661" s="5">
        <f>R1661*pricing!$L$5</f>
        <v>44.866679473444805</v>
      </c>
      <c r="W1661" s="5" t="s">
        <v>3136</v>
      </c>
      <c r="X1661" s="5">
        <f t="shared" si="181"/>
        <v>87.049370085531763</v>
      </c>
      <c r="Y1661" s="6" t="s">
        <v>32</v>
      </c>
      <c r="Z1661" s="7" t="s">
        <v>33</v>
      </c>
      <c r="AA1661" s="7" t="s">
        <v>34</v>
      </c>
      <c r="AB1661" s="7" t="s">
        <v>35</v>
      </c>
      <c r="AC1661" s="7" t="s">
        <v>36</v>
      </c>
    </row>
    <row r="1662" spans="2:29" ht="17.25" customHeight="1" thickTop="1" thickBot="1" x14ac:dyDescent="0.25">
      <c r="B1662" s="16" t="s">
        <v>3146</v>
      </c>
      <c r="C1662" s="15" t="s">
        <v>3147</v>
      </c>
      <c r="D1662" s="17"/>
      <c r="E1662" s="18">
        <v>4.25</v>
      </c>
      <c r="F1662" s="19">
        <v>8.4000000000000005E-2</v>
      </c>
      <c r="G1662" s="19">
        <v>0</v>
      </c>
      <c r="H1662" s="20">
        <v>0</v>
      </c>
      <c r="I1662" s="21">
        <f t="shared" si="175"/>
        <v>20.843211831854735</v>
      </c>
      <c r="J1662" s="21">
        <f t="shared" si="176"/>
        <v>88.583650285382618</v>
      </c>
      <c r="K1662" s="21" t="str">
        <f t="shared" si="177"/>
        <v>Ε</v>
      </c>
      <c r="L1662" s="5">
        <f t="shared" si="178"/>
        <v>3.5700000000000003</v>
      </c>
      <c r="M1662" s="22">
        <f t="shared" si="179"/>
        <v>0</v>
      </c>
      <c r="N1662" s="22">
        <f t="shared" si="180"/>
        <v>0</v>
      </c>
      <c r="O1662" s="22" t="s">
        <v>3136</v>
      </c>
      <c r="P1662" s="5">
        <f>L1662*pricing!$O$3</f>
        <v>2.8917000000000006</v>
      </c>
      <c r="Q1662" s="5">
        <f>M1662*pricing!$O$4</f>
        <v>0</v>
      </c>
      <c r="R1662" s="5">
        <f>N1662*pricing!$O$5</f>
        <v>0</v>
      </c>
      <c r="S1662" s="23"/>
      <c r="T1662" s="5">
        <f>P1662*pricing!$L$3</f>
        <v>88.583650285382618</v>
      </c>
      <c r="U1662" s="5">
        <f>Q1662*pricing!$L$4</f>
        <v>0</v>
      </c>
      <c r="V1662" s="5">
        <f>R1662*pricing!$L$5</f>
        <v>0</v>
      </c>
      <c r="W1662" s="5" t="s">
        <v>3136</v>
      </c>
      <c r="X1662" s="5">
        <f t="shared" si="181"/>
        <v>88.583650285382618</v>
      </c>
      <c r="Y1662" s="6" t="s">
        <v>32</v>
      </c>
      <c r="Z1662" s="7" t="s">
        <v>33</v>
      </c>
      <c r="AA1662" s="7" t="s">
        <v>34</v>
      </c>
      <c r="AB1662" s="7" t="s">
        <v>35</v>
      </c>
      <c r="AC1662" s="7" t="s">
        <v>36</v>
      </c>
    </row>
    <row r="1663" spans="2:29" ht="17.25" customHeight="1" thickTop="1" thickBot="1" x14ac:dyDescent="0.25">
      <c r="B1663" s="16" t="s">
        <v>3148</v>
      </c>
      <c r="C1663" s="15">
        <v>30731207</v>
      </c>
      <c r="D1663" s="17"/>
      <c r="E1663" s="18">
        <v>1.05</v>
      </c>
      <c r="F1663" s="19">
        <v>0</v>
      </c>
      <c r="G1663" s="19">
        <v>0.32600000000000001</v>
      </c>
      <c r="H1663" s="20">
        <v>5.7000000000000002E-2</v>
      </c>
      <c r="I1663" s="21">
        <f t="shared" si="175"/>
        <v>170.22194919227059</v>
      </c>
      <c r="J1663" s="21">
        <f t="shared" si="176"/>
        <v>178.73304665188411</v>
      </c>
      <c r="K1663" s="21" t="str">
        <f t="shared" si="177"/>
        <v>A</v>
      </c>
      <c r="L1663" s="5">
        <f t="shared" si="178"/>
        <v>0</v>
      </c>
      <c r="M1663" s="22">
        <f t="shared" si="179"/>
        <v>3.4230000000000005</v>
      </c>
      <c r="N1663" s="22">
        <f t="shared" si="180"/>
        <v>0.59850000000000003</v>
      </c>
      <c r="O1663" s="22" t="s">
        <v>3136</v>
      </c>
      <c r="P1663" s="5">
        <f>L1663*pricing!$O$3</f>
        <v>0</v>
      </c>
      <c r="Q1663" s="5">
        <f>M1663*pricing!$O$4</f>
        <v>2.5672500000000005</v>
      </c>
      <c r="R1663" s="5">
        <f>N1663*pricing!$O$5</f>
        <v>0.38304000000000005</v>
      </c>
      <c r="S1663" s="23"/>
      <c r="T1663" s="5">
        <f>P1663*pricing!$L$3</f>
        <v>0</v>
      </c>
      <c r="U1663" s="5">
        <f>Q1663*pricing!$L$4</f>
        <v>102.01102475229349</v>
      </c>
      <c r="V1663" s="5">
        <f>R1663*pricing!$L$5</f>
        <v>76.722021899590615</v>
      </c>
      <c r="W1663" s="5" t="s">
        <v>3136</v>
      </c>
      <c r="X1663" s="5">
        <f t="shared" si="181"/>
        <v>178.73304665188411</v>
      </c>
      <c r="Y1663" s="6" t="s">
        <v>32</v>
      </c>
      <c r="Z1663" s="7" t="s">
        <v>33</v>
      </c>
      <c r="AA1663" s="7" t="s">
        <v>34</v>
      </c>
      <c r="AB1663" s="7" t="s">
        <v>35</v>
      </c>
      <c r="AC1663" s="7" t="s">
        <v>36</v>
      </c>
    </row>
    <row r="1664" spans="2:29" ht="17.25" customHeight="1" thickTop="1" thickBot="1" x14ac:dyDescent="0.25">
      <c r="B1664" s="16" t="s">
        <v>3149</v>
      </c>
      <c r="C1664" s="15">
        <v>30616690</v>
      </c>
      <c r="D1664" s="17"/>
      <c r="E1664" s="18">
        <v>0.55000000000000004</v>
      </c>
      <c r="F1664" s="19">
        <v>0.32900000000000001</v>
      </c>
      <c r="G1664" s="19">
        <v>0</v>
      </c>
      <c r="H1664" s="20">
        <v>0</v>
      </c>
      <c r="I1664" s="21">
        <f t="shared" si="175"/>
        <v>81.635913008097702</v>
      </c>
      <c r="J1664" s="21">
        <f t="shared" si="176"/>
        <v>44.899752154453743</v>
      </c>
      <c r="K1664" s="21" t="str">
        <f t="shared" si="177"/>
        <v>A</v>
      </c>
      <c r="L1664" s="5">
        <f t="shared" si="178"/>
        <v>1.8095000000000003</v>
      </c>
      <c r="M1664" s="22">
        <f t="shared" si="179"/>
        <v>0</v>
      </c>
      <c r="N1664" s="22">
        <f t="shared" si="180"/>
        <v>0</v>
      </c>
      <c r="O1664" s="22" t="s">
        <v>3136</v>
      </c>
      <c r="P1664" s="5">
        <f>L1664*pricing!$O$3</f>
        <v>1.4656950000000004</v>
      </c>
      <c r="Q1664" s="5">
        <f>M1664*pricing!$O$4</f>
        <v>0</v>
      </c>
      <c r="R1664" s="5">
        <f>N1664*pricing!$O$5</f>
        <v>0</v>
      </c>
      <c r="S1664" s="23"/>
      <c r="T1664" s="5">
        <f>P1664*pricing!$L$3</f>
        <v>44.899752154453736</v>
      </c>
      <c r="U1664" s="5">
        <f>Q1664*pricing!$L$4</f>
        <v>0</v>
      </c>
      <c r="V1664" s="5">
        <f>R1664*pricing!$L$5</f>
        <v>0</v>
      </c>
      <c r="W1664" s="5" t="s">
        <v>3136</v>
      </c>
      <c r="X1664" s="5">
        <f t="shared" si="181"/>
        <v>44.899752154453736</v>
      </c>
      <c r="Y1664" s="6" t="s">
        <v>32</v>
      </c>
      <c r="Z1664" s="7" t="s">
        <v>33</v>
      </c>
      <c r="AA1664" s="7" t="s">
        <v>34</v>
      </c>
      <c r="AB1664" s="7" t="s">
        <v>35</v>
      </c>
      <c r="AC1664" s="7" t="s">
        <v>36</v>
      </c>
    </row>
    <row r="1665" spans="2:29" ht="17.25" customHeight="1" thickTop="1" thickBot="1" x14ac:dyDescent="0.25">
      <c r="B1665" s="16" t="s">
        <v>3150</v>
      </c>
      <c r="C1665" s="15" t="s">
        <v>3151</v>
      </c>
      <c r="D1665" s="17"/>
      <c r="E1665" s="18">
        <v>0.55000000000000004</v>
      </c>
      <c r="F1665" s="19">
        <v>0</v>
      </c>
      <c r="G1665" s="19">
        <v>0.06</v>
      </c>
      <c r="H1665" s="20">
        <v>0.02</v>
      </c>
      <c r="I1665" s="21">
        <f t="shared" si="175"/>
        <v>43.519088490047935</v>
      </c>
      <c r="J1665" s="21">
        <f t="shared" si="176"/>
        <v>23.935498669526368</v>
      </c>
      <c r="K1665" s="21" t="str">
        <f t="shared" si="177"/>
        <v>Γ</v>
      </c>
      <c r="L1665" s="5">
        <f t="shared" si="178"/>
        <v>0</v>
      </c>
      <c r="M1665" s="22">
        <f t="shared" si="179"/>
        <v>0.33</v>
      </c>
      <c r="N1665" s="22">
        <f t="shared" si="180"/>
        <v>0.11000000000000001</v>
      </c>
      <c r="O1665" s="22" t="s">
        <v>3136</v>
      </c>
      <c r="P1665" s="5">
        <f>L1665*pricing!$O$3</f>
        <v>0</v>
      </c>
      <c r="Q1665" s="5">
        <f>M1665*pricing!$O$4</f>
        <v>0.2475</v>
      </c>
      <c r="R1665" s="5">
        <f>N1665*pricing!$O$5</f>
        <v>7.0400000000000004E-2</v>
      </c>
      <c r="S1665" s="23"/>
      <c r="T1665" s="5">
        <f>P1665*pricing!$L$3</f>
        <v>0</v>
      </c>
      <c r="U1665" s="5">
        <f>Q1665*pricing!$L$4</f>
        <v>9.8345422635865738</v>
      </c>
      <c r="V1665" s="5">
        <f>R1665*pricing!$L$5</f>
        <v>14.100956405939794</v>
      </c>
      <c r="W1665" s="5" t="s">
        <v>3136</v>
      </c>
      <c r="X1665" s="5">
        <f t="shared" si="181"/>
        <v>23.935498669526368</v>
      </c>
      <c r="Y1665" s="6" t="s">
        <v>32</v>
      </c>
      <c r="Z1665" s="7" t="s">
        <v>33</v>
      </c>
      <c r="AA1665" s="7" t="s">
        <v>34</v>
      </c>
      <c r="AB1665" s="7" t="s">
        <v>35</v>
      </c>
      <c r="AC1665" s="7" t="s">
        <v>36</v>
      </c>
    </row>
    <row r="1666" spans="2:29" ht="17.25" customHeight="1" thickTop="1" thickBot="1" x14ac:dyDescent="0.25">
      <c r="B1666" s="16" t="s">
        <v>3152</v>
      </c>
      <c r="C1666" s="15">
        <v>32213629</v>
      </c>
      <c r="D1666" s="17"/>
      <c r="E1666" s="18">
        <v>0.64</v>
      </c>
      <c r="F1666" s="19">
        <v>0</v>
      </c>
      <c r="G1666" s="19">
        <v>5.2999999999999999E-2</v>
      </c>
      <c r="H1666" s="20">
        <v>1.9E-2</v>
      </c>
      <c r="I1666" s="21">
        <f t="shared" ref="I1666:I1729" si="182">IF(X1666&gt;0,X1666/E1666,0)</f>
        <v>40.151068336625961</v>
      </c>
      <c r="J1666" s="21">
        <f t="shared" ref="J1666:J1729" si="183">I1666*E1666</f>
        <v>25.696683735440615</v>
      </c>
      <c r="K1666" s="21" t="str">
        <f t="shared" ref="K1666:K1729" si="184">IF(I1666&lt;25,"Ε",IF(I1666&lt;40,"Δ",IF(I1666&lt;60,"Γ",IF(I1666&lt;80,"B","A"))))</f>
        <v>Γ</v>
      </c>
      <c r="L1666" s="5">
        <f t="shared" ref="L1666:L1729" si="185">E1666*F1666*10</f>
        <v>0</v>
      </c>
      <c r="M1666" s="22">
        <f t="shared" ref="M1666:M1729" si="186">E1666*G1666*10</f>
        <v>0.3392</v>
      </c>
      <c r="N1666" s="22">
        <f t="shared" ref="N1666:N1729" si="187">E1666*H1666*10</f>
        <v>0.12160000000000001</v>
      </c>
      <c r="O1666" s="22" t="s">
        <v>3136</v>
      </c>
      <c r="P1666" s="5">
        <f>L1666*pricing!$O$3</f>
        <v>0</v>
      </c>
      <c r="Q1666" s="5">
        <f>M1666*pricing!$O$4</f>
        <v>0.25440000000000002</v>
      </c>
      <c r="R1666" s="5">
        <f>N1666*pricing!$O$5</f>
        <v>7.7824000000000004E-2</v>
      </c>
      <c r="S1666" s="23"/>
      <c r="T1666" s="5">
        <f>P1666*pricing!$L$3</f>
        <v>0</v>
      </c>
      <c r="U1666" s="5">
        <f>Q1666*pricing!$L$4</f>
        <v>10.10871738123808</v>
      </c>
      <c r="V1666" s="5">
        <f>R1666*pricing!$L$5</f>
        <v>15.587966354202536</v>
      </c>
      <c r="W1666" s="5" t="s">
        <v>3136</v>
      </c>
      <c r="X1666" s="5">
        <f t="shared" ref="X1666:X1729" si="188">SUM(T1666:V1666)</f>
        <v>25.696683735440615</v>
      </c>
      <c r="Y1666" s="6" t="s">
        <v>32</v>
      </c>
      <c r="Z1666" s="7" t="s">
        <v>33</v>
      </c>
      <c r="AA1666" s="7" t="s">
        <v>34</v>
      </c>
      <c r="AB1666" s="7" t="s">
        <v>35</v>
      </c>
      <c r="AC1666" s="7" t="s">
        <v>36</v>
      </c>
    </row>
    <row r="1667" spans="2:29" ht="17.25" customHeight="1" thickTop="1" thickBot="1" x14ac:dyDescent="0.25">
      <c r="B1667" s="16" t="s">
        <v>3153</v>
      </c>
      <c r="C1667" s="15" t="s">
        <v>3154</v>
      </c>
      <c r="D1667" s="17"/>
      <c r="E1667" s="18">
        <v>2.44</v>
      </c>
      <c r="F1667" s="19">
        <v>5.2999999999999999E-2</v>
      </c>
      <c r="G1667" s="19">
        <v>1.2E-2</v>
      </c>
      <c r="H1667" s="20">
        <v>0</v>
      </c>
      <c r="I1667" s="21">
        <f t="shared" si="182"/>
        <v>16.727271318762337</v>
      </c>
      <c r="J1667" s="21">
        <f t="shared" si="183"/>
        <v>40.814542017780106</v>
      </c>
      <c r="K1667" s="21" t="str">
        <f t="shared" si="184"/>
        <v>Ε</v>
      </c>
      <c r="L1667" s="5">
        <f t="shared" si="185"/>
        <v>1.2931999999999999</v>
      </c>
      <c r="M1667" s="22">
        <f t="shared" si="186"/>
        <v>0.2928</v>
      </c>
      <c r="N1667" s="22">
        <f t="shared" si="187"/>
        <v>0</v>
      </c>
      <c r="O1667" s="22" t="s">
        <v>3136</v>
      </c>
      <c r="P1667" s="5">
        <f>L1667*pricing!$O$3</f>
        <v>1.0474920000000001</v>
      </c>
      <c r="Q1667" s="5">
        <f>M1667*pricing!$O$4</f>
        <v>0.21960000000000002</v>
      </c>
      <c r="R1667" s="5">
        <f>N1667*pricing!$O$5</f>
        <v>0</v>
      </c>
      <c r="S1667" s="23"/>
      <c r="T1667" s="5">
        <f>P1667*pricing!$L$3</f>
        <v>32.088620882088733</v>
      </c>
      <c r="U1667" s="5">
        <f>Q1667*pricing!$L$4</f>
        <v>8.7259211356913617</v>
      </c>
      <c r="V1667" s="5">
        <f>R1667*pricing!$L$5</f>
        <v>0</v>
      </c>
      <c r="W1667" s="5" t="s">
        <v>3136</v>
      </c>
      <c r="X1667" s="5">
        <f t="shared" si="188"/>
        <v>40.814542017780099</v>
      </c>
      <c r="Y1667" s="6" t="s">
        <v>32</v>
      </c>
      <c r="Z1667" s="7" t="s">
        <v>33</v>
      </c>
      <c r="AA1667" s="7" t="s">
        <v>34</v>
      </c>
      <c r="AB1667" s="7" t="s">
        <v>35</v>
      </c>
      <c r="AC1667" s="7" t="s">
        <v>36</v>
      </c>
    </row>
    <row r="1668" spans="2:29" ht="17.25" customHeight="1" thickTop="1" thickBot="1" x14ac:dyDescent="0.25">
      <c r="B1668" s="16" t="s">
        <v>3155</v>
      </c>
      <c r="C1668" s="15">
        <v>3110288200</v>
      </c>
      <c r="D1668" s="17"/>
      <c r="E1668" s="18">
        <v>0.54</v>
      </c>
      <c r="F1668" s="19">
        <v>0.23599999999999999</v>
      </c>
      <c r="G1668" s="19">
        <v>2.1999999999999999E-2</v>
      </c>
      <c r="H1668" s="20">
        <v>4.2000000000000003E-2</v>
      </c>
      <c r="I1668" s="21">
        <f t="shared" si="182"/>
        <v>118.95587678573573</v>
      </c>
      <c r="J1668" s="21">
        <f t="shared" si="183"/>
        <v>64.236173464297295</v>
      </c>
      <c r="K1668" s="21" t="str">
        <f t="shared" si="184"/>
        <v>A</v>
      </c>
      <c r="L1668" s="5">
        <f t="shared" si="185"/>
        <v>1.2744</v>
      </c>
      <c r="M1668" s="22">
        <f t="shared" si="186"/>
        <v>0.1188</v>
      </c>
      <c r="N1668" s="22">
        <f t="shared" si="187"/>
        <v>0.22680000000000003</v>
      </c>
      <c r="O1668" s="22" t="s">
        <v>3136</v>
      </c>
      <c r="P1668" s="5">
        <f>L1668*pricing!$O$3</f>
        <v>1.0322640000000001</v>
      </c>
      <c r="Q1668" s="5">
        <f>M1668*pricing!$O$4</f>
        <v>8.9099999999999999E-2</v>
      </c>
      <c r="R1668" s="5">
        <f>N1668*pricing!$O$5</f>
        <v>0.14515200000000003</v>
      </c>
      <c r="S1668" s="23"/>
      <c r="T1668" s="5">
        <f>P1668*pricing!$L$3</f>
        <v>31.622129950613889</v>
      </c>
      <c r="U1668" s="5">
        <f>Q1668*pricing!$L$4</f>
        <v>3.5404352148911666</v>
      </c>
      <c r="V1668" s="5">
        <f>R1668*pricing!$L$5</f>
        <v>29.073608298792234</v>
      </c>
      <c r="W1668" s="5" t="s">
        <v>3136</v>
      </c>
      <c r="X1668" s="5">
        <f t="shared" si="188"/>
        <v>64.236173464297295</v>
      </c>
      <c r="Y1668" s="6" t="s">
        <v>32</v>
      </c>
      <c r="Z1668" s="7" t="s">
        <v>33</v>
      </c>
      <c r="AA1668" s="7" t="s">
        <v>34</v>
      </c>
      <c r="AB1668" s="7" t="s">
        <v>35</v>
      </c>
      <c r="AC1668" s="7" t="s">
        <v>36</v>
      </c>
    </row>
    <row r="1669" spans="2:29" ht="17.25" customHeight="1" thickTop="1" thickBot="1" x14ac:dyDescent="0.25">
      <c r="B1669" s="16" t="s">
        <v>3156</v>
      </c>
      <c r="C1669" s="15" t="s">
        <v>3157</v>
      </c>
      <c r="D1669" s="17"/>
      <c r="E1669" s="18">
        <v>0.97</v>
      </c>
      <c r="F1669" s="19">
        <v>8.1000000000000003E-2</v>
      </c>
      <c r="G1669" s="19">
        <v>0.191</v>
      </c>
      <c r="H1669" s="20">
        <v>4.4999999999999998E-2</v>
      </c>
      <c r="I1669" s="21">
        <f t="shared" si="182"/>
        <v>134.70568071677056</v>
      </c>
      <c r="J1669" s="21">
        <f t="shared" si="183"/>
        <v>130.66451029526743</v>
      </c>
      <c r="K1669" s="21" t="str">
        <f t="shared" si="184"/>
        <v>A</v>
      </c>
      <c r="L1669" s="5">
        <f t="shared" si="185"/>
        <v>0.78570000000000007</v>
      </c>
      <c r="M1669" s="22">
        <f t="shared" si="186"/>
        <v>1.8527</v>
      </c>
      <c r="N1669" s="22">
        <f t="shared" si="187"/>
        <v>0.43649999999999994</v>
      </c>
      <c r="O1669" s="22" t="s">
        <v>3136</v>
      </c>
      <c r="P1669" s="5">
        <f>L1669*pricing!$O$3</f>
        <v>0.63641700000000012</v>
      </c>
      <c r="Q1669" s="5">
        <f>M1669*pricing!$O$4</f>
        <v>1.3895249999999999</v>
      </c>
      <c r="R1669" s="5">
        <f>N1669*pricing!$O$5</f>
        <v>0.27936</v>
      </c>
      <c r="S1669" s="23"/>
      <c r="T1669" s="5">
        <f>P1669*pricing!$L$3</f>
        <v>19.495847067009837</v>
      </c>
      <c r="U1669" s="5">
        <f>Q1669*pricing!$L$4</f>
        <v>55.213504399232868</v>
      </c>
      <c r="V1669" s="5">
        <f>R1669*pricing!$L$5</f>
        <v>55.955158829024725</v>
      </c>
      <c r="W1669" s="5" t="s">
        <v>3136</v>
      </c>
      <c r="X1669" s="5">
        <f t="shared" si="188"/>
        <v>130.66451029526743</v>
      </c>
      <c r="Y1669" s="6" t="s">
        <v>32</v>
      </c>
      <c r="Z1669" s="7" t="s">
        <v>33</v>
      </c>
      <c r="AA1669" s="7" t="s">
        <v>34</v>
      </c>
      <c r="AB1669" s="7" t="s">
        <v>35</v>
      </c>
      <c r="AC1669" s="7" t="s">
        <v>36</v>
      </c>
    </row>
    <row r="1670" spans="2:29" ht="17.25" customHeight="1" thickTop="1" thickBot="1" x14ac:dyDescent="0.25">
      <c r="B1670" s="16" t="s">
        <v>3158</v>
      </c>
      <c r="C1670" s="15" t="s">
        <v>3159</v>
      </c>
      <c r="D1670" s="17"/>
      <c r="E1670" s="18">
        <v>0.85</v>
      </c>
      <c r="F1670" s="19">
        <v>3.9E-2</v>
      </c>
      <c r="G1670" s="19">
        <v>0.37</v>
      </c>
      <c r="H1670" s="20">
        <v>2.8000000000000001E-2</v>
      </c>
      <c r="I1670" s="21">
        <f t="shared" si="182"/>
        <v>155.83662899717856</v>
      </c>
      <c r="J1670" s="21">
        <f t="shared" si="183"/>
        <v>132.46113464760177</v>
      </c>
      <c r="K1670" s="21" t="str">
        <f t="shared" si="184"/>
        <v>A</v>
      </c>
      <c r="L1670" s="5">
        <f t="shared" si="185"/>
        <v>0.33150000000000002</v>
      </c>
      <c r="M1670" s="22">
        <f t="shared" si="186"/>
        <v>3.145</v>
      </c>
      <c r="N1670" s="22">
        <f t="shared" si="187"/>
        <v>0.23799999999999999</v>
      </c>
      <c r="O1670" s="22" t="s">
        <v>3136</v>
      </c>
      <c r="P1670" s="5">
        <f>L1670*pricing!$O$3</f>
        <v>0.268515</v>
      </c>
      <c r="Q1670" s="5">
        <f>M1670*pricing!$O$4</f>
        <v>2.3587500000000001</v>
      </c>
      <c r="R1670" s="5">
        <f>N1670*pricing!$O$5</f>
        <v>0.15231999999999998</v>
      </c>
      <c r="S1670" s="23"/>
      <c r="T1670" s="5">
        <f>P1670*pricing!$L$3</f>
        <v>8.2256246693569555</v>
      </c>
      <c r="U1670" s="5">
        <f>Q1670*pricing!$L$4</f>
        <v>93.72616793630236</v>
      </c>
      <c r="V1670" s="5">
        <f>R1670*pricing!$L$5</f>
        <v>30.509342041942457</v>
      </c>
      <c r="W1670" s="5" t="s">
        <v>3136</v>
      </c>
      <c r="X1670" s="5">
        <f t="shared" si="188"/>
        <v>132.46113464760177</v>
      </c>
      <c r="Y1670" s="6" t="s">
        <v>32</v>
      </c>
      <c r="Z1670" s="7" t="s">
        <v>33</v>
      </c>
      <c r="AA1670" s="7" t="s">
        <v>34</v>
      </c>
      <c r="AB1670" s="7" t="s">
        <v>35</v>
      </c>
      <c r="AC1670" s="7" t="s">
        <v>36</v>
      </c>
    </row>
    <row r="1671" spans="2:29" ht="17.25" customHeight="1" thickTop="1" thickBot="1" x14ac:dyDescent="0.25">
      <c r="B1671" s="16" t="s">
        <v>3160</v>
      </c>
      <c r="C1671" s="15">
        <v>31338669</v>
      </c>
      <c r="D1671" s="17"/>
      <c r="E1671" s="18">
        <v>2.35</v>
      </c>
      <c r="F1671" s="19">
        <v>0.06</v>
      </c>
      <c r="G1671" s="19">
        <v>1.2999999999999999E-2</v>
      </c>
      <c r="H1671" s="20">
        <v>0</v>
      </c>
      <c r="I1671" s="21">
        <f t="shared" si="182"/>
        <v>18.762222070313456</v>
      </c>
      <c r="J1671" s="21">
        <f t="shared" si="183"/>
        <v>44.091221865236626</v>
      </c>
      <c r="K1671" s="21" t="str">
        <f t="shared" si="184"/>
        <v>Ε</v>
      </c>
      <c r="L1671" s="5">
        <f t="shared" si="185"/>
        <v>1.41</v>
      </c>
      <c r="M1671" s="22">
        <f t="shared" si="186"/>
        <v>0.30549999999999999</v>
      </c>
      <c r="N1671" s="22">
        <f t="shared" si="187"/>
        <v>0</v>
      </c>
      <c r="O1671" s="22" t="s">
        <v>3136</v>
      </c>
      <c r="P1671" s="5">
        <f>L1671*pricing!$O$3</f>
        <v>1.1421000000000001</v>
      </c>
      <c r="Q1671" s="5">
        <f>M1671*pricing!$O$4</f>
        <v>0.229125</v>
      </c>
      <c r="R1671" s="5">
        <f>N1671*pricing!$O$5</f>
        <v>0</v>
      </c>
      <c r="S1671" s="23"/>
      <c r="T1671" s="5">
        <f>P1671*pricing!$L$3</f>
        <v>34.986819860613295</v>
      </c>
      <c r="U1671" s="5">
        <f>Q1671*pricing!$L$4</f>
        <v>9.1044020046233296</v>
      </c>
      <c r="V1671" s="5">
        <f>R1671*pricing!$L$5</f>
        <v>0</v>
      </c>
      <c r="W1671" s="5" t="s">
        <v>3136</v>
      </c>
      <c r="X1671" s="5">
        <f t="shared" si="188"/>
        <v>44.091221865236626</v>
      </c>
      <c r="Y1671" s="6" t="s">
        <v>32</v>
      </c>
      <c r="Z1671" s="7" t="s">
        <v>33</v>
      </c>
      <c r="AA1671" s="7" t="s">
        <v>34</v>
      </c>
      <c r="AB1671" s="7" t="s">
        <v>35</v>
      </c>
      <c r="AC1671" s="7" t="s">
        <v>36</v>
      </c>
    </row>
    <row r="1672" spans="2:29" ht="17.25" customHeight="1" thickTop="1" thickBot="1" x14ac:dyDescent="0.25">
      <c r="B1672" s="16" t="s">
        <v>3161</v>
      </c>
      <c r="C1672" s="15">
        <v>31439705</v>
      </c>
      <c r="D1672" s="17"/>
      <c r="E1672" s="18">
        <v>2</v>
      </c>
      <c r="F1672" s="19">
        <v>7.5999999999999998E-2</v>
      </c>
      <c r="G1672" s="19">
        <v>3.1E-2</v>
      </c>
      <c r="H1672" s="20">
        <v>0</v>
      </c>
      <c r="I1672" s="21">
        <f t="shared" si="182"/>
        <v>28.096653437471538</v>
      </c>
      <c r="J1672" s="21">
        <f t="shared" si="183"/>
        <v>56.193306874943076</v>
      </c>
      <c r="K1672" s="21" t="str">
        <f t="shared" si="184"/>
        <v>Δ</v>
      </c>
      <c r="L1672" s="5">
        <f t="shared" si="185"/>
        <v>1.52</v>
      </c>
      <c r="M1672" s="22">
        <f t="shared" si="186"/>
        <v>0.62</v>
      </c>
      <c r="N1672" s="22">
        <f t="shared" si="187"/>
        <v>0</v>
      </c>
      <c r="O1672" s="22" t="s">
        <v>3136</v>
      </c>
      <c r="P1672" s="5">
        <f>L1672*pricing!$O$3</f>
        <v>1.2312000000000001</v>
      </c>
      <c r="Q1672" s="5">
        <f>M1672*pricing!$O$4</f>
        <v>0.46499999999999997</v>
      </c>
      <c r="R1672" s="5">
        <f>N1672*pricing!$O$5</f>
        <v>0</v>
      </c>
      <c r="S1672" s="23"/>
      <c r="T1672" s="5">
        <f>P1672*pricing!$L$3</f>
        <v>37.716288076689509</v>
      </c>
      <c r="U1672" s="5">
        <f>Q1672*pricing!$L$4</f>
        <v>18.477018798253564</v>
      </c>
      <c r="V1672" s="5">
        <f>R1672*pricing!$L$5</f>
        <v>0</v>
      </c>
      <c r="W1672" s="5" t="s">
        <v>3136</v>
      </c>
      <c r="X1672" s="5">
        <f t="shared" si="188"/>
        <v>56.193306874943076</v>
      </c>
      <c r="Y1672" s="6" t="s">
        <v>32</v>
      </c>
      <c r="Z1672" s="7" t="s">
        <v>33</v>
      </c>
      <c r="AA1672" s="7" t="s">
        <v>34</v>
      </c>
      <c r="AB1672" s="7" t="s">
        <v>35</v>
      </c>
      <c r="AC1672" s="7" t="s">
        <v>36</v>
      </c>
    </row>
    <row r="1673" spans="2:29" ht="17.25" customHeight="1" thickTop="1" thickBot="1" x14ac:dyDescent="0.25">
      <c r="B1673" s="16" t="s">
        <v>3162</v>
      </c>
      <c r="C1673" s="25">
        <v>31439684</v>
      </c>
      <c r="D1673" s="17"/>
      <c r="E1673" s="18">
        <v>2</v>
      </c>
      <c r="F1673" s="19">
        <v>6.7000000000000004E-2</v>
      </c>
      <c r="G1673" s="19">
        <v>3.2000000000000001E-2</v>
      </c>
      <c r="H1673" s="20">
        <v>0</v>
      </c>
      <c r="I1673" s="21">
        <f t="shared" si="182"/>
        <v>26.161468602002714</v>
      </c>
      <c r="J1673" s="21">
        <f t="shared" si="183"/>
        <v>52.322937204005427</v>
      </c>
      <c r="K1673" s="21" t="str">
        <f t="shared" si="184"/>
        <v>Δ</v>
      </c>
      <c r="L1673" s="5">
        <f t="shared" si="185"/>
        <v>1.34</v>
      </c>
      <c r="M1673" s="22">
        <f t="shared" si="186"/>
        <v>0.64</v>
      </c>
      <c r="N1673" s="22">
        <f t="shared" si="187"/>
        <v>0</v>
      </c>
      <c r="O1673" s="22" t="s">
        <v>3136</v>
      </c>
      <c r="P1673" s="5">
        <f>L1673*pricing!$O$3</f>
        <v>1.0854000000000001</v>
      </c>
      <c r="Q1673" s="5">
        <f>M1673*pricing!$O$4</f>
        <v>0.48</v>
      </c>
      <c r="R1673" s="5">
        <f>N1673*pricing!$O$5</f>
        <v>0</v>
      </c>
      <c r="S1673" s="23"/>
      <c r="T1673" s="5">
        <f>P1673*pricing!$L$3</f>
        <v>33.249885541292073</v>
      </c>
      <c r="U1673" s="5">
        <f>Q1673*pricing!$L$4</f>
        <v>19.073051662713358</v>
      </c>
      <c r="V1673" s="5">
        <f>R1673*pricing!$L$5</f>
        <v>0</v>
      </c>
      <c r="W1673" s="5" t="s">
        <v>3136</v>
      </c>
      <c r="X1673" s="5">
        <f t="shared" si="188"/>
        <v>52.322937204005427</v>
      </c>
      <c r="Y1673" s="6" t="s">
        <v>32</v>
      </c>
      <c r="Z1673" s="7" t="s">
        <v>33</v>
      </c>
      <c r="AA1673" s="7" t="s">
        <v>34</v>
      </c>
      <c r="AB1673" s="7" t="s">
        <v>35</v>
      </c>
      <c r="AC1673" s="7" t="s">
        <v>36</v>
      </c>
    </row>
    <row r="1674" spans="2:29" ht="17.25" customHeight="1" thickTop="1" thickBot="1" x14ac:dyDescent="0.25">
      <c r="B1674" s="16" t="s">
        <v>3163</v>
      </c>
      <c r="C1674" s="25" t="s">
        <v>3164</v>
      </c>
      <c r="D1674" s="17"/>
      <c r="E1674" s="18">
        <v>1.1499999999999999</v>
      </c>
      <c r="F1674" s="19">
        <v>0.18</v>
      </c>
      <c r="G1674" s="19">
        <v>0.153</v>
      </c>
      <c r="H1674" s="20">
        <v>4.3999999999999997E-2</v>
      </c>
      <c r="I1674" s="21">
        <f t="shared" si="182"/>
        <v>146.66436510890773</v>
      </c>
      <c r="J1674" s="21">
        <f t="shared" si="183"/>
        <v>168.66401987524387</v>
      </c>
      <c r="K1674" s="21" t="str">
        <f t="shared" si="184"/>
        <v>A</v>
      </c>
      <c r="L1674" s="5">
        <f t="shared" si="185"/>
        <v>2.0699999999999998</v>
      </c>
      <c r="M1674" s="22">
        <f t="shared" si="186"/>
        <v>1.7595000000000001</v>
      </c>
      <c r="N1674" s="22">
        <f t="shared" si="187"/>
        <v>0.50599999999999989</v>
      </c>
      <c r="O1674" s="22" t="s">
        <v>3136</v>
      </c>
      <c r="P1674" s="5">
        <f>L1674*pricing!$O$3</f>
        <v>1.6767000000000001</v>
      </c>
      <c r="Q1674" s="5">
        <f>M1674*pricing!$O$4</f>
        <v>1.319625</v>
      </c>
      <c r="R1674" s="5">
        <f>N1674*pricing!$O$5</f>
        <v>0.32383999999999996</v>
      </c>
      <c r="S1674" s="23"/>
      <c r="T1674" s="5">
        <f>P1674*pricing!$L$3</f>
        <v>51.363629157070584</v>
      </c>
      <c r="U1674" s="5">
        <f>Q1674*pricing!$L$4</f>
        <v>52.435991250850236</v>
      </c>
      <c r="V1674" s="5">
        <f>R1674*pricing!$L$5</f>
        <v>64.86439946732304</v>
      </c>
      <c r="W1674" s="5" t="s">
        <v>3136</v>
      </c>
      <c r="X1674" s="5">
        <f t="shared" si="188"/>
        <v>168.66401987524387</v>
      </c>
      <c r="Y1674" s="6" t="s">
        <v>32</v>
      </c>
      <c r="Z1674" s="7" t="s">
        <v>33</v>
      </c>
      <c r="AA1674" s="7" t="s">
        <v>34</v>
      </c>
      <c r="AB1674" s="7" t="s">
        <v>35</v>
      </c>
      <c r="AC1674" s="7" t="s">
        <v>36</v>
      </c>
    </row>
    <row r="1675" spans="2:29" ht="17.25" customHeight="1" thickTop="1" thickBot="1" x14ac:dyDescent="0.25">
      <c r="B1675" s="16" t="s">
        <v>3165</v>
      </c>
      <c r="C1675" s="15">
        <v>30650985</v>
      </c>
      <c r="D1675" s="17"/>
      <c r="E1675" s="18">
        <v>1.1000000000000001</v>
      </c>
      <c r="F1675" s="19">
        <v>9.0999999999999998E-2</v>
      </c>
      <c r="G1675" s="19">
        <v>0.19400000000000001</v>
      </c>
      <c r="H1675" s="20">
        <v>4.4999999999999998E-2</v>
      </c>
      <c r="I1675" s="21">
        <f t="shared" si="182"/>
        <v>138.08106475534771</v>
      </c>
      <c r="J1675" s="21">
        <f t="shared" si="183"/>
        <v>151.88917123088248</v>
      </c>
      <c r="K1675" s="21" t="str">
        <f t="shared" si="184"/>
        <v>A</v>
      </c>
      <c r="L1675" s="5">
        <f t="shared" si="185"/>
        <v>1.0010000000000001</v>
      </c>
      <c r="M1675" s="22">
        <f t="shared" si="186"/>
        <v>2.1340000000000003</v>
      </c>
      <c r="N1675" s="22">
        <f t="shared" si="187"/>
        <v>0.495</v>
      </c>
      <c r="O1675" s="22" t="s">
        <v>3136</v>
      </c>
      <c r="P1675" s="5">
        <f>L1675*pricing!$O$3</f>
        <v>0.81081000000000014</v>
      </c>
      <c r="Q1675" s="5">
        <f>M1675*pricing!$O$4</f>
        <v>1.6005000000000003</v>
      </c>
      <c r="R1675" s="5">
        <f>N1675*pricing!$O$5</f>
        <v>0.31680000000000003</v>
      </c>
      <c r="S1675" s="23"/>
      <c r="T1675" s="5">
        <f>P1675*pricing!$L$3</f>
        <v>24.838160766293555</v>
      </c>
      <c r="U1675" s="5">
        <f>Q1675*pricing!$L$4</f>
        <v>63.59670663785986</v>
      </c>
      <c r="V1675" s="5">
        <f>R1675*pricing!$L$5</f>
        <v>63.454303826729074</v>
      </c>
      <c r="W1675" s="5" t="s">
        <v>3136</v>
      </c>
      <c r="X1675" s="5">
        <f t="shared" si="188"/>
        <v>151.88917123088248</v>
      </c>
      <c r="Y1675" s="6" t="s">
        <v>32</v>
      </c>
      <c r="Z1675" s="7" t="s">
        <v>33</v>
      </c>
      <c r="AA1675" s="7" t="s">
        <v>34</v>
      </c>
      <c r="AB1675" s="7" t="s">
        <v>35</v>
      </c>
      <c r="AC1675" s="7" t="s">
        <v>36</v>
      </c>
    </row>
    <row r="1676" spans="2:29" ht="17.25" customHeight="1" thickTop="1" thickBot="1" x14ac:dyDescent="0.25">
      <c r="B1676" s="16" t="s">
        <v>3166</v>
      </c>
      <c r="C1676" s="15">
        <v>432080</v>
      </c>
      <c r="D1676" s="17"/>
      <c r="E1676" s="18">
        <v>1.1499999999999999</v>
      </c>
      <c r="F1676" s="19">
        <v>0.156</v>
      </c>
      <c r="G1676" s="19">
        <v>0</v>
      </c>
      <c r="H1676" s="20">
        <v>3.1E-2</v>
      </c>
      <c r="I1676" s="21">
        <f t="shared" si="182"/>
        <v>78.447880935638452</v>
      </c>
      <c r="J1676" s="21">
        <f t="shared" si="183"/>
        <v>90.215063075984219</v>
      </c>
      <c r="K1676" s="21" t="str">
        <f t="shared" si="184"/>
        <v>B</v>
      </c>
      <c r="L1676" s="5">
        <f t="shared" si="185"/>
        <v>1.7939999999999998</v>
      </c>
      <c r="M1676" s="22">
        <f t="shared" si="186"/>
        <v>0</v>
      </c>
      <c r="N1676" s="22">
        <f t="shared" si="187"/>
        <v>0.35649999999999993</v>
      </c>
      <c r="O1676" s="22" t="s">
        <v>3136</v>
      </c>
      <c r="P1676" s="5">
        <f>L1676*pricing!$O$3</f>
        <v>1.4531399999999999</v>
      </c>
      <c r="Q1676" s="5">
        <f>M1676*pricing!$O$4</f>
        <v>0</v>
      </c>
      <c r="R1676" s="5">
        <f>N1676*pricing!$O$5</f>
        <v>0.22815999999999995</v>
      </c>
      <c r="S1676" s="23"/>
      <c r="T1676" s="5">
        <f>P1676*pricing!$L$3</f>
        <v>44.515145269461165</v>
      </c>
      <c r="U1676" s="5">
        <f>Q1676*pricing!$L$4</f>
        <v>0</v>
      </c>
      <c r="V1676" s="5">
        <f>R1676*pricing!$L$5</f>
        <v>45.699917806523047</v>
      </c>
      <c r="W1676" s="5" t="s">
        <v>3136</v>
      </c>
      <c r="X1676" s="5">
        <f t="shared" si="188"/>
        <v>90.215063075984204</v>
      </c>
      <c r="Y1676" s="6" t="s">
        <v>32</v>
      </c>
      <c r="Z1676" s="7" t="s">
        <v>33</v>
      </c>
      <c r="AA1676" s="7" t="s">
        <v>34</v>
      </c>
      <c r="AB1676" s="7" t="s">
        <v>35</v>
      </c>
      <c r="AC1676" s="7" t="s">
        <v>36</v>
      </c>
    </row>
    <row r="1677" spans="2:29" ht="17.25" customHeight="1" thickTop="1" thickBot="1" x14ac:dyDescent="0.25">
      <c r="B1677" s="16" t="s">
        <v>3167</v>
      </c>
      <c r="C1677" s="15">
        <v>6842354</v>
      </c>
      <c r="D1677" s="17"/>
      <c r="E1677" s="18">
        <v>1.5</v>
      </c>
      <c r="F1677" s="19">
        <v>0.154</v>
      </c>
      <c r="G1677" s="19">
        <v>0</v>
      </c>
      <c r="H1677" s="20">
        <v>0.03</v>
      </c>
      <c r="I1677" s="21">
        <f t="shared" si="182"/>
        <v>76.669708859448249</v>
      </c>
      <c r="J1677" s="21">
        <f t="shared" si="183"/>
        <v>115.00456328917238</v>
      </c>
      <c r="K1677" s="21" t="str">
        <f t="shared" si="184"/>
        <v>B</v>
      </c>
      <c r="L1677" s="5">
        <f t="shared" si="185"/>
        <v>2.3099999999999996</v>
      </c>
      <c r="M1677" s="22">
        <f t="shared" si="186"/>
        <v>0</v>
      </c>
      <c r="N1677" s="22">
        <f t="shared" si="187"/>
        <v>0.44999999999999996</v>
      </c>
      <c r="O1677" s="22" t="s">
        <v>3136</v>
      </c>
      <c r="P1677" s="5">
        <f>L1677*pricing!$O$3</f>
        <v>1.8710999999999998</v>
      </c>
      <c r="Q1677" s="5">
        <f>M1677*pricing!$O$4</f>
        <v>0</v>
      </c>
      <c r="R1677" s="5">
        <f>N1677*pricing!$O$5</f>
        <v>0.28799999999999998</v>
      </c>
      <c r="S1677" s="23"/>
      <c r="T1677" s="5">
        <f>P1677*pricing!$L$3</f>
        <v>57.318832537600493</v>
      </c>
      <c r="U1677" s="5">
        <f>Q1677*pricing!$L$4</f>
        <v>0</v>
      </c>
      <c r="V1677" s="5">
        <f>R1677*pricing!$L$5</f>
        <v>57.685730751571874</v>
      </c>
      <c r="W1677" s="5" t="s">
        <v>3136</v>
      </c>
      <c r="X1677" s="5">
        <f t="shared" si="188"/>
        <v>115.00456328917237</v>
      </c>
      <c r="Y1677" s="6" t="s">
        <v>32</v>
      </c>
      <c r="Z1677" s="7" t="s">
        <v>33</v>
      </c>
      <c r="AA1677" s="7" t="s">
        <v>34</v>
      </c>
      <c r="AB1677" s="7" t="s">
        <v>35</v>
      </c>
      <c r="AC1677" s="7" t="s">
        <v>36</v>
      </c>
    </row>
    <row r="1678" spans="2:29" ht="17.25" customHeight="1" thickTop="1" thickBot="1" x14ac:dyDescent="0.25">
      <c r="B1678" s="16" t="s">
        <v>3168</v>
      </c>
      <c r="C1678" s="15" t="s">
        <v>3169</v>
      </c>
      <c r="D1678" s="17"/>
      <c r="E1678" s="18">
        <v>1.1000000000000001</v>
      </c>
      <c r="F1678" s="19">
        <v>0</v>
      </c>
      <c r="G1678" s="19">
        <v>0.28299999999999997</v>
      </c>
      <c r="H1678" s="20">
        <v>0.04</v>
      </c>
      <c r="I1678" s="21">
        <f t="shared" si="182"/>
        <v>135.61485543356898</v>
      </c>
      <c r="J1678" s="21">
        <f t="shared" si="183"/>
        <v>149.1763409769259</v>
      </c>
      <c r="K1678" s="21" t="str">
        <f t="shared" si="184"/>
        <v>A</v>
      </c>
      <c r="L1678" s="5">
        <f t="shared" si="185"/>
        <v>0</v>
      </c>
      <c r="M1678" s="22">
        <f t="shared" si="186"/>
        <v>3.1130000000000004</v>
      </c>
      <c r="N1678" s="22">
        <f t="shared" si="187"/>
        <v>0.44000000000000006</v>
      </c>
      <c r="O1678" s="22" t="s">
        <v>3136</v>
      </c>
      <c r="P1678" s="5">
        <f>L1678*pricing!$O$3</f>
        <v>0</v>
      </c>
      <c r="Q1678" s="5">
        <f>M1678*pricing!$O$4</f>
        <v>2.3347500000000005</v>
      </c>
      <c r="R1678" s="5">
        <f>N1678*pricing!$O$5</f>
        <v>0.28160000000000002</v>
      </c>
      <c r="S1678" s="23"/>
      <c r="T1678" s="5">
        <f>P1678*pricing!$L$3</f>
        <v>0</v>
      </c>
      <c r="U1678" s="5">
        <f>Q1678*pricing!$L$4</f>
        <v>92.77251535316671</v>
      </c>
      <c r="V1678" s="5">
        <f>R1678*pricing!$L$5</f>
        <v>56.403825623759175</v>
      </c>
      <c r="W1678" s="5" t="s">
        <v>3136</v>
      </c>
      <c r="X1678" s="5">
        <f t="shared" si="188"/>
        <v>149.17634097692587</v>
      </c>
      <c r="Y1678" s="6" t="s">
        <v>32</v>
      </c>
      <c r="Z1678" s="7" t="s">
        <v>33</v>
      </c>
      <c r="AA1678" s="7" t="s">
        <v>34</v>
      </c>
      <c r="AB1678" s="7" t="s">
        <v>35</v>
      </c>
      <c r="AC1678" s="7" t="s">
        <v>36</v>
      </c>
    </row>
    <row r="1679" spans="2:29" ht="17.25" customHeight="1" thickTop="1" thickBot="1" x14ac:dyDescent="0.25">
      <c r="B1679" s="16" t="s">
        <v>3170</v>
      </c>
      <c r="C1679" s="15">
        <v>30616692</v>
      </c>
      <c r="D1679" s="17"/>
      <c r="E1679" s="18">
        <v>1.1499999999999999</v>
      </c>
      <c r="F1679" s="19">
        <v>0.188</v>
      </c>
      <c r="G1679" s="19">
        <v>0</v>
      </c>
      <c r="H1679" s="20">
        <v>0</v>
      </c>
      <c r="I1679" s="21">
        <f t="shared" si="182"/>
        <v>46.649093147484393</v>
      </c>
      <c r="J1679" s="21">
        <f t="shared" si="183"/>
        <v>53.646457119607049</v>
      </c>
      <c r="K1679" s="21" t="str">
        <f t="shared" si="184"/>
        <v>Γ</v>
      </c>
      <c r="L1679" s="5">
        <f t="shared" si="185"/>
        <v>2.1619999999999999</v>
      </c>
      <c r="M1679" s="22">
        <f t="shared" si="186"/>
        <v>0</v>
      </c>
      <c r="N1679" s="22">
        <f t="shared" si="187"/>
        <v>0</v>
      </c>
      <c r="O1679" s="22" t="s">
        <v>3136</v>
      </c>
      <c r="P1679" s="5">
        <f>L1679*pricing!$O$3</f>
        <v>1.75122</v>
      </c>
      <c r="Q1679" s="5">
        <f>M1679*pricing!$O$4</f>
        <v>0</v>
      </c>
      <c r="R1679" s="5">
        <f>N1679*pricing!$O$5</f>
        <v>0</v>
      </c>
      <c r="S1679" s="23"/>
      <c r="T1679" s="5">
        <f>P1679*pricing!$L$3</f>
        <v>53.646457119607049</v>
      </c>
      <c r="U1679" s="5">
        <f>Q1679*pricing!$L$4</f>
        <v>0</v>
      </c>
      <c r="V1679" s="5">
        <f>R1679*pricing!$L$5</f>
        <v>0</v>
      </c>
      <c r="W1679" s="5" t="s">
        <v>3136</v>
      </c>
      <c r="X1679" s="5">
        <f t="shared" si="188"/>
        <v>53.646457119607049</v>
      </c>
      <c r="Y1679" s="6" t="s">
        <v>32</v>
      </c>
      <c r="Z1679" s="7" t="s">
        <v>33</v>
      </c>
      <c r="AA1679" s="7" t="s">
        <v>34</v>
      </c>
      <c r="AB1679" s="7" t="s">
        <v>35</v>
      </c>
      <c r="AC1679" s="7" t="s">
        <v>36</v>
      </c>
    </row>
    <row r="1680" spans="2:29" ht="17.25" customHeight="1" thickTop="1" thickBot="1" x14ac:dyDescent="0.25">
      <c r="B1680" s="16" t="s">
        <v>3171</v>
      </c>
      <c r="C1680" s="15">
        <v>30616949</v>
      </c>
      <c r="D1680" s="17"/>
      <c r="E1680" s="18">
        <v>0.8</v>
      </c>
      <c r="F1680" s="19">
        <v>0.20899999999999999</v>
      </c>
      <c r="G1680" s="19">
        <v>8.0000000000000002E-3</v>
      </c>
      <c r="H1680" s="20">
        <v>2.4E-2</v>
      </c>
      <c r="I1680" s="21">
        <f t="shared" si="182"/>
        <v>85.00975063079224</v>
      </c>
      <c r="J1680" s="21">
        <f t="shared" si="183"/>
        <v>68.007800504633792</v>
      </c>
      <c r="K1680" s="21" t="str">
        <f t="shared" si="184"/>
        <v>A</v>
      </c>
      <c r="L1680" s="5">
        <f t="shared" si="185"/>
        <v>1.6720000000000002</v>
      </c>
      <c r="M1680" s="22">
        <f t="shared" si="186"/>
        <v>6.4000000000000001E-2</v>
      </c>
      <c r="N1680" s="22">
        <f t="shared" si="187"/>
        <v>0.192</v>
      </c>
      <c r="O1680" s="22" t="s">
        <v>3136</v>
      </c>
      <c r="P1680" s="5">
        <f>L1680*pricing!$O$3</f>
        <v>1.3543200000000002</v>
      </c>
      <c r="Q1680" s="5">
        <f>M1680*pricing!$O$4</f>
        <v>4.8000000000000001E-2</v>
      </c>
      <c r="R1680" s="5">
        <f>N1680*pricing!$O$5</f>
        <v>0.12288</v>
      </c>
      <c r="S1680" s="23"/>
      <c r="T1680" s="5">
        <f>P1680*pricing!$L$3</f>
        <v>41.487916884358462</v>
      </c>
      <c r="U1680" s="5">
        <f>Q1680*pricing!$L$4</f>
        <v>1.9073051662713356</v>
      </c>
      <c r="V1680" s="5">
        <f>R1680*pricing!$L$5</f>
        <v>24.612578454004002</v>
      </c>
      <c r="W1680" s="5" t="s">
        <v>3136</v>
      </c>
      <c r="X1680" s="5">
        <f t="shared" si="188"/>
        <v>68.007800504633792</v>
      </c>
      <c r="Y1680" s="6" t="s">
        <v>32</v>
      </c>
      <c r="Z1680" s="7" t="s">
        <v>33</v>
      </c>
      <c r="AA1680" s="7" t="s">
        <v>34</v>
      </c>
      <c r="AB1680" s="7" t="s">
        <v>35</v>
      </c>
      <c r="AC1680" s="7" t="s">
        <v>36</v>
      </c>
    </row>
    <row r="1681" spans="2:29" ht="17.25" customHeight="1" thickTop="1" thickBot="1" x14ac:dyDescent="0.25">
      <c r="B1681" s="16" t="s">
        <v>3172</v>
      </c>
      <c r="C1681" s="15" t="s">
        <v>3173</v>
      </c>
      <c r="D1681" s="17"/>
      <c r="E1681" s="18">
        <v>0.4</v>
      </c>
      <c r="F1681" s="19">
        <v>0</v>
      </c>
      <c r="G1681" s="19">
        <v>0.20599999999999999</v>
      </c>
      <c r="H1681" s="20">
        <v>2.8000000000000001E-2</v>
      </c>
      <c r="I1681" s="21">
        <f t="shared" si="182"/>
        <v>97.284728618114471</v>
      </c>
      <c r="J1681" s="21">
        <f t="shared" si="183"/>
        <v>38.913891447245788</v>
      </c>
      <c r="K1681" s="21" t="str">
        <f t="shared" si="184"/>
        <v>A</v>
      </c>
      <c r="L1681" s="5">
        <f t="shared" si="185"/>
        <v>0</v>
      </c>
      <c r="M1681" s="22">
        <f t="shared" si="186"/>
        <v>0.82400000000000007</v>
      </c>
      <c r="N1681" s="22">
        <f t="shared" si="187"/>
        <v>0.11200000000000002</v>
      </c>
      <c r="O1681" s="22" t="s">
        <v>3174</v>
      </c>
      <c r="P1681" s="5">
        <f>L1681*pricing!$O$3</f>
        <v>0</v>
      </c>
      <c r="Q1681" s="5">
        <f>M1681*pricing!$O$4</f>
        <v>0.6180000000000001</v>
      </c>
      <c r="R1681" s="5">
        <f>N1681*pricing!$O$5</f>
        <v>7.1680000000000008E-2</v>
      </c>
      <c r="S1681" s="23"/>
      <c r="T1681" s="5">
        <f>P1681*pricing!$L$3</f>
        <v>0</v>
      </c>
      <c r="U1681" s="5">
        <f>Q1681*pricing!$L$4</f>
        <v>24.556554015743451</v>
      </c>
      <c r="V1681" s="5">
        <f>R1681*pricing!$L$5</f>
        <v>14.357337431502335</v>
      </c>
      <c r="W1681" s="5" t="s">
        <v>3174</v>
      </c>
      <c r="X1681" s="5">
        <f t="shared" si="188"/>
        <v>38.913891447245788</v>
      </c>
      <c r="Y1681" s="6" t="s">
        <v>32</v>
      </c>
      <c r="Z1681" s="7" t="s">
        <v>33</v>
      </c>
      <c r="AA1681" s="7" t="s">
        <v>34</v>
      </c>
      <c r="AB1681" s="7" t="s">
        <v>35</v>
      </c>
      <c r="AC1681" s="7" t="s">
        <v>36</v>
      </c>
    </row>
    <row r="1682" spans="2:29" ht="17.25" customHeight="1" thickTop="1" thickBot="1" x14ac:dyDescent="0.25">
      <c r="B1682" s="16" t="s">
        <v>3175</v>
      </c>
      <c r="C1682" s="15" t="s">
        <v>3176</v>
      </c>
      <c r="D1682" s="17"/>
      <c r="E1682" s="18">
        <v>1.05</v>
      </c>
      <c r="F1682" s="19">
        <v>0</v>
      </c>
      <c r="G1682" s="19">
        <v>0.38200000000000001</v>
      </c>
      <c r="H1682" s="20">
        <v>0.03</v>
      </c>
      <c r="I1682" s="21">
        <f t="shared" si="182"/>
        <v>152.29943094620162</v>
      </c>
      <c r="J1682" s="21">
        <f t="shared" si="183"/>
        <v>159.91440249351172</v>
      </c>
      <c r="K1682" s="21" t="str">
        <f t="shared" si="184"/>
        <v>A</v>
      </c>
      <c r="L1682" s="5">
        <f t="shared" si="185"/>
        <v>0</v>
      </c>
      <c r="M1682" s="22">
        <f t="shared" si="186"/>
        <v>4.0110000000000001</v>
      </c>
      <c r="N1682" s="22">
        <f t="shared" si="187"/>
        <v>0.315</v>
      </c>
      <c r="O1682" s="22" t="s">
        <v>3174</v>
      </c>
      <c r="P1682" s="5">
        <f>L1682*pricing!$O$3</f>
        <v>0</v>
      </c>
      <c r="Q1682" s="5">
        <f>M1682*pricing!$O$4</f>
        <v>3.0082500000000003</v>
      </c>
      <c r="R1682" s="5">
        <f>N1682*pricing!$O$5</f>
        <v>0.2016</v>
      </c>
      <c r="S1682" s="23"/>
      <c r="T1682" s="5">
        <f>P1682*pricing!$L$3</f>
        <v>0</v>
      </c>
      <c r="U1682" s="5">
        <f>Q1682*pricing!$L$4</f>
        <v>119.53439096741138</v>
      </c>
      <c r="V1682" s="5">
        <f>R1682*pricing!$L$5</f>
        <v>40.380011526100319</v>
      </c>
      <c r="W1682" s="5" t="s">
        <v>3174</v>
      </c>
      <c r="X1682" s="5">
        <f t="shared" si="188"/>
        <v>159.91440249351172</v>
      </c>
      <c r="Y1682" s="6" t="s">
        <v>32</v>
      </c>
      <c r="Z1682" s="7" t="s">
        <v>33</v>
      </c>
      <c r="AA1682" s="7" t="s">
        <v>34</v>
      </c>
      <c r="AB1682" s="7" t="s">
        <v>35</v>
      </c>
      <c r="AC1682" s="7" t="s">
        <v>36</v>
      </c>
    </row>
    <row r="1683" spans="2:29" ht="17.25" customHeight="1" thickTop="1" thickBot="1" x14ac:dyDescent="0.25">
      <c r="B1683" s="16" t="s">
        <v>3177</v>
      </c>
      <c r="C1683" s="15" t="s">
        <v>3178</v>
      </c>
      <c r="D1683" s="17"/>
      <c r="E1683" s="18">
        <v>1.25</v>
      </c>
      <c r="F1683" s="19">
        <v>3.9E-2</v>
      </c>
      <c r="G1683" s="19">
        <v>0.375</v>
      </c>
      <c r="H1683" s="20">
        <v>2.3E-2</v>
      </c>
      <c r="I1683" s="21">
        <f t="shared" si="182"/>
        <v>150.91718551926448</v>
      </c>
      <c r="J1683" s="21">
        <f t="shared" si="183"/>
        <v>188.64648189908058</v>
      </c>
      <c r="K1683" s="21" t="str">
        <f t="shared" si="184"/>
        <v>A</v>
      </c>
      <c r="L1683" s="5">
        <f t="shared" si="185"/>
        <v>0.48750000000000004</v>
      </c>
      <c r="M1683" s="22">
        <f t="shared" si="186"/>
        <v>4.6875</v>
      </c>
      <c r="N1683" s="22">
        <f t="shared" si="187"/>
        <v>0.28749999999999998</v>
      </c>
      <c r="O1683" s="22" t="s">
        <v>3174</v>
      </c>
      <c r="P1683" s="5">
        <f>L1683*pricing!$O$3</f>
        <v>0.39487500000000009</v>
      </c>
      <c r="Q1683" s="5">
        <f>M1683*pricing!$O$4</f>
        <v>3.515625</v>
      </c>
      <c r="R1683" s="5">
        <f>N1683*pricing!$O$5</f>
        <v>0.184</v>
      </c>
      <c r="S1683" s="23"/>
      <c r="T1683" s="5">
        <f>P1683*pricing!$L$3</f>
        <v>12.096506866701407</v>
      </c>
      <c r="U1683" s="5">
        <f>Q1683*pricing!$L$4</f>
        <v>139.69520260776383</v>
      </c>
      <c r="V1683" s="5">
        <f>R1683*pricing!$L$5</f>
        <v>36.854772424615369</v>
      </c>
      <c r="W1683" s="5" t="s">
        <v>3174</v>
      </c>
      <c r="X1683" s="5">
        <f t="shared" si="188"/>
        <v>188.64648189908061</v>
      </c>
      <c r="Y1683" s="6" t="s">
        <v>32</v>
      </c>
      <c r="Z1683" s="7" t="s">
        <v>33</v>
      </c>
      <c r="AA1683" s="7" t="s">
        <v>34</v>
      </c>
      <c r="AB1683" s="7" t="s">
        <v>35</v>
      </c>
      <c r="AC1683" s="7" t="s">
        <v>36</v>
      </c>
    </row>
    <row r="1684" spans="2:29" ht="17.25" customHeight="1" thickTop="1" thickBot="1" x14ac:dyDescent="0.25">
      <c r="B1684" s="16" t="s">
        <v>3179</v>
      </c>
      <c r="C1684" s="15" t="s">
        <v>3180</v>
      </c>
      <c r="D1684" s="17"/>
      <c r="E1684" s="18">
        <v>0.4</v>
      </c>
      <c r="F1684" s="19">
        <v>0</v>
      </c>
      <c r="G1684" s="19">
        <v>0.20699999999999999</v>
      </c>
      <c r="H1684" s="20">
        <v>0.02</v>
      </c>
      <c r="I1684" s="21">
        <f t="shared" si="182"/>
        <v>87.327504027842693</v>
      </c>
      <c r="J1684" s="21">
        <f t="shared" si="183"/>
        <v>34.931001611137077</v>
      </c>
      <c r="K1684" s="21" t="str">
        <f t="shared" si="184"/>
        <v>A</v>
      </c>
      <c r="L1684" s="5">
        <f t="shared" si="185"/>
        <v>0</v>
      </c>
      <c r="M1684" s="22">
        <f t="shared" si="186"/>
        <v>0.82799999999999996</v>
      </c>
      <c r="N1684" s="22">
        <f t="shared" si="187"/>
        <v>0.08</v>
      </c>
      <c r="O1684" s="22" t="s">
        <v>3174</v>
      </c>
      <c r="P1684" s="5">
        <f>L1684*pricing!$O$3</f>
        <v>0</v>
      </c>
      <c r="Q1684" s="5">
        <f>M1684*pricing!$O$4</f>
        <v>0.621</v>
      </c>
      <c r="R1684" s="5">
        <f>N1684*pricing!$O$5</f>
        <v>5.1200000000000002E-2</v>
      </c>
      <c r="S1684" s="23"/>
      <c r="T1684" s="5">
        <f>P1684*pricing!$L$3</f>
        <v>0</v>
      </c>
      <c r="U1684" s="5">
        <f>Q1684*pricing!$L$4</f>
        <v>24.675760588635406</v>
      </c>
      <c r="V1684" s="5">
        <f>R1684*pricing!$L$5</f>
        <v>10.255241022501668</v>
      </c>
      <c r="W1684" s="5" t="s">
        <v>3174</v>
      </c>
      <c r="X1684" s="5">
        <f t="shared" si="188"/>
        <v>34.931001611137077</v>
      </c>
      <c r="Y1684" s="6" t="s">
        <v>32</v>
      </c>
      <c r="Z1684" s="7" t="s">
        <v>33</v>
      </c>
      <c r="AA1684" s="7" t="s">
        <v>34</v>
      </c>
      <c r="AB1684" s="7" t="s">
        <v>35</v>
      </c>
      <c r="AC1684" s="7" t="s">
        <v>36</v>
      </c>
    </row>
    <row r="1685" spans="2:29" ht="17.25" customHeight="1" thickTop="1" thickBot="1" x14ac:dyDescent="0.25">
      <c r="B1685" s="16" t="s">
        <v>3181</v>
      </c>
      <c r="C1685" s="15" t="s">
        <v>3182</v>
      </c>
      <c r="D1685" s="17"/>
      <c r="E1685" s="18">
        <v>0.9</v>
      </c>
      <c r="F1685" s="19">
        <v>0</v>
      </c>
      <c r="G1685" s="19">
        <v>0.14099999999999999</v>
      </c>
      <c r="H1685" s="20">
        <v>0.03</v>
      </c>
      <c r="I1685" s="21">
        <f t="shared" si="182"/>
        <v>80.477470778796615</v>
      </c>
      <c r="J1685" s="21">
        <f t="shared" si="183"/>
        <v>72.429723700916952</v>
      </c>
      <c r="K1685" s="21" t="str">
        <f t="shared" si="184"/>
        <v>A</v>
      </c>
      <c r="L1685" s="5">
        <f t="shared" si="185"/>
        <v>0</v>
      </c>
      <c r="M1685" s="22">
        <f t="shared" si="186"/>
        <v>1.2689999999999999</v>
      </c>
      <c r="N1685" s="22">
        <f t="shared" si="187"/>
        <v>0.27</v>
      </c>
      <c r="O1685" s="22" t="s">
        <v>3174</v>
      </c>
      <c r="P1685" s="5">
        <f>L1685*pricing!$O$3</f>
        <v>0</v>
      </c>
      <c r="Q1685" s="5">
        <f>M1685*pricing!$O$4</f>
        <v>0.95174999999999987</v>
      </c>
      <c r="R1685" s="5">
        <f>N1685*pricing!$O$5</f>
        <v>0.17280000000000001</v>
      </c>
      <c r="S1685" s="23"/>
      <c r="T1685" s="5">
        <f>P1685*pricing!$L$3</f>
        <v>0</v>
      </c>
      <c r="U1685" s="5">
        <f>Q1685*pricing!$L$4</f>
        <v>37.818285249973826</v>
      </c>
      <c r="V1685" s="5">
        <f>R1685*pricing!$L$5</f>
        <v>34.611438450943133</v>
      </c>
      <c r="W1685" s="5" t="s">
        <v>3183</v>
      </c>
      <c r="X1685" s="5">
        <f t="shared" si="188"/>
        <v>72.429723700916952</v>
      </c>
      <c r="Y1685" s="6" t="s">
        <v>32</v>
      </c>
      <c r="Z1685" s="7" t="s">
        <v>33</v>
      </c>
      <c r="AA1685" s="7" t="s">
        <v>34</v>
      </c>
      <c r="AB1685" s="7" t="s">
        <v>35</v>
      </c>
      <c r="AC1685" s="7" t="s">
        <v>36</v>
      </c>
    </row>
    <row r="1686" spans="2:29" ht="17.25" customHeight="1" thickTop="1" thickBot="1" x14ac:dyDescent="0.25">
      <c r="B1686" s="16" t="s">
        <v>3184</v>
      </c>
      <c r="C1686" s="15" t="s">
        <v>3185</v>
      </c>
      <c r="D1686" s="17"/>
      <c r="E1686" s="18">
        <v>0.6</v>
      </c>
      <c r="F1686" s="19">
        <v>0.20799999999999999</v>
      </c>
      <c r="G1686" s="19">
        <v>0</v>
      </c>
      <c r="H1686" s="20">
        <v>0</v>
      </c>
      <c r="I1686" s="21">
        <f t="shared" si="182"/>
        <v>51.611762631259332</v>
      </c>
      <c r="J1686" s="21">
        <f t="shared" si="183"/>
        <v>30.967057578755597</v>
      </c>
      <c r="K1686" s="21" t="str">
        <f t="shared" si="184"/>
        <v>Γ</v>
      </c>
      <c r="L1686" s="5">
        <f t="shared" si="185"/>
        <v>1.248</v>
      </c>
      <c r="M1686" s="22">
        <f t="shared" si="186"/>
        <v>0</v>
      </c>
      <c r="N1686" s="22">
        <f t="shared" si="187"/>
        <v>0</v>
      </c>
      <c r="O1686" s="22" t="s">
        <v>3174</v>
      </c>
      <c r="P1686" s="5">
        <f>L1686*pricing!$O$3</f>
        <v>1.01088</v>
      </c>
      <c r="Q1686" s="5">
        <f>M1686*pricing!$O$4</f>
        <v>0</v>
      </c>
      <c r="R1686" s="5">
        <f>N1686*pricing!$O$5</f>
        <v>0</v>
      </c>
      <c r="S1686" s="23"/>
      <c r="T1686" s="5">
        <f>P1686*pricing!$L$3</f>
        <v>30.967057578755597</v>
      </c>
      <c r="U1686" s="5">
        <f>Q1686*pricing!$L$4</f>
        <v>0</v>
      </c>
      <c r="V1686" s="5">
        <f>R1686*pricing!$L$5</f>
        <v>0</v>
      </c>
      <c r="W1686" s="5" t="s">
        <v>3183</v>
      </c>
      <c r="X1686" s="5">
        <f t="shared" si="188"/>
        <v>30.967057578755597</v>
      </c>
      <c r="Y1686" s="6" t="s">
        <v>32</v>
      </c>
      <c r="Z1686" s="7" t="s">
        <v>33</v>
      </c>
      <c r="AA1686" s="7" t="s">
        <v>34</v>
      </c>
      <c r="AB1686" s="7" t="s">
        <v>35</v>
      </c>
      <c r="AC1686" s="7" t="s">
        <v>36</v>
      </c>
    </row>
    <row r="1687" spans="2:29" ht="17.25" customHeight="1" thickTop="1" thickBot="1" x14ac:dyDescent="0.25">
      <c r="B1687" s="16" t="s">
        <v>3186</v>
      </c>
      <c r="C1687" s="15" t="s">
        <v>3187</v>
      </c>
      <c r="D1687" s="17"/>
      <c r="E1687" s="18">
        <v>1.1000000000000001</v>
      </c>
      <c r="F1687" s="19">
        <v>0</v>
      </c>
      <c r="G1687" s="18">
        <v>0.45700000000000002</v>
      </c>
      <c r="H1687" s="20">
        <v>3.5000000000000003E-2</v>
      </c>
      <c r="I1687" s="21">
        <f t="shared" si="182"/>
        <v>181.06018900250734</v>
      </c>
      <c r="J1687" s="21">
        <f t="shared" si="183"/>
        <v>199.16620790275809</v>
      </c>
      <c r="K1687" s="21" t="str">
        <f t="shared" si="184"/>
        <v>A</v>
      </c>
      <c r="L1687" s="5">
        <f t="shared" si="185"/>
        <v>0</v>
      </c>
      <c r="M1687" s="22">
        <f t="shared" si="186"/>
        <v>5.0270000000000001</v>
      </c>
      <c r="N1687" s="22">
        <f t="shared" si="187"/>
        <v>0.38500000000000006</v>
      </c>
      <c r="O1687" s="22" t="s">
        <v>3174</v>
      </c>
      <c r="P1687" s="5">
        <f>L1687*pricing!$O$3</f>
        <v>0</v>
      </c>
      <c r="Q1687" s="5">
        <f>M1687*pricing!$O$4</f>
        <v>3.7702499999999999</v>
      </c>
      <c r="R1687" s="5">
        <f>N1687*pricing!$O$5</f>
        <v>0.24640000000000004</v>
      </c>
      <c r="S1687" s="23"/>
      <c r="T1687" s="5">
        <f>P1687*pricing!$L$3</f>
        <v>0</v>
      </c>
      <c r="U1687" s="5">
        <f>Q1687*pricing!$L$4</f>
        <v>149.81286048196881</v>
      </c>
      <c r="V1687" s="5">
        <f>R1687*pricing!$L$5</f>
        <v>49.353347420789284</v>
      </c>
      <c r="W1687" s="5" t="s">
        <v>3183</v>
      </c>
      <c r="X1687" s="5">
        <f t="shared" si="188"/>
        <v>199.16620790275809</v>
      </c>
      <c r="Y1687" s="6" t="s">
        <v>32</v>
      </c>
      <c r="Z1687" s="7" t="s">
        <v>33</v>
      </c>
      <c r="AA1687" s="7" t="s">
        <v>34</v>
      </c>
      <c r="AB1687" s="7" t="s">
        <v>35</v>
      </c>
      <c r="AC1687" s="7" t="s">
        <v>36</v>
      </c>
    </row>
    <row r="1688" spans="2:29" ht="17.25" customHeight="1" thickTop="1" thickBot="1" x14ac:dyDescent="0.25">
      <c r="B1688" s="16" t="s">
        <v>3188</v>
      </c>
      <c r="C1688" s="15" t="s">
        <v>3189</v>
      </c>
      <c r="D1688" s="17"/>
      <c r="E1688" s="18">
        <v>1.25</v>
      </c>
      <c r="F1688" s="19">
        <v>0</v>
      </c>
      <c r="G1688" s="19">
        <v>0.64500000000000002</v>
      </c>
      <c r="H1688" s="20">
        <v>4.8000000000000001E-2</v>
      </c>
      <c r="I1688" s="21">
        <f t="shared" si="182"/>
        <v>253.75204492329303</v>
      </c>
      <c r="J1688" s="21">
        <f t="shared" si="183"/>
        <v>317.19005615411629</v>
      </c>
      <c r="K1688" s="21" t="str">
        <f t="shared" si="184"/>
        <v>A</v>
      </c>
      <c r="L1688" s="5">
        <f t="shared" si="185"/>
        <v>0</v>
      </c>
      <c r="M1688" s="22">
        <f t="shared" si="186"/>
        <v>8.0625</v>
      </c>
      <c r="N1688" s="22">
        <f t="shared" si="187"/>
        <v>0.6</v>
      </c>
      <c r="O1688" s="22" t="s">
        <v>3174</v>
      </c>
      <c r="P1688" s="5">
        <f>L1688*pricing!$O$3</f>
        <v>0</v>
      </c>
      <c r="Q1688" s="5">
        <f>M1688*pricing!$O$4</f>
        <v>6.046875</v>
      </c>
      <c r="R1688" s="5">
        <f>N1688*pricing!$O$5</f>
        <v>0.38400000000000001</v>
      </c>
      <c r="S1688" s="23"/>
      <c r="T1688" s="5">
        <f>P1688*pricing!$L$3</f>
        <v>0</v>
      </c>
      <c r="U1688" s="5">
        <f>Q1688*pricing!$L$4</f>
        <v>240.2757484853538</v>
      </c>
      <c r="V1688" s="5">
        <f>R1688*pricing!$L$5</f>
        <v>76.914307668762504</v>
      </c>
      <c r="W1688" s="5" t="s">
        <v>3183</v>
      </c>
      <c r="X1688" s="5">
        <f t="shared" si="188"/>
        <v>317.19005615411629</v>
      </c>
      <c r="Y1688" s="6" t="s">
        <v>32</v>
      </c>
      <c r="Z1688" s="7" t="s">
        <v>33</v>
      </c>
      <c r="AA1688" s="7" t="s">
        <v>34</v>
      </c>
      <c r="AB1688" s="7" t="s">
        <v>35</v>
      </c>
      <c r="AC1688" s="7" t="s">
        <v>36</v>
      </c>
    </row>
    <row r="1689" spans="2:29" ht="17.25" customHeight="1" thickTop="1" thickBot="1" x14ac:dyDescent="0.25">
      <c r="B1689" s="16" t="s">
        <v>3190</v>
      </c>
      <c r="C1689" s="15" t="s">
        <v>3191</v>
      </c>
      <c r="D1689" s="17"/>
      <c r="E1689" s="18">
        <v>0.25</v>
      </c>
      <c r="F1689" s="19">
        <v>0</v>
      </c>
      <c r="G1689" s="19">
        <v>0.24399999999999999</v>
      </c>
      <c r="H1689" s="20">
        <v>2.9000000000000001E-2</v>
      </c>
      <c r="I1689" s="21">
        <f t="shared" si="182"/>
        <v>109.89125817066324</v>
      </c>
      <c r="J1689" s="21">
        <f t="shared" si="183"/>
        <v>27.472814542665809</v>
      </c>
      <c r="K1689" s="21" t="str">
        <f t="shared" si="184"/>
        <v>A</v>
      </c>
      <c r="L1689" s="5">
        <f t="shared" si="185"/>
        <v>0</v>
      </c>
      <c r="M1689" s="22">
        <f t="shared" si="186"/>
        <v>0.61</v>
      </c>
      <c r="N1689" s="22">
        <f t="shared" si="187"/>
        <v>7.2500000000000009E-2</v>
      </c>
      <c r="O1689" s="22" t="s">
        <v>3174</v>
      </c>
      <c r="P1689" s="5">
        <f>L1689*pricing!$O$3</f>
        <v>0</v>
      </c>
      <c r="Q1689" s="5">
        <f>M1689*pricing!$O$4</f>
        <v>0.45750000000000002</v>
      </c>
      <c r="R1689" s="5">
        <f>N1689*pricing!$O$5</f>
        <v>4.6400000000000004E-2</v>
      </c>
      <c r="S1689" s="23"/>
      <c r="T1689" s="5">
        <f>P1689*pricing!$L$3</f>
        <v>0</v>
      </c>
      <c r="U1689" s="5">
        <f>Q1689*pricing!$L$4</f>
        <v>18.179002366023671</v>
      </c>
      <c r="V1689" s="5">
        <f>R1689*pricing!$L$5</f>
        <v>9.2938121766421364</v>
      </c>
      <c r="W1689" s="5" t="s">
        <v>3183</v>
      </c>
      <c r="X1689" s="5">
        <f t="shared" si="188"/>
        <v>27.472814542665809</v>
      </c>
      <c r="Y1689" s="6" t="s">
        <v>32</v>
      </c>
      <c r="Z1689" s="7" t="s">
        <v>33</v>
      </c>
      <c r="AA1689" s="7" t="s">
        <v>34</v>
      </c>
      <c r="AB1689" s="7" t="s">
        <v>35</v>
      </c>
      <c r="AC1689" s="7" t="s">
        <v>36</v>
      </c>
    </row>
    <row r="1690" spans="2:29" ht="17.25" customHeight="1" thickTop="1" thickBot="1" x14ac:dyDescent="0.25">
      <c r="B1690" s="16" t="s">
        <v>3192</v>
      </c>
      <c r="C1690" s="15" t="s">
        <v>3193</v>
      </c>
      <c r="D1690" s="17"/>
      <c r="E1690" s="18">
        <v>0.75</v>
      </c>
      <c r="F1690" s="19">
        <v>0</v>
      </c>
      <c r="G1690" s="19">
        <v>0.15</v>
      </c>
      <c r="H1690" s="20">
        <v>3.1E-2</v>
      </c>
      <c r="I1690" s="21">
        <f t="shared" si="182"/>
        <v>84.441523796678396</v>
      </c>
      <c r="J1690" s="21">
        <f t="shared" si="183"/>
        <v>63.331142847508801</v>
      </c>
      <c r="K1690" s="21" t="str">
        <f t="shared" si="184"/>
        <v>A</v>
      </c>
      <c r="L1690" s="5">
        <f t="shared" si="185"/>
        <v>0</v>
      </c>
      <c r="M1690" s="22">
        <f t="shared" si="186"/>
        <v>1.125</v>
      </c>
      <c r="N1690" s="22">
        <f t="shared" si="187"/>
        <v>0.23249999999999998</v>
      </c>
      <c r="O1690" s="22" t="s">
        <v>3174</v>
      </c>
      <c r="P1690" s="5">
        <f>L1690*pricing!$O$3</f>
        <v>0</v>
      </c>
      <c r="Q1690" s="5">
        <f>M1690*pricing!$O$4</f>
        <v>0.84375</v>
      </c>
      <c r="R1690" s="5">
        <f>N1690*pricing!$O$5</f>
        <v>0.14879999999999999</v>
      </c>
      <c r="S1690" s="23"/>
      <c r="T1690" s="5">
        <f>P1690*pricing!$L$3</f>
        <v>0</v>
      </c>
      <c r="U1690" s="5">
        <f>Q1690*pricing!$L$4</f>
        <v>33.526848625863323</v>
      </c>
      <c r="V1690" s="5">
        <f>R1690*pricing!$L$5</f>
        <v>29.80429422164547</v>
      </c>
      <c r="W1690" s="5" t="s">
        <v>3183</v>
      </c>
      <c r="X1690" s="5">
        <f t="shared" si="188"/>
        <v>63.331142847508794</v>
      </c>
      <c r="Y1690" s="6" t="s">
        <v>32</v>
      </c>
      <c r="Z1690" s="7" t="s">
        <v>33</v>
      </c>
      <c r="AA1690" s="7" t="s">
        <v>34</v>
      </c>
      <c r="AB1690" s="7" t="s">
        <v>35</v>
      </c>
      <c r="AC1690" s="7" t="s">
        <v>36</v>
      </c>
    </row>
    <row r="1691" spans="2:29" ht="17.25" customHeight="1" thickTop="1" thickBot="1" x14ac:dyDescent="0.25">
      <c r="B1691" s="16" t="s">
        <v>3194</v>
      </c>
      <c r="C1691" s="15" t="s">
        <v>3195</v>
      </c>
      <c r="D1691" s="17"/>
      <c r="E1691" s="18">
        <v>0.5</v>
      </c>
      <c r="F1691" s="19">
        <v>0</v>
      </c>
      <c r="G1691" s="19">
        <v>1.0999999999999999E-2</v>
      </c>
      <c r="H1691" s="20">
        <v>1.6E-2</v>
      </c>
      <c r="I1691" s="21">
        <f t="shared" si="182"/>
        <v>23.788662799532194</v>
      </c>
      <c r="J1691" s="21">
        <f t="shared" si="183"/>
        <v>11.894331399766097</v>
      </c>
      <c r="K1691" s="21" t="str">
        <f t="shared" si="184"/>
        <v>Ε</v>
      </c>
      <c r="L1691" s="5">
        <f t="shared" si="185"/>
        <v>0</v>
      </c>
      <c r="M1691" s="22">
        <f t="shared" si="186"/>
        <v>5.4999999999999993E-2</v>
      </c>
      <c r="N1691" s="22">
        <f t="shared" si="187"/>
        <v>0.08</v>
      </c>
      <c r="O1691" s="22" t="s">
        <v>3174</v>
      </c>
      <c r="P1691" s="5">
        <f>L1691*pricing!$O$3</f>
        <v>0</v>
      </c>
      <c r="Q1691" s="5">
        <f>M1691*pricing!$O$4</f>
        <v>4.1249999999999995E-2</v>
      </c>
      <c r="R1691" s="5">
        <f>N1691*pricing!$O$5</f>
        <v>5.1200000000000002E-2</v>
      </c>
      <c r="S1691" s="23"/>
      <c r="T1691" s="5">
        <f>P1691*pricing!$L$3</f>
        <v>0</v>
      </c>
      <c r="U1691" s="5">
        <f>Q1691*pricing!$L$4</f>
        <v>1.639090377264429</v>
      </c>
      <c r="V1691" s="5">
        <f>R1691*pricing!$L$5</f>
        <v>10.255241022501668</v>
      </c>
      <c r="W1691" s="5" t="s">
        <v>3183</v>
      </c>
      <c r="X1691" s="5">
        <f t="shared" si="188"/>
        <v>11.894331399766097</v>
      </c>
      <c r="Y1691" s="6" t="s">
        <v>32</v>
      </c>
      <c r="Z1691" s="7" t="s">
        <v>33</v>
      </c>
      <c r="AA1691" s="7" t="s">
        <v>34</v>
      </c>
      <c r="AB1691" s="7" t="s">
        <v>35</v>
      </c>
      <c r="AC1691" s="7" t="s">
        <v>36</v>
      </c>
    </row>
    <row r="1692" spans="2:29" ht="17.25" customHeight="1" thickTop="1" thickBot="1" x14ac:dyDescent="0.25">
      <c r="B1692" s="16" t="s">
        <v>3196</v>
      </c>
      <c r="C1692" s="15" t="s">
        <v>3197</v>
      </c>
      <c r="D1692" s="17"/>
      <c r="E1692" s="18">
        <v>0.85</v>
      </c>
      <c r="F1692" s="19">
        <v>0.16</v>
      </c>
      <c r="G1692" s="19">
        <v>0</v>
      </c>
      <c r="H1692" s="20">
        <v>0.03</v>
      </c>
      <c r="I1692" s="21">
        <f t="shared" si="182"/>
        <v>78.158509704580737</v>
      </c>
      <c r="J1692" s="21">
        <f t="shared" si="183"/>
        <v>66.434733248893622</v>
      </c>
      <c r="K1692" s="21" t="str">
        <f t="shared" si="184"/>
        <v>B</v>
      </c>
      <c r="L1692" s="5">
        <f t="shared" si="185"/>
        <v>1.36</v>
      </c>
      <c r="M1692" s="22">
        <f t="shared" si="186"/>
        <v>0</v>
      </c>
      <c r="N1692" s="22">
        <f t="shared" si="187"/>
        <v>0.255</v>
      </c>
      <c r="O1692" s="22" t="s">
        <v>3174</v>
      </c>
      <c r="P1692" s="5">
        <f>L1692*pricing!$O$3</f>
        <v>1.1016000000000001</v>
      </c>
      <c r="Q1692" s="5">
        <f>M1692*pricing!$O$4</f>
        <v>0</v>
      </c>
      <c r="R1692" s="5">
        <f>N1692*pricing!$O$5</f>
        <v>0.16320000000000001</v>
      </c>
      <c r="S1692" s="23"/>
      <c r="T1692" s="5">
        <f>P1692*pricing!$L$3</f>
        <v>33.746152489669562</v>
      </c>
      <c r="U1692" s="5">
        <f>Q1692*pricing!$L$4</f>
        <v>0</v>
      </c>
      <c r="V1692" s="5">
        <f>R1692*pricing!$L$5</f>
        <v>32.688580759224067</v>
      </c>
      <c r="W1692" s="5" t="s">
        <v>3183</v>
      </c>
      <c r="X1692" s="5">
        <f t="shared" si="188"/>
        <v>66.434733248893622</v>
      </c>
      <c r="Y1692" s="6" t="s">
        <v>32</v>
      </c>
      <c r="Z1692" s="7" t="s">
        <v>33</v>
      </c>
      <c r="AA1692" s="7" t="s">
        <v>34</v>
      </c>
      <c r="AB1692" s="7" t="s">
        <v>35</v>
      </c>
      <c r="AC1692" s="7" t="s">
        <v>36</v>
      </c>
    </row>
    <row r="1693" spans="2:29" ht="17.25" customHeight="1" thickTop="1" thickBot="1" x14ac:dyDescent="0.25">
      <c r="B1693" s="16" t="s">
        <v>3198</v>
      </c>
      <c r="C1693" s="15" t="s">
        <v>3199</v>
      </c>
      <c r="D1693" s="17"/>
      <c r="E1693" s="18">
        <v>1.1499999999999999</v>
      </c>
      <c r="F1693" s="19">
        <v>0.13100000000000001</v>
      </c>
      <c r="G1693" s="19">
        <v>0</v>
      </c>
      <c r="H1693" s="20">
        <v>2.5999999999999999E-2</v>
      </c>
      <c r="I1693" s="21">
        <f t="shared" si="182"/>
        <v>65.835018441856249</v>
      </c>
      <c r="J1693" s="21">
        <f t="shared" si="183"/>
        <v>75.710271208134685</v>
      </c>
      <c r="K1693" s="21" t="str">
        <f t="shared" si="184"/>
        <v>B</v>
      </c>
      <c r="L1693" s="5">
        <f t="shared" si="185"/>
        <v>1.5065</v>
      </c>
      <c r="M1693" s="22">
        <f t="shared" si="186"/>
        <v>0</v>
      </c>
      <c r="N1693" s="22">
        <f t="shared" si="187"/>
        <v>0.29899999999999993</v>
      </c>
      <c r="O1693" s="22" t="s">
        <v>3174</v>
      </c>
      <c r="P1693" s="5">
        <f>L1693*pricing!$O$3</f>
        <v>1.2202649999999999</v>
      </c>
      <c r="Q1693" s="5">
        <f>M1693*pricing!$O$4</f>
        <v>0</v>
      </c>
      <c r="R1693" s="5">
        <f>N1693*pricing!$O$5</f>
        <v>0.19135999999999997</v>
      </c>
      <c r="S1693" s="23"/>
      <c r="T1693" s="5">
        <f>P1693*pricing!$L$3</f>
        <v>37.381307886534699</v>
      </c>
      <c r="U1693" s="5">
        <f>Q1693*pricing!$L$4</f>
        <v>0</v>
      </c>
      <c r="V1693" s="5">
        <f>R1693*pricing!$L$5</f>
        <v>38.328963321599979</v>
      </c>
      <c r="W1693" s="5" t="s">
        <v>3183</v>
      </c>
      <c r="X1693" s="5">
        <f t="shared" si="188"/>
        <v>75.710271208134685</v>
      </c>
      <c r="Y1693" s="6" t="s">
        <v>32</v>
      </c>
      <c r="Z1693" s="7" t="s">
        <v>33</v>
      </c>
      <c r="AA1693" s="7" t="s">
        <v>34</v>
      </c>
      <c r="AB1693" s="7" t="s">
        <v>35</v>
      </c>
      <c r="AC1693" s="7" t="s">
        <v>36</v>
      </c>
    </row>
    <row r="1694" spans="2:29" ht="17.25" customHeight="1" thickTop="1" thickBot="1" x14ac:dyDescent="0.25">
      <c r="B1694" s="16" t="s">
        <v>3200</v>
      </c>
      <c r="C1694" s="15" t="s">
        <v>3201</v>
      </c>
      <c r="D1694" s="17"/>
      <c r="E1694" s="18">
        <v>1.2</v>
      </c>
      <c r="F1694" s="19">
        <v>0</v>
      </c>
      <c r="G1694" s="19">
        <v>0.35099999999999998</v>
      </c>
      <c r="H1694" s="20">
        <v>2.7E-2</v>
      </c>
      <c r="I1694" s="21">
        <f t="shared" si="182"/>
        <v>139.21520616363671</v>
      </c>
      <c r="J1694" s="21">
        <f t="shared" si="183"/>
        <v>167.05824739636404</v>
      </c>
      <c r="K1694" s="21" t="str">
        <f t="shared" si="184"/>
        <v>A</v>
      </c>
      <c r="L1694" s="5">
        <f t="shared" si="185"/>
        <v>0</v>
      </c>
      <c r="M1694" s="22">
        <f t="shared" si="186"/>
        <v>4.2119999999999997</v>
      </c>
      <c r="N1694" s="22">
        <f t="shared" si="187"/>
        <v>0.32399999999999995</v>
      </c>
      <c r="O1694" s="22" t="s">
        <v>3174</v>
      </c>
      <c r="P1694" s="5">
        <f>L1694*pricing!$O$3</f>
        <v>0</v>
      </c>
      <c r="Q1694" s="5">
        <f>M1694*pricing!$O$4</f>
        <v>3.1589999999999998</v>
      </c>
      <c r="R1694" s="5">
        <f>N1694*pricing!$O$5</f>
        <v>0.20735999999999999</v>
      </c>
      <c r="S1694" s="23"/>
      <c r="T1694" s="5">
        <f>P1694*pricing!$L$3</f>
        <v>0</v>
      </c>
      <c r="U1694" s="5">
        <f>Q1694*pricing!$L$4</f>
        <v>125.52452125523227</v>
      </c>
      <c r="V1694" s="5">
        <f>R1694*pricing!$L$5</f>
        <v>41.533726141131751</v>
      </c>
      <c r="W1694" s="5" t="s">
        <v>3183</v>
      </c>
      <c r="X1694" s="5">
        <f t="shared" si="188"/>
        <v>167.05824739636404</v>
      </c>
      <c r="Y1694" s="6" t="s">
        <v>32</v>
      </c>
      <c r="Z1694" s="7" t="s">
        <v>33</v>
      </c>
      <c r="AA1694" s="7" t="s">
        <v>34</v>
      </c>
      <c r="AB1694" s="7" t="s">
        <v>35</v>
      </c>
      <c r="AC1694" s="7" t="s">
        <v>36</v>
      </c>
    </row>
    <row r="1695" spans="2:29" ht="17.25" customHeight="1" thickTop="1" thickBot="1" x14ac:dyDescent="0.25">
      <c r="B1695" s="16" t="s">
        <v>3202</v>
      </c>
      <c r="C1695" s="25" t="s">
        <v>3203</v>
      </c>
      <c r="D1695" s="26"/>
      <c r="E1695" s="18">
        <v>0.45</v>
      </c>
      <c r="F1695" s="19">
        <v>0.27</v>
      </c>
      <c r="G1695" s="19">
        <v>0</v>
      </c>
      <c r="H1695" s="20">
        <v>0</v>
      </c>
      <c r="I1695" s="21">
        <f t="shared" si="182"/>
        <v>66.996038030961628</v>
      </c>
      <c r="J1695" s="21">
        <f t="shared" si="183"/>
        <v>30.148217113932734</v>
      </c>
      <c r="K1695" s="21" t="str">
        <f t="shared" si="184"/>
        <v>B</v>
      </c>
      <c r="L1695" s="5">
        <f t="shared" si="185"/>
        <v>1.2150000000000001</v>
      </c>
      <c r="M1695" s="22">
        <f t="shared" si="186"/>
        <v>0</v>
      </c>
      <c r="N1695" s="22">
        <f t="shared" si="187"/>
        <v>0</v>
      </c>
      <c r="O1695" s="22" t="s">
        <v>3174</v>
      </c>
      <c r="P1695" s="5">
        <f>L1695*pricing!$O$3</f>
        <v>0.98415000000000008</v>
      </c>
      <c r="Q1695" s="5">
        <f>M1695*pricing!$O$4</f>
        <v>0</v>
      </c>
      <c r="R1695" s="5">
        <f>N1695*pricing!$O$5</f>
        <v>0</v>
      </c>
      <c r="S1695" s="23"/>
      <c r="T1695" s="5">
        <f>P1695*pricing!$L$3</f>
        <v>30.148217113932734</v>
      </c>
      <c r="U1695" s="5">
        <f>Q1695*pricing!$L$4</f>
        <v>0</v>
      </c>
      <c r="V1695" s="5">
        <f>R1695*pricing!$L$5</f>
        <v>0</v>
      </c>
      <c r="W1695" s="5" t="s">
        <v>3174</v>
      </c>
      <c r="X1695" s="5">
        <f t="shared" si="188"/>
        <v>30.148217113932734</v>
      </c>
      <c r="Y1695" s="6" t="s">
        <v>32</v>
      </c>
      <c r="Z1695" s="7" t="s">
        <v>33</v>
      </c>
      <c r="AA1695" s="7" t="s">
        <v>34</v>
      </c>
      <c r="AB1695" s="7" t="s">
        <v>35</v>
      </c>
      <c r="AC1695" s="7" t="s">
        <v>36</v>
      </c>
    </row>
    <row r="1696" spans="2:29" ht="17.25" customHeight="1" thickTop="1" thickBot="1" x14ac:dyDescent="0.25">
      <c r="B1696" s="16" t="s">
        <v>3204</v>
      </c>
      <c r="C1696" s="15" t="s">
        <v>3205</v>
      </c>
      <c r="D1696" s="17"/>
      <c r="E1696" s="18">
        <v>0.9</v>
      </c>
      <c r="F1696" s="19">
        <v>0.124</v>
      </c>
      <c r="G1696" s="19">
        <v>0</v>
      </c>
      <c r="H1696" s="20">
        <v>2.1000000000000001E-2</v>
      </c>
      <c r="I1696" s="21">
        <f t="shared" si="182"/>
        <v>57.688558483471475</v>
      </c>
      <c r="J1696" s="21">
        <f t="shared" si="183"/>
        <v>51.919702635124331</v>
      </c>
      <c r="K1696" s="21" t="str">
        <f t="shared" si="184"/>
        <v>Γ</v>
      </c>
      <c r="L1696" s="5">
        <f t="shared" si="185"/>
        <v>1.1160000000000001</v>
      </c>
      <c r="M1696" s="22">
        <f t="shared" si="186"/>
        <v>0</v>
      </c>
      <c r="N1696" s="22">
        <f t="shared" si="187"/>
        <v>0.189</v>
      </c>
      <c r="O1696" s="22" t="s">
        <v>3174</v>
      </c>
      <c r="P1696" s="5">
        <f>L1696*pricing!$O$3</f>
        <v>0.9039600000000001</v>
      </c>
      <c r="Q1696" s="5">
        <f>M1696*pricing!$O$4</f>
        <v>0</v>
      </c>
      <c r="R1696" s="5">
        <f>N1696*pricing!$O$5</f>
        <v>0.12096</v>
      </c>
      <c r="S1696" s="23"/>
      <c r="T1696" s="5">
        <f>P1696*pricing!$L$3</f>
        <v>27.691695719464143</v>
      </c>
      <c r="U1696" s="5">
        <f>Q1696*pricing!$L$4</f>
        <v>0</v>
      </c>
      <c r="V1696" s="5">
        <f>R1696*pricing!$L$5</f>
        <v>24.228006915660188</v>
      </c>
      <c r="W1696" s="5" t="s">
        <v>3174</v>
      </c>
      <c r="X1696" s="5">
        <f t="shared" si="188"/>
        <v>51.919702635124331</v>
      </c>
      <c r="Y1696" s="6" t="s">
        <v>32</v>
      </c>
      <c r="Z1696" s="7" t="s">
        <v>33</v>
      </c>
      <c r="AA1696" s="7" t="s">
        <v>34</v>
      </c>
      <c r="AB1696" s="7" t="s">
        <v>35</v>
      </c>
      <c r="AC1696" s="7" t="s">
        <v>36</v>
      </c>
    </row>
    <row r="1697" spans="2:29" ht="17.25" customHeight="1" thickTop="1" thickBot="1" x14ac:dyDescent="0.25">
      <c r="B1697" s="16" t="s">
        <v>3206</v>
      </c>
      <c r="C1697" s="15" t="s">
        <v>3207</v>
      </c>
      <c r="D1697" s="17"/>
      <c r="E1697" s="18">
        <v>2.1</v>
      </c>
      <c r="F1697" s="19">
        <v>0.33400000000000002</v>
      </c>
      <c r="G1697" s="19">
        <v>0</v>
      </c>
      <c r="H1697" s="20">
        <v>0</v>
      </c>
      <c r="I1697" s="21">
        <f t="shared" si="182"/>
        <v>82.876580379041428</v>
      </c>
      <c r="J1697" s="21">
        <f t="shared" si="183"/>
        <v>174.04081879598701</v>
      </c>
      <c r="K1697" s="21" t="str">
        <f t="shared" si="184"/>
        <v>A</v>
      </c>
      <c r="L1697" s="5">
        <f t="shared" si="185"/>
        <v>7.0140000000000002</v>
      </c>
      <c r="M1697" s="22">
        <f t="shared" si="186"/>
        <v>0</v>
      </c>
      <c r="N1697" s="22">
        <f t="shared" si="187"/>
        <v>0</v>
      </c>
      <c r="O1697" s="22" t="s">
        <v>3174</v>
      </c>
      <c r="P1697" s="5">
        <f>L1697*pricing!$O$3</f>
        <v>5.6813400000000005</v>
      </c>
      <c r="Q1697" s="5">
        <f>M1697*pricing!$O$4</f>
        <v>0</v>
      </c>
      <c r="R1697" s="5">
        <f>N1697*pricing!$O$5</f>
        <v>0</v>
      </c>
      <c r="S1697" s="23"/>
      <c r="T1697" s="5">
        <f>P1697*pricing!$L$3</f>
        <v>174.04081879598701</v>
      </c>
      <c r="U1697" s="5">
        <f>Q1697*pricing!$L$4</f>
        <v>0</v>
      </c>
      <c r="V1697" s="5">
        <f>R1697*pricing!$L$5</f>
        <v>0</v>
      </c>
      <c r="W1697" s="5" t="s">
        <v>3174</v>
      </c>
      <c r="X1697" s="5">
        <f t="shared" si="188"/>
        <v>174.04081879598701</v>
      </c>
      <c r="Y1697" s="6" t="s">
        <v>32</v>
      </c>
      <c r="Z1697" s="7" t="s">
        <v>33</v>
      </c>
      <c r="AA1697" s="7" t="s">
        <v>34</v>
      </c>
      <c r="AB1697" s="7" t="s">
        <v>35</v>
      </c>
      <c r="AC1697" s="7" t="s">
        <v>36</v>
      </c>
    </row>
    <row r="1698" spans="2:29" ht="17.25" customHeight="1" thickTop="1" thickBot="1" x14ac:dyDescent="0.25">
      <c r="B1698" s="16" t="s">
        <v>3208</v>
      </c>
      <c r="C1698" s="15" t="s">
        <v>3209</v>
      </c>
      <c r="D1698" s="17"/>
      <c r="E1698" s="18">
        <v>0.85</v>
      </c>
      <c r="F1698" s="19">
        <v>0</v>
      </c>
      <c r="G1698" s="19">
        <v>0.13</v>
      </c>
      <c r="H1698" s="20">
        <v>2.4E-2</v>
      </c>
      <c r="I1698" s="21">
        <f t="shared" si="182"/>
        <v>69.507859257391516</v>
      </c>
      <c r="J1698" s="21">
        <f t="shared" si="183"/>
        <v>59.081680368782784</v>
      </c>
      <c r="K1698" s="21" t="str">
        <f t="shared" si="184"/>
        <v>B</v>
      </c>
      <c r="L1698" s="5">
        <f t="shared" si="185"/>
        <v>0</v>
      </c>
      <c r="M1698" s="22">
        <f t="shared" si="186"/>
        <v>1.105</v>
      </c>
      <c r="N1698" s="22">
        <f t="shared" si="187"/>
        <v>0.20400000000000001</v>
      </c>
      <c r="O1698" s="22" t="s">
        <v>3174</v>
      </c>
      <c r="P1698" s="5">
        <f>L1698*pricing!$O$3</f>
        <v>0</v>
      </c>
      <c r="Q1698" s="5">
        <f>M1698*pricing!$O$4</f>
        <v>0.82874999999999999</v>
      </c>
      <c r="R1698" s="5">
        <f>N1698*pricing!$O$5</f>
        <v>0.13056000000000001</v>
      </c>
      <c r="S1698" s="23"/>
      <c r="T1698" s="5">
        <f>P1698*pricing!$L$3</f>
        <v>0</v>
      </c>
      <c r="U1698" s="5">
        <f>Q1698*pricing!$L$4</f>
        <v>32.93081576140353</v>
      </c>
      <c r="V1698" s="5">
        <f>R1698*pricing!$L$5</f>
        <v>26.150864607379255</v>
      </c>
      <c r="W1698" s="5" t="s">
        <v>3174</v>
      </c>
      <c r="X1698" s="5">
        <f t="shared" si="188"/>
        <v>59.081680368782784</v>
      </c>
      <c r="Y1698" s="6" t="s">
        <v>32</v>
      </c>
      <c r="Z1698" s="7" t="s">
        <v>33</v>
      </c>
      <c r="AA1698" s="7" t="s">
        <v>34</v>
      </c>
      <c r="AB1698" s="7" t="s">
        <v>35</v>
      </c>
      <c r="AC1698" s="7" t="s">
        <v>36</v>
      </c>
    </row>
    <row r="1699" spans="2:29" ht="17.25" customHeight="1" thickTop="1" thickBot="1" x14ac:dyDescent="0.25">
      <c r="B1699" s="16" t="s">
        <v>3210</v>
      </c>
      <c r="C1699" s="15" t="s">
        <v>3211</v>
      </c>
      <c r="D1699" s="17"/>
      <c r="E1699" s="18">
        <v>0.45</v>
      </c>
      <c r="F1699" s="19">
        <v>0</v>
      </c>
      <c r="G1699" s="19">
        <v>0.41</v>
      </c>
      <c r="H1699" s="20">
        <v>3.5999999999999997E-2</v>
      </c>
      <c r="I1699" s="21">
        <f t="shared" si="182"/>
        <v>168.33532181551496</v>
      </c>
      <c r="J1699" s="21">
        <f t="shared" si="183"/>
        <v>75.750894816981727</v>
      </c>
      <c r="K1699" s="21" t="str">
        <f t="shared" si="184"/>
        <v>A</v>
      </c>
      <c r="L1699" s="5">
        <f t="shared" si="185"/>
        <v>0</v>
      </c>
      <c r="M1699" s="22">
        <f t="shared" si="186"/>
        <v>1.845</v>
      </c>
      <c r="N1699" s="22">
        <f t="shared" si="187"/>
        <v>0.16199999999999998</v>
      </c>
      <c r="O1699" s="22" t="s">
        <v>3174</v>
      </c>
      <c r="P1699" s="5">
        <f>L1699*pricing!$O$3</f>
        <v>0</v>
      </c>
      <c r="Q1699" s="5">
        <f>M1699*pricing!$O$4</f>
        <v>1.38375</v>
      </c>
      <c r="R1699" s="5">
        <f>N1699*pricing!$O$5</f>
        <v>0.10367999999999999</v>
      </c>
      <c r="S1699" s="23"/>
      <c r="T1699" s="5">
        <f>P1699*pricing!$L$3</f>
        <v>0</v>
      </c>
      <c r="U1699" s="5">
        <f>Q1699*pricing!$L$4</f>
        <v>54.984031746415852</v>
      </c>
      <c r="V1699" s="5">
        <f>R1699*pricing!$L$5</f>
        <v>20.766863070565876</v>
      </c>
      <c r="W1699" s="5" t="s">
        <v>3174</v>
      </c>
      <c r="X1699" s="5">
        <f t="shared" si="188"/>
        <v>75.750894816981727</v>
      </c>
      <c r="Y1699" s="6" t="s">
        <v>32</v>
      </c>
      <c r="Z1699" s="7" t="s">
        <v>33</v>
      </c>
      <c r="AA1699" s="7" t="s">
        <v>34</v>
      </c>
      <c r="AB1699" s="7" t="s">
        <v>35</v>
      </c>
      <c r="AC1699" s="7" t="s">
        <v>36</v>
      </c>
    </row>
    <row r="1700" spans="2:29" ht="17.25" customHeight="1" thickTop="1" thickBot="1" x14ac:dyDescent="0.25">
      <c r="B1700" s="16" t="s">
        <v>3212</v>
      </c>
      <c r="C1700" s="15" t="s">
        <v>3213</v>
      </c>
      <c r="D1700" s="17"/>
      <c r="E1700" s="18">
        <v>1.2</v>
      </c>
      <c r="F1700" s="19">
        <v>2.9000000000000001E-2</v>
      </c>
      <c r="G1700" s="19">
        <v>0.432</v>
      </c>
      <c r="H1700" s="20">
        <v>3.1E-2</v>
      </c>
      <c r="I1700" s="21">
        <f t="shared" si="182"/>
        <v>175.67802843698277</v>
      </c>
      <c r="J1700" s="21">
        <f t="shared" si="183"/>
        <v>210.81363412437932</v>
      </c>
      <c r="K1700" s="21" t="str">
        <f t="shared" si="184"/>
        <v>A</v>
      </c>
      <c r="L1700" s="5">
        <f t="shared" si="185"/>
        <v>0.34799999999999998</v>
      </c>
      <c r="M1700" s="22">
        <f t="shared" si="186"/>
        <v>5.1839999999999993</v>
      </c>
      <c r="N1700" s="22">
        <f t="shared" si="187"/>
        <v>0.372</v>
      </c>
      <c r="O1700" s="22" t="s">
        <v>3174</v>
      </c>
      <c r="P1700" s="5">
        <f>L1700*pricing!$O$3</f>
        <v>0.28188000000000002</v>
      </c>
      <c r="Q1700" s="5">
        <f>M1700*pricing!$O$4</f>
        <v>3.8879999999999995</v>
      </c>
      <c r="R1700" s="5">
        <f>N1700*pricing!$O$5</f>
        <v>0.23808000000000001</v>
      </c>
      <c r="S1700" s="23"/>
      <c r="T1700" s="5">
        <f>P1700*pricing!$L$3</f>
        <v>8.6350449017683886</v>
      </c>
      <c r="U1700" s="5">
        <f>Q1700*pricing!$L$4</f>
        <v>154.49171846797816</v>
      </c>
      <c r="V1700" s="5">
        <f>R1700*pricing!$L$5</f>
        <v>47.686870754632757</v>
      </c>
      <c r="W1700" s="5" t="s">
        <v>3174</v>
      </c>
      <c r="X1700" s="5">
        <f t="shared" si="188"/>
        <v>210.81363412437932</v>
      </c>
      <c r="Y1700" s="6" t="s">
        <v>32</v>
      </c>
      <c r="Z1700" s="7" t="s">
        <v>33</v>
      </c>
      <c r="AA1700" s="7" t="s">
        <v>34</v>
      </c>
      <c r="AB1700" s="7" t="s">
        <v>35</v>
      </c>
      <c r="AC1700" s="7" t="s">
        <v>36</v>
      </c>
    </row>
    <row r="1701" spans="2:29" ht="17.25" customHeight="1" thickTop="1" thickBot="1" x14ac:dyDescent="0.25">
      <c r="B1701" s="16" t="s">
        <v>3214</v>
      </c>
      <c r="C1701" s="15" t="s">
        <v>3215</v>
      </c>
      <c r="D1701" s="17"/>
      <c r="E1701" s="18">
        <v>0.8</v>
      </c>
      <c r="F1701" s="19">
        <v>1.4E-2</v>
      </c>
      <c r="G1701" s="19">
        <v>0</v>
      </c>
      <c r="H1701" s="20">
        <v>0</v>
      </c>
      <c r="I1701" s="21">
        <f t="shared" si="182"/>
        <v>3.4738686386424553</v>
      </c>
      <c r="J1701" s="21">
        <f t="shared" si="183"/>
        <v>2.7790949109139644</v>
      </c>
      <c r="K1701" s="21" t="str">
        <f t="shared" si="184"/>
        <v>Ε</v>
      </c>
      <c r="L1701" s="5">
        <f t="shared" si="185"/>
        <v>0.11200000000000002</v>
      </c>
      <c r="M1701" s="22">
        <f t="shared" si="186"/>
        <v>0</v>
      </c>
      <c r="N1701" s="22">
        <f t="shared" si="187"/>
        <v>0</v>
      </c>
      <c r="O1701" s="22" t="s">
        <v>3174</v>
      </c>
      <c r="P1701" s="5">
        <f>L1701*pricing!$O$3</f>
        <v>9.0720000000000023E-2</v>
      </c>
      <c r="Q1701" s="5">
        <f>M1701*pricing!$O$4</f>
        <v>0</v>
      </c>
      <c r="R1701" s="5">
        <f>N1701*pricing!$O$5</f>
        <v>0</v>
      </c>
      <c r="S1701" s="23"/>
      <c r="T1701" s="5">
        <f>P1701*pricing!$L$3</f>
        <v>2.7790949109139644</v>
      </c>
      <c r="U1701" s="5">
        <f>Q1701*pricing!$L$4</f>
        <v>0</v>
      </c>
      <c r="V1701" s="5">
        <f>R1701*pricing!$L$5</f>
        <v>0</v>
      </c>
      <c r="W1701" s="5" t="s">
        <v>3174</v>
      </c>
      <c r="X1701" s="5">
        <f t="shared" si="188"/>
        <v>2.7790949109139644</v>
      </c>
      <c r="Y1701" s="6" t="s">
        <v>32</v>
      </c>
      <c r="Z1701" s="7" t="s">
        <v>33</v>
      </c>
      <c r="AA1701" s="7" t="s">
        <v>34</v>
      </c>
      <c r="AB1701" s="7" t="s">
        <v>35</v>
      </c>
      <c r="AC1701" s="7" t="s">
        <v>36</v>
      </c>
    </row>
    <row r="1702" spans="2:29" ht="17.25" customHeight="1" thickTop="1" thickBot="1" x14ac:dyDescent="0.25">
      <c r="B1702" s="16" t="s">
        <v>3216</v>
      </c>
      <c r="C1702" s="15" t="s">
        <v>3217</v>
      </c>
      <c r="D1702" s="17"/>
      <c r="E1702" s="18">
        <v>1.1499999999999999</v>
      </c>
      <c r="F1702" s="19">
        <v>0</v>
      </c>
      <c r="G1702" s="19">
        <v>0.372</v>
      </c>
      <c r="H1702" s="20">
        <v>3.4000000000000002E-2</v>
      </c>
      <c r="I1702" s="21">
        <f t="shared" si="182"/>
        <v>154.44688713515347</v>
      </c>
      <c r="J1702" s="21">
        <f t="shared" si="183"/>
        <v>177.6139202054265</v>
      </c>
      <c r="K1702" s="21" t="str">
        <f t="shared" si="184"/>
        <v>A</v>
      </c>
      <c r="L1702" s="5">
        <f t="shared" si="185"/>
        <v>0</v>
      </c>
      <c r="M1702" s="22">
        <f t="shared" si="186"/>
        <v>4.2779999999999996</v>
      </c>
      <c r="N1702" s="22">
        <f t="shared" si="187"/>
        <v>0.39100000000000001</v>
      </c>
      <c r="O1702" s="22" t="s">
        <v>3174</v>
      </c>
      <c r="P1702" s="5">
        <f>L1702*pricing!$O$3</f>
        <v>0</v>
      </c>
      <c r="Q1702" s="5">
        <f>M1702*pricing!$O$4</f>
        <v>3.2084999999999999</v>
      </c>
      <c r="R1702" s="5">
        <f>N1702*pricing!$O$5</f>
        <v>0.25024000000000002</v>
      </c>
      <c r="S1702" s="23"/>
      <c r="T1702" s="5">
        <f>P1702*pricing!$L$3</f>
        <v>0</v>
      </c>
      <c r="U1702" s="5">
        <f>Q1702*pricing!$L$4</f>
        <v>127.49142970794959</v>
      </c>
      <c r="V1702" s="5">
        <f>R1702*pricing!$L$5</f>
        <v>50.122490497476903</v>
      </c>
      <c r="W1702" s="5" t="s">
        <v>3174</v>
      </c>
      <c r="X1702" s="5">
        <f t="shared" si="188"/>
        <v>177.6139202054265</v>
      </c>
      <c r="Y1702" s="6" t="s">
        <v>32</v>
      </c>
      <c r="Z1702" s="7" t="s">
        <v>33</v>
      </c>
      <c r="AA1702" s="7" t="s">
        <v>34</v>
      </c>
      <c r="AB1702" s="7" t="s">
        <v>35</v>
      </c>
      <c r="AC1702" s="7" t="s">
        <v>36</v>
      </c>
    </row>
    <row r="1703" spans="2:29" ht="17.25" customHeight="1" thickTop="1" thickBot="1" x14ac:dyDescent="0.25">
      <c r="B1703" s="16" t="s">
        <v>3218</v>
      </c>
      <c r="C1703" s="15" t="s">
        <v>3219</v>
      </c>
      <c r="D1703" s="17"/>
      <c r="E1703" s="18">
        <v>0.75</v>
      </c>
      <c r="F1703" s="19">
        <v>0</v>
      </c>
      <c r="G1703" s="19">
        <v>0.27100000000000002</v>
      </c>
      <c r="H1703" s="20">
        <v>0.03</v>
      </c>
      <c r="I1703" s="21">
        <f t="shared" si="182"/>
        <v>119.21960696868312</v>
      </c>
      <c r="J1703" s="21">
        <f t="shared" si="183"/>
        <v>89.414705226512339</v>
      </c>
      <c r="K1703" s="21" t="str">
        <f t="shared" si="184"/>
        <v>A</v>
      </c>
      <c r="L1703" s="5">
        <f t="shared" si="185"/>
        <v>0</v>
      </c>
      <c r="M1703" s="22">
        <f t="shared" si="186"/>
        <v>2.0325000000000002</v>
      </c>
      <c r="N1703" s="22">
        <f t="shared" si="187"/>
        <v>0.22499999999999998</v>
      </c>
      <c r="O1703" s="22" t="s">
        <v>3220</v>
      </c>
      <c r="P1703" s="5">
        <f>L1703*pricing!$O$3</f>
        <v>0</v>
      </c>
      <c r="Q1703" s="5">
        <f>M1703*pricing!$O$4</f>
        <v>1.524375</v>
      </c>
      <c r="R1703" s="5">
        <f>N1703*pricing!$O$5</f>
        <v>0.14399999999999999</v>
      </c>
      <c r="S1703" s="23"/>
      <c r="T1703" s="5">
        <f>P1703*pricing!$L$3</f>
        <v>0</v>
      </c>
      <c r="U1703" s="5">
        <f>Q1703*pricing!$L$4</f>
        <v>60.571839850726406</v>
      </c>
      <c r="V1703" s="5">
        <f>R1703*pricing!$L$5</f>
        <v>28.842865375785937</v>
      </c>
      <c r="W1703" s="5" t="s">
        <v>3220</v>
      </c>
      <c r="X1703" s="5">
        <f t="shared" si="188"/>
        <v>89.414705226512339</v>
      </c>
      <c r="Y1703" s="6" t="s">
        <v>32</v>
      </c>
      <c r="Z1703" s="7" t="s">
        <v>33</v>
      </c>
      <c r="AA1703" s="7" t="s">
        <v>34</v>
      </c>
      <c r="AB1703" s="7" t="s">
        <v>35</v>
      </c>
      <c r="AC1703" s="7" t="s">
        <v>36</v>
      </c>
    </row>
    <row r="1704" spans="2:29" ht="17.25" customHeight="1" thickTop="1" thickBot="1" x14ac:dyDescent="0.25">
      <c r="B1704" s="16" t="s">
        <v>3221</v>
      </c>
      <c r="C1704" s="15" t="s">
        <v>3222</v>
      </c>
      <c r="D1704" s="17"/>
      <c r="E1704" s="18">
        <v>0.75</v>
      </c>
      <c r="F1704" s="19">
        <v>0</v>
      </c>
      <c r="G1704" s="18">
        <v>0.23</v>
      </c>
      <c r="H1704" s="20">
        <v>1.2999999999999999E-2</v>
      </c>
      <c r="I1704" s="21">
        <f t="shared" si="182"/>
        <v>85.208546074441344</v>
      </c>
      <c r="J1704" s="21">
        <f t="shared" si="183"/>
        <v>63.906409555831004</v>
      </c>
      <c r="K1704" s="21" t="str">
        <f t="shared" si="184"/>
        <v>A</v>
      </c>
      <c r="L1704" s="5">
        <f t="shared" si="185"/>
        <v>0</v>
      </c>
      <c r="M1704" s="22">
        <f t="shared" si="186"/>
        <v>1.7250000000000001</v>
      </c>
      <c r="N1704" s="22">
        <f t="shared" si="187"/>
        <v>9.7500000000000003E-2</v>
      </c>
      <c r="O1704" s="22" t="s">
        <v>3220</v>
      </c>
      <c r="P1704" s="5">
        <f>L1704*pricing!$O$3</f>
        <v>0</v>
      </c>
      <c r="Q1704" s="5">
        <f>M1704*pricing!$O$4</f>
        <v>1.2937500000000002</v>
      </c>
      <c r="R1704" s="5">
        <f>N1704*pricing!$O$5</f>
        <v>6.2400000000000004E-2</v>
      </c>
      <c r="S1704" s="23"/>
      <c r="T1704" s="5">
        <f>P1704*pricing!$L$3</f>
        <v>0</v>
      </c>
      <c r="U1704" s="5">
        <f>Q1704*pricing!$L$4</f>
        <v>51.407834559657104</v>
      </c>
      <c r="V1704" s="5">
        <f>R1704*pricing!$L$5</f>
        <v>12.498574996173907</v>
      </c>
      <c r="W1704" s="5" t="s">
        <v>3220</v>
      </c>
      <c r="X1704" s="5">
        <f t="shared" si="188"/>
        <v>63.906409555831011</v>
      </c>
      <c r="Y1704" s="6" t="s">
        <v>32</v>
      </c>
      <c r="Z1704" s="7" t="s">
        <v>33</v>
      </c>
      <c r="AA1704" s="7" t="s">
        <v>34</v>
      </c>
      <c r="AB1704" s="7" t="s">
        <v>35</v>
      </c>
      <c r="AC1704" s="7" t="s">
        <v>36</v>
      </c>
    </row>
    <row r="1705" spans="2:29" ht="17.25" customHeight="1" thickTop="1" thickBot="1" x14ac:dyDescent="0.25">
      <c r="B1705" s="16" t="s">
        <v>3223</v>
      </c>
      <c r="C1705" s="15" t="s">
        <v>3224</v>
      </c>
      <c r="D1705" s="17"/>
      <c r="E1705" s="18">
        <v>1.1499999999999999</v>
      </c>
      <c r="F1705" s="19">
        <v>0.13600000000000001</v>
      </c>
      <c r="G1705" s="19">
        <v>0</v>
      </c>
      <c r="H1705" s="20">
        <v>2.7E-2</v>
      </c>
      <c r="I1705" s="21">
        <f t="shared" si="182"/>
        <v>68.35759094061271</v>
      </c>
      <c r="J1705" s="21">
        <f t="shared" si="183"/>
        <v>78.611229581704606</v>
      </c>
      <c r="K1705" s="21" t="str">
        <f t="shared" si="184"/>
        <v>B</v>
      </c>
      <c r="L1705" s="5">
        <f t="shared" si="185"/>
        <v>1.5640000000000001</v>
      </c>
      <c r="M1705" s="22">
        <f t="shared" si="186"/>
        <v>0</v>
      </c>
      <c r="N1705" s="22">
        <f t="shared" si="187"/>
        <v>0.3105</v>
      </c>
      <c r="O1705" s="22" t="s">
        <v>3220</v>
      </c>
      <c r="P1705" s="5">
        <f>L1705*pricing!$O$3</f>
        <v>1.2668400000000002</v>
      </c>
      <c r="Q1705" s="5">
        <f>M1705*pricing!$O$4</f>
        <v>0</v>
      </c>
      <c r="R1705" s="5">
        <f>N1705*pricing!$O$5</f>
        <v>0.19872000000000001</v>
      </c>
      <c r="S1705" s="23"/>
      <c r="T1705" s="5">
        <f>P1705*pricing!$L$3</f>
        <v>38.808075363119997</v>
      </c>
      <c r="U1705" s="5">
        <f>Q1705*pricing!$L$4</f>
        <v>0</v>
      </c>
      <c r="V1705" s="5">
        <f>R1705*pricing!$L$5</f>
        <v>39.803154218584602</v>
      </c>
      <c r="W1705" s="5" t="s">
        <v>3220</v>
      </c>
      <c r="X1705" s="5">
        <f t="shared" si="188"/>
        <v>78.611229581704606</v>
      </c>
      <c r="Y1705" s="6" t="s">
        <v>32</v>
      </c>
      <c r="Z1705" s="7" t="s">
        <v>33</v>
      </c>
      <c r="AA1705" s="7" t="s">
        <v>34</v>
      </c>
      <c r="AB1705" s="7" t="s">
        <v>35</v>
      </c>
      <c r="AC1705" s="7" t="s">
        <v>36</v>
      </c>
    </row>
    <row r="1706" spans="2:29" ht="17.25" customHeight="1" thickTop="1" thickBot="1" x14ac:dyDescent="0.25">
      <c r="B1706" s="16" t="s">
        <v>3225</v>
      </c>
      <c r="C1706" s="15" t="s">
        <v>3226</v>
      </c>
      <c r="D1706" s="17"/>
      <c r="E1706" s="18">
        <v>0.35</v>
      </c>
      <c r="F1706" s="19">
        <v>0</v>
      </c>
      <c r="G1706" s="19">
        <v>0.35799999999999998</v>
      </c>
      <c r="H1706" s="20">
        <v>2.9000000000000001E-2</v>
      </c>
      <c r="I1706" s="21">
        <f t="shared" si="182"/>
        <v>143.86513144487137</v>
      </c>
      <c r="J1706" s="21">
        <f t="shared" si="183"/>
        <v>50.352796005704974</v>
      </c>
      <c r="K1706" s="21" t="str">
        <f t="shared" si="184"/>
        <v>A</v>
      </c>
      <c r="L1706" s="5">
        <f t="shared" si="185"/>
        <v>0</v>
      </c>
      <c r="M1706" s="22">
        <f t="shared" si="186"/>
        <v>1.2529999999999999</v>
      </c>
      <c r="N1706" s="22">
        <f t="shared" si="187"/>
        <v>0.10149999999999999</v>
      </c>
      <c r="O1706" s="22" t="s">
        <v>3220</v>
      </c>
      <c r="P1706" s="5">
        <f>L1706*pricing!$O$3</f>
        <v>0</v>
      </c>
      <c r="Q1706" s="5">
        <f>M1706*pricing!$O$4</f>
        <v>0.93974999999999986</v>
      </c>
      <c r="R1706" s="5">
        <f>N1706*pricing!$O$5</f>
        <v>6.495999999999999E-2</v>
      </c>
      <c r="S1706" s="23"/>
      <c r="T1706" s="5">
        <f>P1706*pricing!$L$3</f>
        <v>0</v>
      </c>
      <c r="U1706" s="5">
        <f>Q1706*pricing!$L$4</f>
        <v>37.341458958405987</v>
      </c>
      <c r="V1706" s="5">
        <f>R1706*pricing!$L$5</f>
        <v>13.011337047298989</v>
      </c>
      <c r="W1706" s="5" t="s">
        <v>3220</v>
      </c>
      <c r="X1706" s="5">
        <f t="shared" si="188"/>
        <v>50.352796005704974</v>
      </c>
      <c r="Y1706" s="6" t="s">
        <v>32</v>
      </c>
      <c r="Z1706" s="7" t="s">
        <v>33</v>
      </c>
      <c r="AA1706" s="7" t="s">
        <v>34</v>
      </c>
      <c r="AB1706" s="7" t="s">
        <v>35</v>
      </c>
      <c r="AC1706" s="7" t="s">
        <v>36</v>
      </c>
    </row>
    <row r="1707" spans="2:29" ht="17.25" customHeight="1" thickTop="1" thickBot="1" x14ac:dyDescent="0.25">
      <c r="B1707" s="16" t="s">
        <v>3227</v>
      </c>
      <c r="C1707" s="15" t="s">
        <v>3228</v>
      </c>
      <c r="D1707" s="17"/>
      <c r="E1707" s="18">
        <v>1.1499999999999999</v>
      </c>
      <c r="F1707" s="19">
        <v>0</v>
      </c>
      <c r="G1707" s="19">
        <v>0.42899999999999999</v>
      </c>
      <c r="H1707" s="20">
        <v>3.4000000000000002E-2</v>
      </c>
      <c r="I1707" s="21">
        <f t="shared" si="182"/>
        <v>171.43382377225754</v>
      </c>
      <c r="J1707" s="21">
        <f t="shared" si="183"/>
        <v>197.14889733809616</v>
      </c>
      <c r="K1707" s="21" t="str">
        <f t="shared" si="184"/>
        <v>A</v>
      </c>
      <c r="L1707" s="5">
        <f t="shared" si="185"/>
        <v>0</v>
      </c>
      <c r="M1707" s="22">
        <f t="shared" si="186"/>
        <v>4.9334999999999996</v>
      </c>
      <c r="N1707" s="22">
        <f t="shared" si="187"/>
        <v>0.39100000000000001</v>
      </c>
      <c r="O1707" s="22" t="s">
        <v>3220</v>
      </c>
      <c r="P1707" s="5">
        <f>L1707*pricing!$O$3</f>
        <v>0</v>
      </c>
      <c r="Q1707" s="5">
        <f>M1707*pricing!$O$4</f>
        <v>3.7001249999999999</v>
      </c>
      <c r="R1707" s="5">
        <f>N1707*pricing!$O$5</f>
        <v>0.25024000000000002</v>
      </c>
      <c r="S1707" s="23"/>
      <c r="T1707" s="5">
        <f>P1707*pricing!$L$3</f>
        <v>0</v>
      </c>
      <c r="U1707" s="5">
        <f>Q1707*pricing!$L$4</f>
        <v>147.02640684061927</v>
      </c>
      <c r="V1707" s="5">
        <f>R1707*pricing!$L$5</f>
        <v>50.122490497476903</v>
      </c>
      <c r="W1707" s="5" t="s">
        <v>3220</v>
      </c>
      <c r="X1707" s="5">
        <f t="shared" si="188"/>
        <v>197.14889733809616</v>
      </c>
      <c r="Y1707" s="6" t="s">
        <v>32</v>
      </c>
      <c r="Z1707" s="7" t="s">
        <v>33</v>
      </c>
      <c r="AA1707" s="7" t="s">
        <v>34</v>
      </c>
      <c r="AB1707" s="7" t="s">
        <v>35</v>
      </c>
      <c r="AC1707" s="7" t="s">
        <v>36</v>
      </c>
    </row>
    <row r="1708" spans="2:29" ht="17.25" customHeight="1" thickTop="1" thickBot="1" x14ac:dyDescent="0.25">
      <c r="B1708" s="16" t="s">
        <v>3229</v>
      </c>
      <c r="C1708" s="15" t="s">
        <v>3230</v>
      </c>
      <c r="D1708" s="17"/>
      <c r="E1708" s="18">
        <v>0.95</v>
      </c>
      <c r="F1708" s="19">
        <v>0.32</v>
      </c>
      <c r="G1708" s="19">
        <v>0.113</v>
      </c>
      <c r="H1708" s="20">
        <v>3.7999999999999999E-2</v>
      </c>
      <c r="I1708" s="21">
        <f t="shared" si="182"/>
        <v>161.79096343926017</v>
      </c>
      <c r="J1708" s="21">
        <f t="shared" si="183"/>
        <v>153.70141526729716</v>
      </c>
      <c r="K1708" s="21" t="str">
        <f t="shared" si="184"/>
        <v>A</v>
      </c>
      <c r="L1708" s="5">
        <f t="shared" si="185"/>
        <v>3.04</v>
      </c>
      <c r="M1708" s="22">
        <f t="shared" si="186"/>
        <v>1.0735000000000001</v>
      </c>
      <c r="N1708" s="22">
        <f t="shared" si="187"/>
        <v>0.36099999999999999</v>
      </c>
      <c r="O1708" s="22" t="s">
        <v>3220</v>
      </c>
      <c r="P1708" s="5">
        <f>L1708*pricing!$O$3</f>
        <v>2.4624000000000001</v>
      </c>
      <c r="Q1708" s="5">
        <f>M1708*pricing!$O$4</f>
        <v>0.80512500000000009</v>
      </c>
      <c r="R1708" s="5">
        <f>N1708*pricing!$O$5</f>
        <v>0.23104</v>
      </c>
      <c r="S1708" s="23"/>
      <c r="T1708" s="5">
        <f>P1708*pricing!$L$3</f>
        <v>75.432576153379017</v>
      </c>
      <c r="U1708" s="5">
        <f>Q1708*pricing!$L$4</f>
        <v>31.99206399987936</v>
      </c>
      <c r="V1708" s="5">
        <f>R1708*pricing!$L$5</f>
        <v>46.276775114038777</v>
      </c>
      <c r="W1708" s="5" t="s">
        <v>3220</v>
      </c>
      <c r="X1708" s="5">
        <f t="shared" si="188"/>
        <v>153.70141526729716</v>
      </c>
      <c r="Y1708" s="6" t="s">
        <v>32</v>
      </c>
      <c r="Z1708" s="7" t="s">
        <v>33</v>
      </c>
      <c r="AA1708" s="7" t="s">
        <v>34</v>
      </c>
      <c r="AB1708" s="7" t="s">
        <v>35</v>
      </c>
      <c r="AC1708" s="7" t="s">
        <v>36</v>
      </c>
    </row>
    <row r="1709" spans="2:29" ht="17.25" customHeight="1" thickTop="1" thickBot="1" x14ac:dyDescent="0.25">
      <c r="B1709" s="16" t="s">
        <v>3231</v>
      </c>
      <c r="C1709" s="15" t="s">
        <v>3232</v>
      </c>
      <c r="D1709" s="17"/>
      <c r="E1709" s="18">
        <v>0.9</v>
      </c>
      <c r="F1709" s="19">
        <v>0</v>
      </c>
      <c r="G1709" s="19">
        <v>0.28000000000000003</v>
      </c>
      <c r="H1709" s="20">
        <v>0.03</v>
      </c>
      <c r="I1709" s="21">
        <f t="shared" si="182"/>
        <v>121.90175485875221</v>
      </c>
      <c r="J1709" s="21">
        <f t="shared" si="183"/>
        <v>109.711579372877</v>
      </c>
      <c r="K1709" s="21" t="str">
        <f t="shared" si="184"/>
        <v>A</v>
      </c>
      <c r="L1709" s="5">
        <f t="shared" si="185"/>
        <v>0</v>
      </c>
      <c r="M1709" s="22">
        <f t="shared" si="186"/>
        <v>2.5200000000000005</v>
      </c>
      <c r="N1709" s="22">
        <f t="shared" si="187"/>
        <v>0.27</v>
      </c>
      <c r="O1709" s="22" t="s">
        <v>3220</v>
      </c>
      <c r="P1709" s="5">
        <f>L1709*pricing!$O$3</f>
        <v>0</v>
      </c>
      <c r="Q1709" s="5">
        <f>M1709*pricing!$O$4</f>
        <v>1.8900000000000003</v>
      </c>
      <c r="R1709" s="5">
        <f>N1709*pricing!$O$5</f>
        <v>0.17280000000000001</v>
      </c>
      <c r="S1709" s="23"/>
      <c r="T1709" s="5">
        <f>P1709*pricing!$L$3</f>
        <v>0</v>
      </c>
      <c r="U1709" s="5">
        <f>Q1709*pricing!$L$4</f>
        <v>75.100140921933857</v>
      </c>
      <c r="V1709" s="5">
        <f>R1709*pricing!$L$5</f>
        <v>34.611438450943133</v>
      </c>
      <c r="W1709" s="5" t="s">
        <v>3220</v>
      </c>
      <c r="X1709" s="5">
        <f t="shared" si="188"/>
        <v>109.711579372877</v>
      </c>
      <c r="Y1709" s="6" t="s">
        <v>32</v>
      </c>
      <c r="Z1709" s="7" t="s">
        <v>33</v>
      </c>
      <c r="AA1709" s="7" t="s">
        <v>34</v>
      </c>
      <c r="AB1709" s="7" t="s">
        <v>35</v>
      </c>
      <c r="AC1709" s="7" t="s">
        <v>36</v>
      </c>
    </row>
    <row r="1710" spans="2:29" ht="17.25" customHeight="1" thickTop="1" thickBot="1" x14ac:dyDescent="0.25">
      <c r="B1710" s="16" t="s">
        <v>3233</v>
      </c>
      <c r="C1710" s="15" t="s">
        <v>3234</v>
      </c>
      <c r="D1710" s="17"/>
      <c r="E1710" s="18">
        <v>1.7</v>
      </c>
      <c r="F1710" s="19">
        <v>0.13800000000000001</v>
      </c>
      <c r="G1710" s="19">
        <v>0</v>
      </c>
      <c r="H1710" s="20">
        <v>2.4E-2</v>
      </c>
      <c r="I1710" s="21">
        <f t="shared" si="182"/>
        <v>65.008142505552073</v>
      </c>
      <c r="J1710" s="21">
        <f t="shared" si="183"/>
        <v>110.51384225943852</v>
      </c>
      <c r="K1710" s="21" t="str">
        <f t="shared" si="184"/>
        <v>B</v>
      </c>
      <c r="L1710" s="5">
        <f t="shared" si="185"/>
        <v>2.3460000000000001</v>
      </c>
      <c r="M1710" s="22">
        <f t="shared" si="186"/>
        <v>0</v>
      </c>
      <c r="N1710" s="22">
        <f t="shared" si="187"/>
        <v>0.40800000000000003</v>
      </c>
      <c r="O1710" s="22" t="s">
        <v>3220</v>
      </c>
      <c r="P1710" s="5">
        <f>L1710*pricing!$O$3</f>
        <v>1.9002600000000003</v>
      </c>
      <c r="Q1710" s="5">
        <f>M1710*pricing!$O$4</f>
        <v>0</v>
      </c>
      <c r="R1710" s="5">
        <f>N1710*pricing!$O$5</f>
        <v>0.26112000000000002</v>
      </c>
      <c r="S1710" s="23"/>
      <c r="T1710" s="5">
        <f>P1710*pricing!$L$3</f>
        <v>58.212113044680002</v>
      </c>
      <c r="U1710" s="5">
        <f>Q1710*pricing!$L$4</f>
        <v>0</v>
      </c>
      <c r="V1710" s="5">
        <f>R1710*pricing!$L$5</f>
        <v>52.30172921475851</v>
      </c>
      <c r="W1710" s="5" t="s">
        <v>3220</v>
      </c>
      <c r="X1710" s="5">
        <f t="shared" si="188"/>
        <v>110.51384225943852</v>
      </c>
      <c r="Y1710" s="6" t="s">
        <v>32</v>
      </c>
      <c r="Z1710" s="7" t="s">
        <v>33</v>
      </c>
      <c r="AA1710" s="7" t="s">
        <v>34</v>
      </c>
      <c r="AB1710" s="7" t="s">
        <v>35</v>
      </c>
      <c r="AC1710" s="7" t="s">
        <v>36</v>
      </c>
    </row>
    <row r="1711" spans="2:29" ht="17.25" customHeight="1" thickTop="1" thickBot="1" x14ac:dyDescent="0.25">
      <c r="B1711" s="16" t="s">
        <v>3235</v>
      </c>
      <c r="C1711" s="15" t="s">
        <v>3236</v>
      </c>
      <c r="D1711" s="17"/>
      <c r="E1711" s="18">
        <v>1.7</v>
      </c>
      <c r="F1711" s="19">
        <v>0.40100000000000002</v>
      </c>
      <c r="G1711" s="19">
        <v>0</v>
      </c>
      <c r="H1711" s="20">
        <v>0</v>
      </c>
      <c r="I1711" s="21">
        <f t="shared" si="182"/>
        <v>99.501523149687443</v>
      </c>
      <c r="J1711" s="21">
        <f t="shared" si="183"/>
        <v>169.15258935446866</v>
      </c>
      <c r="K1711" s="21" t="str">
        <f t="shared" si="184"/>
        <v>A</v>
      </c>
      <c r="L1711" s="5">
        <f t="shared" si="185"/>
        <v>6.8170000000000002</v>
      </c>
      <c r="M1711" s="22">
        <f t="shared" si="186"/>
        <v>0</v>
      </c>
      <c r="N1711" s="22">
        <f t="shared" si="187"/>
        <v>0</v>
      </c>
      <c r="O1711" s="22" t="s">
        <v>3220</v>
      </c>
      <c r="P1711" s="5">
        <f>L1711*pricing!$O$3</f>
        <v>5.5217700000000001</v>
      </c>
      <c r="Q1711" s="5">
        <f>M1711*pricing!$O$4</f>
        <v>0</v>
      </c>
      <c r="R1711" s="5">
        <f>N1711*pricing!$O$5</f>
        <v>0</v>
      </c>
      <c r="S1711" s="23"/>
      <c r="T1711" s="5">
        <f>P1711*pricing!$L$3</f>
        <v>169.15258935446866</v>
      </c>
      <c r="U1711" s="5">
        <f>Q1711*pricing!$L$4</f>
        <v>0</v>
      </c>
      <c r="V1711" s="5">
        <f>R1711*pricing!$L$5</f>
        <v>0</v>
      </c>
      <c r="W1711" s="5" t="s">
        <v>3220</v>
      </c>
      <c r="X1711" s="5">
        <f t="shared" si="188"/>
        <v>169.15258935446866</v>
      </c>
      <c r="Y1711" s="6" t="s">
        <v>32</v>
      </c>
      <c r="Z1711" s="7" t="s">
        <v>33</v>
      </c>
      <c r="AA1711" s="7" t="s">
        <v>34</v>
      </c>
      <c r="AB1711" s="7" t="s">
        <v>35</v>
      </c>
      <c r="AC1711" s="7" t="s">
        <v>36</v>
      </c>
    </row>
    <row r="1712" spans="2:29" ht="17.25" customHeight="1" thickTop="1" thickBot="1" x14ac:dyDescent="0.25">
      <c r="B1712" s="16" t="s">
        <v>3237</v>
      </c>
      <c r="C1712" s="15" t="s">
        <v>3238</v>
      </c>
      <c r="D1712" s="17"/>
      <c r="E1712" s="18">
        <v>1.1000000000000001</v>
      </c>
      <c r="F1712" s="19">
        <v>0</v>
      </c>
      <c r="G1712" s="19">
        <v>0.42499999999999999</v>
      </c>
      <c r="H1712" s="20">
        <v>3.4000000000000002E-2</v>
      </c>
      <c r="I1712" s="21">
        <f t="shared" si="182"/>
        <v>170.241758043338</v>
      </c>
      <c r="J1712" s="21">
        <f t="shared" si="183"/>
        <v>187.26593384767182</v>
      </c>
      <c r="K1712" s="21" t="str">
        <f t="shared" si="184"/>
        <v>A</v>
      </c>
      <c r="L1712" s="5">
        <f t="shared" si="185"/>
        <v>0</v>
      </c>
      <c r="M1712" s="22">
        <f t="shared" si="186"/>
        <v>4.6750000000000007</v>
      </c>
      <c r="N1712" s="22">
        <f t="shared" si="187"/>
        <v>0.374</v>
      </c>
      <c r="O1712" s="22" t="s">
        <v>3220</v>
      </c>
      <c r="P1712" s="5">
        <f>L1712*pricing!$O$3</f>
        <v>0</v>
      </c>
      <c r="Q1712" s="5">
        <f>M1712*pricing!$O$4</f>
        <v>3.5062500000000005</v>
      </c>
      <c r="R1712" s="5">
        <f>N1712*pricing!$O$5</f>
        <v>0.23936000000000002</v>
      </c>
      <c r="S1712" s="23"/>
      <c r="T1712" s="5">
        <f>P1712*pricing!$L$3</f>
        <v>0</v>
      </c>
      <c r="U1712" s="5">
        <f>Q1712*pricing!$L$4</f>
        <v>139.32268206747651</v>
      </c>
      <c r="V1712" s="5">
        <f>R1712*pricing!$L$5</f>
        <v>47.943251780195297</v>
      </c>
      <c r="W1712" s="5" t="s">
        <v>3220</v>
      </c>
      <c r="X1712" s="5">
        <f t="shared" si="188"/>
        <v>187.26593384767182</v>
      </c>
      <c r="Y1712" s="6" t="s">
        <v>32</v>
      </c>
      <c r="Z1712" s="7" t="s">
        <v>33</v>
      </c>
      <c r="AA1712" s="7" t="s">
        <v>34</v>
      </c>
      <c r="AB1712" s="7" t="s">
        <v>35</v>
      </c>
      <c r="AC1712" s="7" t="s">
        <v>36</v>
      </c>
    </row>
    <row r="1713" spans="2:29" ht="17.25" customHeight="1" thickTop="1" thickBot="1" x14ac:dyDescent="0.25">
      <c r="B1713" s="16" t="s">
        <v>3239</v>
      </c>
      <c r="C1713" s="15" t="s">
        <v>3240</v>
      </c>
      <c r="D1713" s="17"/>
      <c r="E1713" s="18">
        <v>1.1499999999999999</v>
      </c>
      <c r="F1713" s="19">
        <v>0.42399999999999999</v>
      </c>
      <c r="G1713" s="19">
        <v>0</v>
      </c>
      <c r="H1713" s="20">
        <v>0</v>
      </c>
      <c r="I1713" s="21">
        <f t="shared" si="182"/>
        <v>105.20859305602863</v>
      </c>
      <c r="J1713" s="21">
        <f t="shared" si="183"/>
        <v>120.98988201443292</v>
      </c>
      <c r="K1713" s="21" t="str">
        <f t="shared" si="184"/>
        <v>A</v>
      </c>
      <c r="L1713" s="5">
        <f t="shared" si="185"/>
        <v>4.8759999999999994</v>
      </c>
      <c r="M1713" s="22">
        <f t="shared" si="186"/>
        <v>0</v>
      </c>
      <c r="N1713" s="22">
        <f t="shared" si="187"/>
        <v>0</v>
      </c>
      <c r="O1713" s="22" t="s">
        <v>3220</v>
      </c>
      <c r="P1713" s="5">
        <f>L1713*pricing!$O$3</f>
        <v>3.94956</v>
      </c>
      <c r="Q1713" s="5">
        <f>M1713*pricing!$O$4</f>
        <v>0</v>
      </c>
      <c r="R1713" s="5">
        <f>N1713*pricing!$O$5</f>
        <v>0</v>
      </c>
      <c r="S1713" s="23"/>
      <c r="T1713" s="5">
        <f>P1713*pricing!$L$3</f>
        <v>120.98988201443292</v>
      </c>
      <c r="U1713" s="5">
        <f>Q1713*pricing!$L$4</f>
        <v>0</v>
      </c>
      <c r="V1713" s="5">
        <f>R1713*pricing!$L$5</f>
        <v>0</v>
      </c>
      <c r="W1713" s="5" t="s">
        <v>3220</v>
      </c>
      <c r="X1713" s="5">
        <f t="shared" si="188"/>
        <v>120.98988201443292</v>
      </c>
      <c r="Y1713" s="6" t="s">
        <v>32</v>
      </c>
      <c r="Z1713" s="7" t="s">
        <v>33</v>
      </c>
      <c r="AA1713" s="7" t="s">
        <v>34</v>
      </c>
      <c r="AB1713" s="7" t="s">
        <v>35</v>
      </c>
      <c r="AC1713" s="7" t="s">
        <v>36</v>
      </c>
    </row>
    <row r="1714" spans="2:29" ht="17.25" customHeight="1" thickTop="1" thickBot="1" x14ac:dyDescent="0.25">
      <c r="B1714" s="16" t="s">
        <v>3241</v>
      </c>
      <c r="C1714" s="15" t="s">
        <v>3242</v>
      </c>
      <c r="D1714" s="17"/>
      <c r="E1714" s="18">
        <v>0.6</v>
      </c>
      <c r="F1714" s="19">
        <v>0.39700000000000002</v>
      </c>
      <c r="G1714" s="19">
        <v>0</v>
      </c>
      <c r="H1714" s="20">
        <v>0</v>
      </c>
      <c r="I1714" s="21">
        <f t="shared" si="182"/>
        <v>98.50898925293248</v>
      </c>
      <c r="J1714" s="21">
        <f t="shared" si="183"/>
        <v>59.105393551759484</v>
      </c>
      <c r="K1714" s="21" t="str">
        <f t="shared" si="184"/>
        <v>A</v>
      </c>
      <c r="L1714" s="5">
        <f t="shared" si="185"/>
        <v>2.3820000000000001</v>
      </c>
      <c r="M1714" s="22">
        <f t="shared" si="186"/>
        <v>0</v>
      </c>
      <c r="N1714" s="22">
        <f t="shared" si="187"/>
        <v>0</v>
      </c>
      <c r="O1714" s="22" t="s">
        <v>3220</v>
      </c>
      <c r="P1714" s="5">
        <f>L1714*pricing!$O$3</f>
        <v>1.9294200000000001</v>
      </c>
      <c r="Q1714" s="5">
        <f>M1714*pricing!$O$4</f>
        <v>0</v>
      </c>
      <c r="R1714" s="5">
        <f>N1714*pricing!$O$5</f>
        <v>0</v>
      </c>
      <c r="S1714" s="23"/>
      <c r="T1714" s="5">
        <f>P1714*pricing!$L$3</f>
        <v>59.105393551759484</v>
      </c>
      <c r="U1714" s="5">
        <f>Q1714*pricing!$L$4</f>
        <v>0</v>
      </c>
      <c r="V1714" s="5">
        <f>R1714*pricing!$L$5</f>
        <v>0</v>
      </c>
      <c r="W1714" s="5" t="s">
        <v>3220</v>
      </c>
      <c r="X1714" s="5">
        <f t="shared" si="188"/>
        <v>59.105393551759484</v>
      </c>
      <c r="Y1714" s="6" t="s">
        <v>32</v>
      </c>
      <c r="Z1714" s="7" t="s">
        <v>33</v>
      </c>
      <c r="AA1714" s="7" t="s">
        <v>34</v>
      </c>
      <c r="AB1714" s="7" t="s">
        <v>35</v>
      </c>
      <c r="AC1714" s="7" t="s">
        <v>36</v>
      </c>
    </row>
    <row r="1715" spans="2:29" ht="17.25" customHeight="1" thickTop="1" thickBot="1" x14ac:dyDescent="0.25">
      <c r="B1715" s="16" t="s">
        <v>3243</v>
      </c>
      <c r="C1715" s="48" t="s">
        <v>3244</v>
      </c>
      <c r="D1715" s="17"/>
      <c r="E1715" s="18">
        <v>1.35</v>
      </c>
      <c r="F1715" s="19">
        <v>2.7E-2</v>
      </c>
      <c r="G1715" s="19">
        <v>0.27900000000000003</v>
      </c>
      <c r="H1715" s="20">
        <v>0.02</v>
      </c>
      <c r="I1715" s="21">
        <f t="shared" si="182"/>
        <v>115.48429095149137</v>
      </c>
      <c r="J1715" s="21">
        <f t="shared" si="183"/>
        <v>155.90379278451337</v>
      </c>
      <c r="K1715" s="21" t="str">
        <f t="shared" si="184"/>
        <v>A</v>
      </c>
      <c r="L1715" s="5">
        <f t="shared" si="185"/>
        <v>0.36450000000000005</v>
      </c>
      <c r="M1715" s="22">
        <f t="shared" si="186"/>
        <v>3.7665000000000006</v>
      </c>
      <c r="N1715" s="22">
        <f t="shared" si="187"/>
        <v>0.27</v>
      </c>
      <c r="O1715" s="22" t="s">
        <v>3220</v>
      </c>
      <c r="P1715" s="5">
        <f>L1715*pricing!$O$3</f>
        <v>0.29524500000000004</v>
      </c>
      <c r="Q1715" s="5">
        <f>M1715*pricing!$O$4</f>
        <v>2.8248750000000005</v>
      </c>
      <c r="R1715" s="5">
        <f>N1715*pricing!$O$5</f>
        <v>0.17280000000000001</v>
      </c>
      <c r="S1715" s="23"/>
      <c r="T1715" s="5">
        <f>P1715*pricing!$L$3</f>
        <v>9.0444651341798199</v>
      </c>
      <c r="U1715" s="5">
        <f>Q1715*pricing!$L$4</f>
        <v>112.24788919939043</v>
      </c>
      <c r="V1715" s="5">
        <f>R1715*pricing!$L$5</f>
        <v>34.611438450943133</v>
      </c>
      <c r="W1715" s="5" t="s">
        <v>3220</v>
      </c>
      <c r="X1715" s="5">
        <f t="shared" si="188"/>
        <v>155.90379278451337</v>
      </c>
      <c r="Y1715" s="6" t="s">
        <v>32</v>
      </c>
      <c r="Z1715" s="7" t="s">
        <v>33</v>
      </c>
      <c r="AA1715" s="7" t="s">
        <v>34</v>
      </c>
      <c r="AB1715" s="7" t="s">
        <v>35</v>
      </c>
      <c r="AC1715" s="7" t="s">
        <v>36</v>
      </c>
    </row>
    <row r="1716" spans="2:29" ht="17.25" customHeight="1" thickTop="1" thickBot="1" x14ac:dyDescent="0.25">
      <c r="B1716" s="16" t="s">
        <v>3245</v>
      </c>
      <c r="C1716" s="15" t="s">
        <v>3246</v>
      </c>
      <c r="D1716" s="17"/>
      <c r="E1716" s="18">
        <v>0.8</v>
      </c>
      <c r="F1716" s="19">
        <v>1.6E-2</v>
      </c>
      <c r="G1716" s="19">
        <v>0.217</v>
      </c>
      <c r="H1716" s="20">
        <v>3.2000000000000001E-2</v>
      </c>
      <c r="I1716" s="21">
        <f t="shared" si="182"/>
        <v>109.6606654709141</v>
      </c>
      <c r="J1716" s="21">
        <f t="shared" si="183"/>
        <v>87.72853237673128</v>
      </c>
      <c r="K1716" s="21" t="str">
        <f t="shared" si="184"/>
        <v>A</v>
      </c>
      <c r="L1716" s="5">
        <f t="shared" si="185"/>
        <v>0.128</v>
      </c>
      <c r="M1716" s="22">
        <f t="shared" si="186"/>
        <v>1.736</v>
      </c>
      <c r="N1716" s="22">
        <f t="shared" si="187"/>
        <v>0.25600000000000001</v>
      </c>
      <c r="O1716" s="22" t="s">
        <v>3220</v>
      </c>
      <c r="P1716" s="5">
        <f>L1716*pricing!$O$3</f>
        <v>0.10368000000000001</v>
      </c>
      <c r="Q1716" s="5">
        <f>M1716*pricing!$O$4</f>
        <v>1.302</v>
      </c>
      <c r="R1716" s="5">
        <f>N1716*pricing!$O$5</f>
        <v>0.16384000000000001</v>
      </c>
      <c r="S1716" s="23"/>
      <c r="T1716" s="5">
        <f>P1716*pricing!$L$3</f>
        <v>3.1761084696159587</v>
      </c>
      <c r="U1716" s="5">
        <f>Q1716*pricing!$L$4</f>
        <v>51.735652635109979</v>
      </c>
      <c r="V1716" s="5">
        <f>R1716*pricing!$L$5</f>
        <v>32.81677127200534</v>
      </c>
      <c r="W1716" s="5" t="s">
        <v>3220</v>
      </c>
      <c r="X1716" s="5">
        <f t="shared" si="188"/>
        <v>87.72853237673128</v>
      </c>
      <c r="Y1716" s="6" t="s">
        <v>32</v>
      </c>
      <c r="Z1716" s="7" t="s">
        <v>33</v>
      </c>
      <c r="AA1716" s="7" t="s">
        <v>34</v>
      </c>
      <c r="AB1716" s="7" t="s">
        <v>35</v>
      </c>
      <c r="AC1716" s="7" t="s">
        <v>36</v>
      </c>
    </row>
    <row r="1717" spans="2:29" ht="17.25" customHeight="1" thickTop="1" thickBot="1" x14ac:dyDescent="0.25">
      <c r="B1717" s="16" t="s">
        <v>3247</v>
      </c>
      <c r="C1717" s="15">
        <v>893178</v>
      </c>
      <c r="D1717" s="17"/>
      <c r="E1717" s="18">
        <v>0.9</v>
      </c>
      <c r="F1717" s="19">
        <v>0.125</v>
      </c>
      <c r="G1717" s="19">
        <v>0</v>
      </c>
      <c r="H1717" s="20">
        <v>2.4E-2</v>
      </c>
      <c r="I1717" s="21">
        <f t="shared" si="182"/>
        <v>61.782407341098356</v>
      </c>
      <c r="J1717" s="21">
        <f t="shared" si="183"/>
        <v>55.604166606988521</v>
      </c>
      <c r="K1717" s="21" t="str">
        <f t="shared" si="184"/>
        <v>B</v>
      </c>
      <c r="L1717" s="5">
        <f t="shared" si="185"/>
        <v>1.125</v>
      </c>
      <c r="M1717" s="22">
        <f t="shared" si="186"/>
        <v>0</v>
      </c>
      <c r="N1717" s="22">
        <f t="shared" si="187"/>
        <v>0.21600000000000003</v>
      </c>
      <c r="O1717" s="22" t="s">
        <v>3220</v>
      </c>
      <c r="P1717" s="5">
        <f>L1717*pricing!$O$3</f>
        <v>0.91125000000000012</v>
      </c>
      <c r="Q1717" s="5">
        <f>M1717*pricing!$O$4</f>
        <v>0</v>
      </c>
      <c r="R1717" s="5">
        <f>N1717*pricing!$O$5</f>
        <v>0.13824000000000003</v>
      </c>
      <c r="S1717" s="23"/>
      <c r="T1717" s="5">
        <f>P1717*pricing!$L$3</f>
        <v>27.915015846234013</v>
      </c>
      <c r="U1717" s="5">
        <f>Q1717*pricing!$L$4</f>
        <v>0</v>
      </c>
      <c r="V1717" s="5">
        <f>R1717*pricing!$L$5</f>
        <v>27.689150760754508</v>
      </c>
      <c r="W1717" s="5" t="s">
        <v>3220</v>
      </c>
      <c r="X1717" s="5">
        <f t="shared" si="188"/>
        <v>55.604166606988521</v>
      </c>
      <c r="Y1717" s="6" t="s">
        <v>32</v>
      </c>
      <c r="Z1717" s="7" t="s">
        <v>33</v>
      </c>
      <c r="AA1717" s="7" t="s">
        <v>34</v>
      </c>
      <c r="AB1717" s="7" t="s">
        <v>35</v>
      </c>
      <c r="AC1717" s="7" t="s">
        <v>36</v>
      </c>
    </row>
    <row r="1718" spans="2:29" ht="17.25" customHeight="1" thickTop="1" thickBot="1" x14ac:dyDescent="0.25">
      <c r="B1718" s="16" t="s">
        <v>3248</v>
      </c>
      <c r="C1718" s="15" t="s">
        <v>3249</v>
      </c>
      <c r="D1718" s="17"/>
      <c r="E1718" s="18">
        <v>1.3</v>
      </c>
      <c r="F1718" s="19">
        <v>2.7E-2</v>
      </c>
      <c r="G1718" s="19">
        <v>0.29899999999999999</v>
      </c>
      <c r="H1718" s="20">
        <v>2.4E-2</v>
      </c>
      <c r="I1718" s="21">
        <f t="shared" si="182"/>
        <v>126.57224010734012</v>
      </c>
      <c r="J1718" s="21">
        <f t="shared" si="183"/>
        <v>164.54391213954216</v>
      </c>
      <c r="K1718" s="21" t="str">
        <f t="shared" si="184"/>
        <v>A</v>
      </c>
      <c r="L1718" s="5">
        <f t="shared" si="185"/>
        <v>0.35099999999999998</v>
      </c>
      <c r="M1718" s="22">
        <f t="shared" si="186"/>
        <v>3.887</v>
      </c>
      <c r="N1718" s="22">
        <f t="shared" si="187"/>
        <v>0.312</v>
      </c>
      <c r="O1718" s="22" t="s">
        <v>3220</v>
      </c>
      <c r="P1718" s="5">
        <f>L1718*pricing!$O$3</f>
        <v>0.28431000000000001</v>
      </c>
      <c r="Q1718" s="5">
        <f>M1718*pricing!$O$4</f>
        <v>2.9152499999999999</v>
      </c>
      <c r="R1718" s="5">
        <f>N1718*pricing!$O$5</f>
        <v>0.19968</v>
      </c>
      <c r="S1718" s="23"/>
      <c r="T1718" s="5">
        <f>P1718*pricing!$L$3</f>
        <v>8.7094849440250108</v>
      </c>
      <c r="U1718" s="5">
        <f>Q1718*pricing!$L$4</f>
        <v>115.83898720776065</v>
      </c>
      <c r="V1718" s="5">
        <f>R1718*pricing!$L$5</f>
        <v>39.995439987756505</v>
      </c>
      <c r="W1718" s="5" t="s">
        <v>3220</v>
      </c>
      <c r="X1718" s="5">
        <f t="shared" si="188"/>
        <v>164.54391213954216</v>
      </c>
      <c r="Y1718" s="6" t="s">
        <v>32</v>
      </c>
      <c r="Z1718" s="7" t="s">
        <v>33</v>
      </c>
      <c r="AA1718" s="7" t="s">
        <v>34</v>
      </c>
      <c r="AB1718" s="7" t="s">
        <v>35</v>
      </c>
      <c r="AC1718" s="7" t="s">
        <v>36</v>
      </c>
    </row>
    <row r="1719" spans="2:29" ht="17.25" customHeight="1" thickTop="1" thickBot="1" x14ac:dyDescent="0.25">
      <c r="B1719" s="16" t="s">
        <v>3250</v>
      </c>
      <c r="C1719" s="15" t="s">
        <v>3251</v>
      </c>
      <c r="D1719" s="17"/>
      <c r="E1719" s="18">
        <v>0.8</v>
      </c>
      <c r="F1719" s="19">
        <v>0.128</v>
      </c>
      <c r="G1719" s="19">
        <v>0</v>
      </c>
      <c r="H1719" s="20">
        <v>2.5000000000000001E-2</v>
      </c>
      <c r="I1719" s="21">
        <f t="shared" si="182"/>
        <v>63.808712891477306</v>
      </c>
      <c r="J1719" s="21">
        <f t="shared" si="183"/>
        <v>51.046970313181845</v>
      </c>
      <c r="K1719" s="21" t="str">
        <f t="shared" si="184"/>
        <v>B</v>
      </c>
      <c r="L1719" s="5">
        <f t="shared" si="185"/>
        <v>1.024</v>
      </c>
      <c r="M1719" s="22">
        <f t="shared" si="186"/>
        <v>0</v>
      </c>
      <c r="N1719" s="22">
        <f t="shared" si="187"/>
        <v>0.20000000000000004</v>
      </c>
      <c r="O1719" s="22" t="s">
        <v>3220</v>
      </c>
      <c r="P1719" s="5">
        <f>L1719*pricing!$O$3</f>
        <v>0.82944000000000007</v>
      </c>
      <c r="Q1719" s="5">
        <f>M1719*pricing!$O$4</f>
        <v>0</v>
      </c>
      <c r="R1719" s="5">
        <f>N1719*pricing!$O$5</f>
        <v>0.12800000000000003</v>
      </c>
      <c r="S1719" s="23"/>
      <c r="T1719" s="5">
        <f>P1719*pricing!$L$3</f>
        <v>25.40886775692767</v>
      </c>
      <c r="U1719" s="5">
        <f>Q1719*pricing!$L$4</f>
        <v>0</v>
      </c>
      <c r="V1719" s="5">
        <f>R1719*pricing!$L$5</f>
        <v>25.638102556254175</v>
      </c>
      <c r="W1719" s="5" t="s">
        <v>3220</v>
      </c>
      <c r="X1719" s="5">
        <f t="shared" si="188"/>
        <v>51.046970313181845</v>
      </c>
      <c r="Y1719" s="6" t="s">
        <v>32</v>
      </c>
      <c r="Z1719" s="7" t="s">
        <v>33</v>
      </c>
      <c r="AA1719" s="7" t="s">
        <v>34</v>
      </c>
      <c r="AB1719" s="7" t="s">
        <v>35</v>
      </c>
      <c r="AC1719" s="7" t="s">
        <v>36</v>
      </c>
    </row>
    <row r="1720" spans="2:29" ht="17.25" customHeight="1" thickTop="1" thickBot="1" x14ac:dyDescent="0.25">
      <c r="B1720" s="16" t="s">
        <v>3252</v>
      </c>
      <c r="C1720" s="15" t="s">
        <v>3253</v>
      </c>
      <c r="D1720" s="17"/>
      <c r="E1720" s="18">
        <v>0.55000000000000004</v>
      </c>
      <c r="F1720" s="19">
        <v>0.56000000000000005</v>
      </c>
      <c r="G1720" s="19">
        <v>0</v>
      </c>
      <c r="H1720" s="20">
        <v>0</v>
      </c>
      <c r="I1720" s="21">
        <f t="shared" si="182"/>
        <v>138.95474554569822</v>
      </c>
      <c r="J1720" s="21">
        <f t="shared" si="183"/>
        <v>76.425110050134023</v>
      </c>
      <c r="K1720" s="21" t="str">
        <f t="shared" si="184"/>
        <v>A</v>
      </c>
      <c r="L1720" s="5">
        <f t="shared" si="185"/>
        <v>3.0800000000000005</v>
      </c>
      <c r="M1720" s="22">
        <f t="shared" si="186"/>
        <v>0</v>
      </c>
      <c r="N1720" s="22">
        <f t="shared" si="187"/>
        <v>0</v>
      </c>
      <c r="O1720" s="22" t="s">
        <v>3220</v>
      </c>
      <c r="P1720" s="5">
        <f>L1720*pricing!$O$3</f>
        <v>2.4948000000000006</v>
      </c>
      <c r="Q1720" s="5">
        <f>M1720*pricing!$O$4</f>
        <v>0</v>
      </c>
      <c r="R1720" s="5">
        <f>N1720*pricing!$O$5</f>
        <v>0</v>
      </c>
      <c r="S1720" s="23"/>
      <c r="T1720" s="5">
        <f>P1720*pricing!$L$3</f>
        <v>76.425110050134023</v>
      </c>
      <c r="U1720" s="5">
        <f>Q1720*pricing!$L$4</f>
        <v>0</v>
      </c>
      <c r="V1720" s="5">
        <f>R1720*pricing!$L$5</f>
        <v>0</v>
      </c>
      <c r="W1720" s="5" t="s">
        <v>3220</v>
      </c>
      <c r="X1720" s="5">
        <f t="shared" si="188"/>
        <v>76.425110050134023</v>
      </c>
      <c r="Y1720" s="6" t="s">
        <v>32</v>
      </c>
      <c r="Z1720" s="7" t="s">
        <v>33</v>
      </c>
      <c r="AA1720" s="7" t="s">
        <v>34</v>
      </c>
      <c r="AB1720" s="7" t="s">
        <v>35</v>
      </c>
      <c r="AC1720" s="7" t="s">
        <v>36</v>
      </c>
    </row>
    <row r="1721" spans="2:29" ht="17.25" customHeight="1" thickTop="1" thickBot="1" x14ac:dyDescent="0.25">
      <c r="B1721" s="16" t="s">
        <v>3254</v>
      </c>
      <c r="C1721" s="15" t="s">
        <v>3255</v>
      </c>
      <c r="D1721" s="17"/>
      <c r="E1721" s="18">
        <v>1.3</v>
      </c>
      <c r="F1721" s="19">
        <v>0.42</v>
      </c>
      <c r="G1721" s="19">
        <v>0</v>
      </c>
      <c r="H1721" s="20">
        <v>0</v>
      </c>
      <c r="I1721" s="21">
        <f t="shared" si="182"/>
        <v>104.21605915927367</v>
      </c>
      <c r="J1721" s="21">
        <f t="shared" si="183"/>
        <v>135.48087690705577</v>
      </c>
      <c r="K1721" s="21" t="str">
        <f t="shared" si="184"/>
        <v>A</v>
      </c>
      <c r="L1721" s="5">
        <f t="shared" si="185"/>
        <v>5.4600000000000009</v>
      </c>
      <c r="M1721" s="22">
        <f t="shared" si="186"/>
        <v>0</v>
      </c>
      <c r="N1721" s="22">
        <f t="shared" si="187"/>
        <v>0</v>
      </c>
      <c r="O1721" s="22" t="s">
        <v>3220</v>
      </c>
      <c r="P1721" s="5">
        <f>L1721*pricing!$O$3</f>
        <v>4.422600000000001</v>
      </c>
      <c r="Q1721" s="5">
        <f>M1721*pricing!$O$4</f>
        <v>0</v>
      </c>
      <c r="R1721" s="5">
        <f>N1721*pricing!$O$5</f>
        <v>0</v>
      </c>
      <c r="S1721" s="23"/>
      <c r="T1721" s="5">
        <f>P1721*pricing!$L$3</f>
        <v>135.48087690705577</v>
      </c>
      <c r="U1721" s="5">
        <f>Q1721*pricing!$L$4</f>
        <v>0</v>
      </c>
      <c r="V1721" s="5">
        <f>R1721*pricing!$L$5</f>
        <v>0</v>
      </c>
      <c r="W1721" s="5" t="s">
        <v>3220</v>
      </c>
      <c r="X1721" s="5">
        <f t="shared" si="188"/>
        <v>135.48087690705577</v>
      </c>
      <c r="Y1721" s="6" t="s">
        <v>32</v>
      </c>
      <c r="Z1721" s="7" t="s">
        <v>33</v>
      </c>
      <c r="AA1721" s="7" t="s">
        <v>34</v>
      </c>
      <c r="AB1721" s="7" t="s">
        <v>35</v>
      </c>
      <c r="AC1721" s="7" t="s">
        <v>36</v>
      </c>
    </row>
    <row r="1722" spans="2:29" ht="17.25" customHeight="1" thickTop="1" thickBot="1" x14ac:dyDescent="0.25">
      <c r="B1722" s="16" t="s">
        <v>3256</v>
      </c>
      <c r="C1722" s="15" t="s">
        <v>3257</v>
      </c>
      <c r="D1722" s="17"/>
      <c r="E1722" s="18">
        <v>0.3</v>
      </c>
      <c r="F1722" s="19">
        <v>3.6999999999999998E-2</v>
      </c>
      <c r="G1722" s="19">
        <v>0.254</v>
      </c>
      <c r="H1722" s="20">
        <v>0.04</v>
      </c>
      <c r="I1722" s="21">
        <f t="shared" si="182"/>
        <v>136.15331744388561</v>
      </c>
      <c r="J1722" s="21">
        <f t="shared" si="183"/>
        <v>40.845995233165681</v>
      </c>
      <c r="K1722" s="21" t="str">
        <f t="shared" si="184"/>
        <v>A</v>
      </c>
      <c r="L1722" s="5">
        <f t="shared" si="185"/>
        <v>0.11099999999999999</v>
      </c>
      <c r="M1722" s="22">
        <f t="shared" si="186"/>
        <v>0.76200000000000001</v>
      </c>
      <c r="N1722" s="22">
        <f t="shared" si="187"/>
        <v>0.12</v>
      </c>
      <c r="O1722" s="22" t="s">
        <v>3220</v>
      </c>
      <c r="P1722" s="5">
        <f>L1722*pricing!$O$3</f>
        <v>8.990999999999999E-2</v>
      </c>
      <c r="Q1722" s="5">
        <f>M1722*pricing!$O$4</f>
        <v>0.57150000000000001</v>
      </c>
      <c r="R1722" s="5">
        <f>N1722*pricing!$O$5</f>
        <v>7.6799999999999993E-2</v>
      </c>
      <c r="S1722" s="23"/>
      <c r="T1722" s="5">
        <f>P1722*pricing!$L$3</f>
        <v>2.7542815634950886</v>
      </c>
      <c r="U1722" s="5">
        <f>Q1722*pricing!$L$4</f>
        <v>22.708852135918089</v>
      </c>
      <c r="V1722" s="5">
        <f>R1722*pricing!$L$5</f>
        <v>15.3828615337525</v>
      </c>
      <c r="W1722" s="5" t="s">
        <v>3220</v>
      </c>
      <c r="X1722" s="5">
        <f t="shared" si="188"/>
        <v>40.845995233165681</v>
      </c>
      <c r="Y1722" s="6" t="s">
        <v>32</v>
      </c>
      <c r="Z1722" s="7" t="s">
        <v>33</v>
      </c>
      <c r="AA1722" s="7" t="s">
        <v>34</v>
      </c>
      <c r="AB1722" s="7" t="s">
        <v>35</v>
      </c>
      <c r="AC1722" s="7" t="s">
        <v>36</v>
      </c>
    </row>
    <row r="1723" spans="2:29" ht="17.25" customHeight="1" thickTop="1" thickBot="1" x14ac:dyDescent="0.25">
      <c r="B1723" s="16" t="s">
        <v>3258</v>
      </c>
      <c r="C1723" s="15" t="s">
        <v>3259</v>
      </c>
      <c r="D1723" s="17"/>
      <c r="E1723" s="18">
        <v>2.1</v>
      </c>
      <c r="F1723" s="19">
        <v>0.10299999999999999</v>
      </c>
      <c r="G1723" s="19">
        <v>4.3999999999999997E-2</v>
      </c>
      <c r="H1723" s="20">
        <v>0</v>
      </c>
      <c r="I1723" s="21">
        <f t="shared" si="182"/>
        <v>38.670470859556353</v>
      </c>
      <c r="J1723" s="21">
        <f t="shared" si="183"/>
        <v>81.207988805068339</v>
      </c>
      <c r="K1723" s="21" t="str">
        <f t="shared" si="184"/>
        <v>Δ</v>
      </c>
      <c r="L1723" s="5">
        <f t="shared" si="185"/>
        <v>2.1629999999999998</v>
      </c>
      <c r="M1723" s="22">
        <f t="shared" si="186"/>
        <v>0.92399999999999993</v>
      </c>
      <c r="N1723" s="22">
        <f t="shared" si="187"/>
        <v>0</v>
      </c>
      <c r="O1723" s="22" t="s">
        <v>3220</v>
      </c>
      <c r="P1723" s="5">
        <f>L1723*pricing!$O$3</f>
        <v>1.75203</v>
      </c>
      <c r="Q1723" s="5">
        <f>M1723*pricing!$O$4</f>
        <v>0.69299999999999995</v>
      </c>
      <c r="R1723" s="5">
        <f>N1723*pricing!$O$5</f>
        <v>0</v>
      </c>
      <c r="S1723" s="23"/>
      <c r="T1723" s="5">
        <f>P1723*pricing!$L$3</f>
        <v>53.671270467025927</v>
      </c>
      <c r="U1723" s="5">
        <f>Q1723*pricing!$L$4</f>
        <v>27.536718338042405</v>
      </c>
      <c r="V1723" s="5">
        <f>R1723*pricing!$L$5</f>
        <v>0</v>
      </c>
      <c r="W1723" s="5" t="s">
        <v>3220</v>
      </c>
      <c r="X1723" s="5">
        <f t="shared" si="188"/>
        <v>81.207988805068339</v>
      </c>
      <c r="Y1723" s="6" t="s">
        <v>32</v>
      </c>
      <c r="Z1723" s="7" t="s">
        <v>33</v>
      </c>
      <c r="AA1723" s="7" t="s">
        <v>34</v>
      </c>
      <c r="AB1723" s="7" t="s">
        <v>35</v>
      </c>
      <c r="AC1723" s="7" t="s">
        <v>36</v>
      </c>
    </row>
    <row r="1724" spans="2:29" ht="17.25" customHeight="1" thickTop="1" thickBot="1" x14ac:dyDescent="0.25">
      <c r="B1724" s="16" t="s">
        <v>3260</v>
      </c>
      <c r="C1724" s="15" t="s">
        <v>3261</v>
      </c>
      <c r="D1724" s="17"/>
      <c r="E1724" s="18">
        <v>0.4</v>
      </c>
      <c r="F1724" s="19">
        <v>0</v>
      </c>
      <c r="G1724" s="19">
        <v>0.224</v>
      </c>
      <c r="H1724" s="20">
        <v>1.9E-2</v>
      </c>
      <c r="I1724" s="21">
        <f t="shared" si="182"/>
        <v>91.111878247938236</v>
      </c>
      <c r="J1724" s="21">
        <f t="shared" si="183"/>
        <v>36.444751299175294</v>
      </c>
      <c r="K1724" s="21" t="str">
        <f t="shared" si="184"/>
        <v>A</v>
      </c>
      <c r="L1724" s="5">
        <f t="shared" si="185"/>
        <v>0</v>
      </c>
      <c r="M1724" s="22">
        <f t="shared" si="186"/>
        <v>0.89600000000000013</v>
      </c>
      <c r="N1724" s="22">
        <f t="shared" si="187"/>
        <v>7.5999999999999998E-2</v>
      </c>
      <c r="O1724" s="22" t="s">
        <v>3220</v>
      </c>
      <c r="P1724" s="5">
        <f>L1724*pricing!$O$3</f>
        <v>0</v>
      </c>
      <c r="Q1724" s="5">
        <f>M1724*pricing!$O$4</f>
        <v>0.67200000000000015</v>
      </c>
      <c r="R1724" s="5">
        <f>N1724*pricing!$O$5</f>
        <v>4.8640000000000003E-2</v>
      </c>
      <c r="S1724" s="23"/>
      <c r="T1724" s="5">
        <f>P1724*pricing!$L$3</f>
        <v>0</v>
      </c>
      <c r="U1724" s="5">
        <f>Q1724*pricing!$L$4</f>
        <v>26.702272327798706</v>
      </c>
      <c r="V1724" s="5">
        <f>R1724*pricing!$L$5</f>
        <v>9.7424789713765847</v>
      </c>
      <c r="W1724" s="5" t="s">
        <v>3220</v>
      </c>
      <c r="X1724" s="5">
        <f t="shared" si="188"/>
        <v>36.444751299175294</v>
      </c>
      <c r="Y1724" s="6" t="s">
        <v>32</v>
      </c>
      <c r="Z1724" s="7" t="s">
        <v>33</v>
      </c>
      <c r="AA1724" s="7" t="s">
        <v>34</v>
      </c>
      <c r="AB1724" s="7" t="s">
        <v>35</v>
      </c>
      <c r="AC1724" s="7" t="s">
        <v>36</v>
      </c>
    </row>
    <row r="1725" spans="2:29" ht="17.25" customHeight="1" thickTop="1" thickBot="1" x14ac:dyDescent="0.25">
      <c r="B1725" s="16" t="s">
        <v>3262</v>
      </c>
      <c r="C1725" s="15" t="s">
        <v>3263</v>
      </c>
      <c r="D1725" s="17"/>
      <c r="E1725" s="18">
        <v>1.25</v>
      </c>
      <c r="F1725" s="19">
        <v>2.8000000000000001E-2</v>
      </c>
      <c r="G1725" s="19">
        <v>0.42099999999999999</v>
      </c>
      <c r="H1725" s="20">
        <v>3.2000000000000001E-2</v>
      </c>
      <c r="I1725" s="21">
        <f t="shared" si="182"/>
        <v>173.4336193360779</v>
      </c>
      <c r="J1725" s="21">
        <f t="shared" si="183"/>
        <v>216.79202417009736</v>
      </c>
      <c r="K1725" s="21" t="str">
        <f t="shared" si="184"/>
        <v>A</v>
      </c>
      <c r="L1725" s="5">
        <f t="shared" si="185"/>
        <v>0.35000000000000003</v>
      </c>
      <c r="M1725" s="22">
        <f t="shared" si="186"/>
        <v>5.2625000000000002</v>
      </c>
      <c r="N1725" s="22">
        <f t="shared" si="187"/>
        <v>0.4</v>
      </c>
      <c r="O1725" s="22" t="s">
        <v>3220</v>
      </c>
      <c r="P1725" s="5">
        <f>L1725*pricing!$O$3</f>
        <v>0.28350000000000003</v>
      </c>
      <c r="Q1725" s="5">
        <f>M1725*pricing!$O$4</f>
        <v>3.9468750000000004</v>
      </c>
      <c r="R1725" s="5">
        <f>N1725*pricing!$O$5</f>
        <v>0.25600000000000001</v>
      </c>
      <c r="S1725" s="23"/>
      <c r="T1725" s="5">
        <f>P1725*pricing!$L$3</f>
        <v>8.6846715966061367</v>
      </c>
      <c r="U1725" s="5">
        <f>Q1725*pricing!$L$4</f>
        <v>156.83114746098289</v>
      </c>
      <c r="V1725" s="5">
        <f>R1725*pricing!$L$5</f>
        <v>51.276205112508336</v>
      </c>
      <c r="W1725" s="5" t="s">
        <v>3220</v>
      </c>
      <c r="X1725" s="5">
        <f t="shared" si="188"/>
        <v>216.79202417009736</v>
      </c>
      <c r="Y1725" s="6" t="s">
        <v>32</v>
      </c>
      <c r="Z1725" s="7" t="s">
        <v>33</v>
      </c>
      <c r="AA1725" s="7" t="s">
        <v>34</v>
      </c>
      <c r="AB1725" s="7" t="s">
        <v>35</v>
      </c>
      <c r="AC1725" s="7" t="s">
        <v>36</v>
      </c>
    </row>
    <row r="1726" spans="2:29" ht="17.25" customHeight="1" thickTop="1" thickBot="1" x14ac:dyDescent="0.25">
      <c r="B1726" s="16" t="s">
        <v>3264</v>
      </c>
      <c r="C1726" s="15" t="s">
        <v>3265</v>
      </c>
      <c r="D1726" s="17"/>
      <c r="E1726" s="18">
        <v>1.3</v>
      </c>
      <c r="F1726" s="19">
        <v>3.5999999999999997E-2</v>
      </c>
      <c r="G1726" s="19">
        <v>0.36</v>
      </c>
      <c r="H1726" s="20">
        <v>2.8000000000000001E-2</v>
      </c>
      <c r="I1726" s="21">
        <f t="shared" si="182"/>
        <v>152.11206425231336</v>
      </c>
      <c r="J1726" s="21">
        <f t="shared" si="183"/>
        <v>197.74568352800736</v>
      </c>
      <c r="K1726" s="21" t="str">
        <f t="shared" si="184"/>
        <v>A</v>
      </c>
      <c r="L1726" s="5">
        <f t="shared" si="185"/>
        <v>0.46800000000000003</v>
      </c>
      <c r="M1726" s="22">
        <f t="shared" si="186"/>
        <v>4.68</v>
      </c>
      <c r="N1726" s="22">
        <f t="shared" si="187"/>
        <v>0.36399999999999999</v>
      </c>
      <c r="O1726" s="22" t="s">
        <v>3220</v>
      </c>
      <c r="P1726" s="5">
        <f>L1726*pricing!$O$3</f>
        <v>0.37908000000000003</v>
      </c>
      <c r="Q1726" s="5">
        <f>M1726*pricing!$O$4</f>
        <v>3.51</v>
      </c>
      <c r="R1726" s="5">
        <f>N1726*pricing!$O$5</f>
        <v>0.23296</v>
      </c>
      <c r="S1726" s="23"/>
      <c r="T1726" s="5">
        <f>P1726*pricing!$L$3</f>
        <v>11.61264659203335</v>
      </c>
      <c r="U1726" s="5">
        <f>Q1726*pricing!$L$4</f>
        <v>139.47169028359141</v>
      </c>
      <c r="V1726" s="5">
        <f>R1726*pricing!$L$5</f>
        <v>46.661346652382591</v>
      </c>
      <c r="W1726" s="5" t="s">
        <v>3220</v>
      </c>
      <c r="X1726" s="5">
        <f t="shared" si="188"/>
        <v>197.74568352800736</v>
      </c>
      <c r="Y1726" s="6" t="s">
        <v>32</v>
      </c>
      <c r="Z1726" s="7" t="s">
        <v>33</v>
      </c>
      <c r="AA1726" s="7" t="s">
        <v>34</v>
      </c>
      <c r="AB1726" s="7" t="s">
        <v>35</v>
      </c>
      <c r="AC1726" s="7" t="s">
        <v>36</v>
      </c>
    </row>
    <row r="1727" spans="2:29" ht="17.25" customHeight="1" thickTop="1" thickBot="1" x14ac:dyDescent="0.25">
      <c r="B1727" s="16" t="s">
        <v>3266</v>
      </c>
      <c r="C1727" s="15" t="s">
        <v>3267</v>
      </c>
      <c r="D1727" s="17"/>
      <c r="E1727" s="18">
        <v>0.125</v>
      </c>
      <c r="F1727" s="19">
        <v>2.9000000000000001E-2</v>
      </c>
      <c r="G1727" s="19">
        <v>0.317</v>
      </c>
      <c r="H1727" s="20">
        <v>2.1000000000000001E-2</v>
      </c>
      <c r="I1727" s="21">
        <f t="shared" si="182"/>
        <v>128.58708745241765</v>
      </c>
      <c r="J1727" s="21">
        <f t="shared" si="183"/>
        <v>16.073385931552206</v>
      </c>
      <c r="K1727" s="21" t="str">
        <f t="shared" si="184"/>
        <v>A</v>
      </c>
      <c r="L1727" s="5">
        <f t="shared" si="185"/>
        <v>3.6250000000000004E-2</v>
      </c>
      <c r="M1727" s="22">
        <f t="shared" si="186"/>
        <v>0.39624999999999999</v>
      </c>
      <c r="N1727" s="22">
        <f t="shared" si="187"/>
        <v>2.6250000000000002E-2</v>
      </c>
      <c r="O1727" s="22" t="s">
        <v>3220</v>
      </c>
      <c r="P1727" s="5">
        <f>L1727*pricing!$O$3</f>
        <v>2.9362500000000007E-2</v>
      </c>
      <c r="Q1727" s="5">
        <f>M1727*pricing!$O$4</f>
        <v>0.29718749999999999</v>
      </c>
      <c r="R1727" s="5">
        <f>N1727*pricing!$O$5</f>
        <v>1.6800000000000002E-2</v>
      </c>
      <c r="S1727" s="23"/>
      <c r="T1727" s="5">
        <f>P1727*pricing!$L$3</f>
        <v>0.89948384393420722</v>
      </c>
      <c r="U1727" s="5">
        <f>Q1727*pricing!$L$4</f>
        <v>11.808901127109637</v>
      </c>
      <c r="V1727" s="5">
        <f>R1727*pricing!$L$5</f>
        <v>3.3650009605083602</v>
      </c>
      <c r="W1727" s="5" t="s">
        <v>3220</v>
      </c>
      <c r="X1727" s="5">
        <f t="shared" si="188"/>
        <v>16.073385931552206</v>
      </c>
      <c r="Y1727" s="6" t="s">
        <v>32</v>
      </c>
      <c r="Z1727" s="7" t="s">
        <v>33</v>
      </c>
      <c r="AA1727" s="7" t="s">
        <v>34</v>
      </c>
      <c r="AB1727" s="7" t="s">
        <v>35</v>
      </c>
      <c r="AC1727" s="7" t="s">
        <v>36</v>
      </c>
    </row>
    <row r="1728" spans="2:29" ht="17.25" customHeight="1" thickTop="1" thickBot="1" x14ac:dyDescent="0.25">
      <c r="B1728" s="16" t="s">
        <v>3268</v>
      </c>
      <c r="C1728" s="48" t="s">
        <v>3269</v>
      </c>
      <c r="D1728" s="17"/>
      <c r="E1728" s="18">
        <v>0.3</v>
      </c>
      <c r="F1728" s="19">
        <v>3.6999999999999998E-2</v>
      </c>
      <c r="G1728" s="19">
        <v>0.56399999999999995</v>
      </c>
      <c r="H1728" s="20">
        <v>2.9000000000000001E-2</v>
      </c>
      <c r="I1728" s="21">
        <f t="shared" si="182"/>
        <v>214.4374550292136</v>
      </c>
      <c r="J1728" s="21">
        <f t="shared" si="183"/>
        <v>64.331236508764079</v>
      </c>
      <c r="K1728" s="21" t="str">
        <f t="shared" si="184"/>
        <v>A</v>
      </c>
      <c r="L1728" s="5">
        <f t="shared" si="185"/>
        <v>0.11099999999999999</v>
      </c>
      <c r="M1728" s="22">
        <f t="shared" si="186"/>
        <v>1.6919999999999999</v>
      </c>
      <c r="N1728" s="22">
        <f t="shared" si="187"/>
        <v>8.6999999999999994E-2</v>
      </c>
      <c r="O1728" s="22" t="s">
        <v>3220</v>
      </c>
      <c r="P1728" s="5">
        <f>L1728*pricing!$O$3</f>
        <v>8.990999999999999E-2</v>
      </c>
      <c r="Q1728" s="5">
        <f>M1728*pricing!$O$4</f>
        <v>1.2689999999999999</v>
      </c>
      <c r="R1728" s="5">
        <f>N1728*pricing!$O$5</f>
        <v>5.568E-2</v>
      </c>
      <c r="S1728" s="23"/>
      <c r="T1728" s="5">
        <f>P1728*pricing!$L$3</f>
        <v>2.7542815634950886</v>
      </c>
      <c r="U1728" s="5">
        <f>Q1728*pricing!$L$4</f>
        <v>50.42438033329843</v>
      </c>
      <c r="V1728" s="5">
        <f>R1728*pricing!$L$5</f>
        <v>11.152574611970564</v>
      </c>
      <c r="W1728" s="5" t="s">
        <v>3220</v>
      </c>
      <c r="X1728" s="5">
        <f t="shared" si="188"/>
        <v>64.331236508764079</v>
      </c>
      <c r="Y1728" s="6" t="s">
        <v>32</v>
      </c>
      <c r="Z1728" s="7" t="s">
        <v>33</v>
      </c>
      <c r="AA1728" s="7" t="s">
        <v>34</v>
      </c>
      <c r="AB1728" s="7" t="s">
        <v>35</v>
      </c>
      <c r="AC1728" s="7" t="s">
        <v>36</v>
      </c>
    </row>
    <row r="1729" spans="2:29" ht="17.25" customHeight="1" thickTop="1" thickBot="1" x14ac:dyDescent="0.25">
      <c r="B1729" s="16" t="s">
        <v>3270</v>
      </c>
      <c r="C1729" s="48" t="s">
        <v>3271</v>
      </c>
      <c r="D1729" s="17"/>
      <c r="E1729" s="18">
        <v>0.3</v>
      </c>
      <c r="F1729" s="19">
        <v>4.5999999999999999E-2</v>
      </c>
      <c r="G1729" s="19">
        <v>0.58799999999999997</v>
      </c>
      <c r="H1729" s="20">
        <v>3.3000000000000002E-2</v>
      </c>
      <c r="I1729" s="21">
        <f t="shared" si="182"/>
        <v>228.95067118168072</v>
      </c>
      <c r="J1729" s="21">
        <f t="shared" si="183"/>
        <v>68.685201354504215</v>
      </c>
      <c r="K1729" s="21" t="str">
        <f t="shared" si="184"/>
        <v>A</v>
      </c>
      <c r="L1729" s="5">
        <f t="shared" si="185"/>
        <v>0.13800000000000001</v>
      </c>
      <c r="M1729" s="22">
        <f t="shared" si="186"/>
        <v>1.7639999999999998</v>
      </c>
      <c r="N1729" s="22">
        <f t="shared" si="187"/>
        <v>9.9000000000000005E-2</v>
      </c>
      <c r="O1729" s="22" t="s">
        <v>3220</v>
      </c>
      <c r="P1729" s="5">
        <f>L1729*pricing!$O$3</f>
        <v>0.11178000000000002</v>
      </c>
      <c r="Q1729" s="5">
        <f>M1729*pricing!$O$4</f>
        <v>1.323</v>
      </c>
      <c r="R1729" s="5">
        <f>N1729*pricing!$O$5</f>
        <v>6.336E-2</v>
      </c>
      <c r="S1729" s="23"/>
      <c r="T1729" s="5">
        <f>P1729*pricing!$L$3</f>
        <v>3.4242419438047058</v>
      </c>
      <c r="U1729" s="5">
        <f>Q1729*pricing!$L$4</f>
        <v>52.570098645353688</v>
      </c>
      <c r="V1729" s="5">
        <f>R1729*pricing!$L$5</f>
        <v>12.690860765345814</v>
      </c>
      <c r="W1729" s="5" t="s">
        <v>3220</v>
      </c>
      <c r="X1729" s="5">
        <f t="shared" si="188"/>
        <v>68.685201354504215</v>
      </c>
      <c r="Y1729" s="6" t="s">
        <v>32</v>
      </c>
      <c r="Z1729" s="7" t="s">
        <v>33</v>
      </c>
      <c r="AA1729" s="7" t="s">
        <v>34</v>
      </c>
      <c r="AB1729" s="7" t="s">
        <v>35</v>
      </c>
      <c r="AC1729" s="7" t="s">
        <v>36</v>
      </c>
    </row>
    <row r="1730" spans="2:29" ht="17.25" customHeight="1" thickTop="1" thickBot="1" x14ac:dyDescent="0.25">
      <c r="B1730" s="16" t="s">
        <v>3272</v>
      </c>
      <c r="C1730" s="48" t="s">
        <v>3273</v>
      </c>
      <c r="D1730" s="17"/>
      <c r="E1730" s="18">
        <v>0.95</v>
      </c>
      <c r="F1730" s="19">
        <v>3.5000000000000003E-2</v>
      </c>
      <c r="G1730" s="19">
        <v>0.35199999999999998</v>
      </c>
      <c r="H1730" s="20">
        <v>2.8000000000000001E-2</v>
      </c>
      <c r="I1730" s="21">
        <f t="shared" ref="I1730:I1793" si="189">IF(X1730&gt;0,X1730/E1730,0)</f>
        <v>149.47979932028542</v>
      </c>
      <c r="J1730" s="21">
        <f t="shared" ref="J1730:J1793" si="190">I1730*E1730</f>
        <v>142.00580935427115</v>
      </c>
      <c r="K1730" s="21" t="str">
        <f t="shared" ref="K1730:K1793" si="191">IF(I1730&lt;25,"Ε",IF(I1730&lt;40,"Δ",IF(I1730&lt;60,"Γ",IF(I1730&lt;80,"B","A"))))</f>
        <v>A</v>
      </c>
      <c r="L1730" s="5">
        <f t="shared" ref="L1730:L1793" si="192">E1730*F1730*10</f>
        <v>0.33250000000000002</v>
      </c>
      <c r="M1730" s="22">
        <f t="shared" ref="M1730:M1793" si="193">E1730*G1730*10</f>
        <v>3.3439999999999999</v>
      </c>
      <c r="N1730" s="22">
        <f t="shared" ref="N1730:N1793" si="194">E1730*H1730*10</f>
        <v>0.26600000000000001</v>
      </c>
      <c r="O1730" s="22" t="s">
        <v>3220</v>
      </c>
      <c r="P1730" s="5">
        <f>L1730*pricing!$O$3</f>
        <v>0.26932500000000004</v>
      </c>
      <c r="Q1730" s="5">
        <f>M1730*pricing!$O$4</f>
        <v>2.508</v>
      </c>
      <c r="R1730" s="5">
        <f>N1730*pricing!$O$5</f>
        <v>0.17024</v>
      </c>
      <c r="S1730" s="23"/>
      <c r="T1730" s="5">
        <f>P1730*pricing!$L$3</f>
        <v>8.2504380167758313</v>
      </c>
      <c r="U1730" s="5">
        <f>Q1730*pricing!$L$4</f>
        <v>99.656694937677287</v>
      </c>
      <c r="V1730" s="5">
        <f>R1730*pricing!$L$5</f>
        <v>34.098676399818046</v>
      </c>
      <c r="W1730" s="5" t="s">
        <v>3220</v>
      </c>
      <c r="X1730" s="5">
        <f t="shared" ref="X1730:X1793" si="195">SUM(T1730:V1730)</f>
        <v>142.00580935427115</v>
      </c>
      <c r="Y1730" s="6" t="s">
        <v>32</v>
      </c>
      <c r="Z1730" s="7" t="s">
        <v>33</v>
      </c>
      <c r="AA1730" s="7" t="s">
        <v>34</v>
      </c>
      <c r="AB1730" s="7" t="s">
        <v>35</v>
      </c>
      <c r="AC1730" s="7" t="s">
        <v>36</v>
      </c>
    </row>
    <row r="1731" spans="2:29" ht="17.25" customHeight="1" thickTop="1" thickBot="1" x14ac:dyDescent="0.25">
      <c r="B1731" s="16" t="s">
        <v>3274</v>
      </c>
      <c r="C1731" s="48" t="s">
        <v>3275</v>
      </c>
      <c r="D1731" s="17"/>
      <c r="E1731" s="18">
        <v>0.95</v>
      </c>
      <c r="F1731" s="19">
        <v>2.9000000000000001E-2</v>
      </c>
      <c r="G1731" s="19">
        <v>0.35899999999999999</v>
      </c>
      <c r="H1731" s="20">
        <v>2.5999999999999999E-2</v>
      </c>
      <c r="I1731" s="21">
        <f t="shared" si="189"/>
        <v>147.5133032451368</v>
      </c>
      <c r="J1731" s="21">
        <f t="shared" si="190"/>
        <v>140.13763808287996</v>
      </c>
      <c r="K1731" s="21" t="str">
        <f t="shared" si="191"/>
        <v>A</v>
      </c>
      <c r="L1731" s="5">
        <f t="shared" si="192"/>
        <v>0.27550000000000002</v>
      </c>
      <c r="M1731" s="22">
        <f t="shared" si="193"/>
        <v>3.4104999999999999</v>
      </c>
      <c r="N1731" s="22">
        <f t="shared" si="194"/>
        <v>0.24699999999999997</v>
      </c>
      <c r="O1731" s="22" t="s">
        <v>3220</v>
      </c>
      <c r="P1731" s="5">
        <f>L1731*pricing!$O$3</f>
        <v>0.22315500000000002</v>
      </c>
      <c r="Q1731" s="5">
        <f>M1731*pricing!$O$4</f>
        <v>2.5578750000000001</v>
      </c>
      <c r="R1731" s="5">
        <f>N1731*pricing!$O$5</f>
        <v>0.15807999999999997</v>
      </c>
      <c r="S1731" s="23"/>
      <c r="T1731" s="5">
        <f>P1731*pricing!$L$3</f>
        <v>6.8360772138999737</v>
      </c>
      <c r="U1731" s="5">
        <f>Q1731*pricing!$L$4</f>
        <v>101.6385042120061</v>
      </c>
      <c r="V1731" s="5">
        <f>R1731*pricing!$L$5</f>
        <v>31.663056656973893</v>
      </c>
      <c r="W1731" s="5" t="s">
        <v>3220</v>
      </c>
      <c r="X1731" s="5">
        <f t="shared" si="195"/>
        <v>140.13763808287996</v>
      </c>
      <c r="Y1731" s="6" t="s">
        <v>32</v>
      </c>
      <c r="Z1731" s="7" t="s">
        <v>33</v>
      </c>
      <c r="AA1731" s="7" t="s">
        <v>34</v>
      </c>
      <c r="AB1731" s="7" t="s">
        <v>35</v>
      </c>
      <c r="AC1731" s="7" t="s">
        <v>36</v>
      </c>
    </row>
    <row r="1732" spans="2:29" ht="17.25" customHeight="1" thickTop="1" thickBot="1" x14ac:dyDescent="0.25">
      <c r="B1732" s="16" t="s">
        <v>3276</v>
      </c>
      <c r="C1732" s="15" t="s">
        <v>3277</v>
      </c>
      <c r="D1732" s="17"/>
      <c r="E1732" s="18">
        <v>0.4</v>
      </c>
      <c r="F1732" s="19">
        <v>0</v>
      </c>
      <c r="G1732" s="19">
        <v>0.23100000000000001</v>
      </c>
      <c r="H1732" s="20">
        <v>2.4E-2</v>
      </c>
      <c r="I1732" s="21">
        <f t="shared" si="189"/>
        <v>99.607518912611042</v>
      </c>
      <c r="J1732" s="21">
        <f t="shared" si="190"/>
        <v>39.843007565044417</v>
      </c>
      <c r="K1732" s="21" t="str">
        <f t="shared" si="191"/>
        <v>A</v>
      </c>
      <c r="L1732" s="5">
        <f t="shared" si="192"/>
        <v>0</v>
      </c>
      <c r="M1732" s="22">
        <f t="shared" si="193"/>
        <v>0.92400000000000015</v>
      </c>
      <c r="N1732" s="22">
        <f t="shared" si="194"/>
        <v>9.6000000000000002E-2</v>
      </c>
      <c r="O1732" s="22" t="s">
        <v>3220</v>
      </c>
      <c r="P1732" s="5">
        <f>L1732*pricing!$O$3</f>
        <v>0</v>
      </c>
      <c r="Q1732" s="5">
        <f>M1732*pricing!$O$4</f>
        <v>0.69300000000000006</v>
      </c>
      <c r="R1732" s="5">
        <f>N1732*pricing!$O$5</f>
        <v>6.1440000000000002E-2</v>
      </c>
      <c r="S1732" s="23"/>
      <c r="T1732" s="5">
        <f>P1732*pricing!$L$3</f>
        <v>0</v>
      </c>
      <c r="U1732" s="5">
        <f>Q1732*pricing!$L$4</f>
        <v>27.536718338042412</v>
      </c>
      <c r="V1732" s="5">
        <f>R1732*pricing!$L$5</f>
        <v>12.306289227002001</v>
      </c>
      <c r="W1732" s="5" t="s">
        <v>3220</v>
      </c>
      <c r="X1732" s="5">
        <f t="shared" si="195"/>
        <v>39.843007565044417</v>
      </c>
      <c r="Y1732" s="6" t="s">
        <v>32</v>
      </c>
      <c r="Z1732" s="7" t="s">
        <v>33</v>
      </c>
      <c r="AA1732" s="7" t="s">
        <v>34</v>
      </c>
      <c r="AB1732" s="7" t="s">
        <v>35</v>
      </c>
      <c r="AC1732" s="7" t="s">
        <v>36</v>
      </c>
    </row>
    <row r="1733" spans="2:29" ht="17.25" customHeight="1" thickTop="1" thickBot="1" x14ac:dyDescent="0.25">
      <c r="B1733" s="16" t="s">
        <v>3278</v>
      </c>
      <c r="C1733" s="48" t="s">
        <v>3279</v>
      </c>
      <c r="D1733" s="17"/>
      <c r="E1733" s="18">
        <v>0.3</v>
      </c>
      <c r="F1733" s="19">
        <v>0.81899999999999995</v>
      </c>
      <c r="G1733" s="19">
        <v>0</v>
      </c>
      <c r="H1733" s="20">
        <v>0</v>
      </c>
      <c r="I1733" s="21">
        <f t="shared" si="189"/>
        <v>203.22131536058362</v>
      </c>
      <c r="J1733" s="21">
        <f t="shared" si="190"/>
        <v>60.966394608175079</v>
      </c>
      <c r="K1733" s="21" t="str">
        <f t="shared" si="191"/>
        <v>A</v>
      </c>
      <c r="L1733" s="5">
        <f t="shared" si="192"/>
        <v>2.4569999999999999</v>
      </c>
      <c r="M1733" s="22">
        <f t="shared" si="193"/>
        <v>0</v>
      </c>
      <c r="N1733" s="22">
        <f t="shared" si="194"/>
        <v>0</v>
      </c>
      <c r="O1733" s="22" t="s">
        <v>3220</v>
      </c>
      <c r="P1733" s="5">
        <f>L1733*pricing!$O$3</f>
        <v>1.99017</v>
      </c>
      <c r="Q1733" s="5">
        <f>M1733*pricing!$O$4</f>
        <v>0</v>
      </c>
      <c r="R1733" s="5">
        <f>N1733*pricing!$O$5</f>
        <v>0</v>
      </c>
      <c r="S1733" s="23"/>
      <c r="T1733" s="5">
        <f>P1733*pricing!$L$3</f>
        <v>60.966394608175079</v>
      </c>
      <c r="U1733" s="5">
        <f>Q1733*pricing!$L$4</f>
        <v>0</v>
      </c>
      <c r="V1733" s="5">
        <f>R1733*pricing!$L$5</f>
        <v>0</v>
      </c>
      <c r="W1733" s="5" t="s">
        <v>3220</v>
      </c>
      <c r="X1733" s="5">
        <f t="shared" si="195"/>
        <v>60.966394608175079</v>
      </c>
      <c r="Y1733" s="6" t="s">
        <v>32</v>
      </c>
      <c r="Z1733" s="7" t="s">
        <v>33</v>
      </c>
      <c r="AA1733" s="7" t="s">
        <v>34</v>
      </c>
      <c r="AB1733" s="7" t="s">
        <v>35</v>
      </c>
      <c r="AC1733" s="7" t="s">
        <v>36</v>
      </c>
    </row>
    <row r="1734" spans="2:29" ht="17.25" customHeight="1" thickTop="1" thickBot="1" x14ac:dyDescent="0.25">
      <c r="B1734" s="16" t="s">
        <v>3280</v>
      </c>
      <c r="C1734" s="15" t="s">
        <v>3281</v>
      </c>
      <c r="D1734" s="17"/>
      <c r="E1734" s="18">
        <v>0.85</v>
      </c>
      <c r="F1734" s="19">
        <v>0</v>
      </c>
      <c r="G1734" s="19">
        <v>0.13500000000000001</v>
      </c>
      <c r="H1734" s="20">
        <v>0.03</v>
      </c>
      <c r="I1734" s="21">
        <f t="shared" si="189"/>
        <v>78.689372185417227</v>
      </c>
      <c r="J1734" s="21">
        <f t="shared" si="190"/>
        <v>66.885966357604644</v>
      </c>
      <c r="K1734" s="21" t="str">
        <f t="shared" si="191"/>
        <v>B</v>
      </c>
      <c r="L1734" s="5">
        <f t="shared" si="192"/>
        <v>0</v>
      </c>
      <c r="M1734" s="22">
        <f t="shared" si="193"/>
        <v>1.1475</v>
      </c>
      <c r="N1734" s="22">
        <f t="shared" si="194"/>
        <v>0.255</v>
      </c>
      <c r="O1734" s="22" t="s">
        <v>3220</v>
      </c>
      <c r="P1734" s="5">
        <f>L1734*pricing!$O$3</f>
        <v>0</v>
      </c>
      <c r="Q1734" s="5">
        <f>M1734*pricing!$O$4</f>
        <v>0.86062499999999997</v>
      </c>
      <c r="R1734" s="5">
        <f>N1734*pricing!$O$5</f>
        <v>0.16320000000000001</v>
      </c>
      <c r="S1734" s="23"/>
      <c r="T1734" s="5">
        <f>P1734*pricing!$L$3</f>
        <v>0</v>
      </c>
      <c r="U1734" s="5">
        <f>Q1734*pricing!$L$4</f>
        <v>34.197385598380585</v>
      </c>
      <c r="V1734" s="5">
        <f>R1734*pricing!$L$5</f>
        <v>32.688580759224067</v>
      </c>
      <c r="W1734" s="5" t="s">
        <v>3220</v>
      </c>
      <c r="X1734" s="5">
        <f t="shared" si="195"/>
        <v>66.885966357604644</v>
      </c>
      <c r="Y1734" s="6" t="s">
        <v>32</v>
      </c>
      <c r="Z1734" s="7" t="s">
        <v>33</v>
      </c>
      <c r="AA1734" s="7" t="s">
        <v>34</v>
      </c>
      <c r="AB1734" s="7" t="s">
        <v>35</v>
      </c>
      <c r="AC1734" s="7" t="s">
        <v>36</v>
      </c>
    </row>
    <row r="1735" spans="2:29" ht="17.25" customHeight="1" thickTop="1" thickBot="1" x14ac:dyDescent="0.25">
      <c r="B1735" s="16" t="s">
        <v>3282</v>
      </c>
      <c r="C1735" s="15" t="s">
        <v>3283</v>
      </c>
      <c r="D1735" s="17"/>
      <c r="E1735" s="18">
        <v>1.25</v>
      </c>
      <c r="F1735" s="19">
        <v>3.3000000000000002E-2</v>
      </c>
      <c r="G1735" s="19">
        <v>0.33800000000000002</v>
      </c>
      <c r="H1735" s="20">
        <v>2.1999999999999999E-2</v>
      </c>
      <c r="I1735" s="21">
        <f t="shared" si="189"/>
        <v>137.11987155381314</v>
      </c>
      <c r="J1735" s="21">
        <f t="shared" si="190"/>
        <v>171.39983944226643</v>
      </c>
      <c r="K1735" s="21" t="str">
        <f t="shared" si="191"/>
        <v>A</v>
      </c>
      <c r="L1735" s="5">
        <f t="shared" si="192"/>
        <v>0.41250000000000003</v>
      </c>
      <c r="M1735" s="22">
        <f t="shared" si="193"/>
        <v>4.2250000000000005</v>
      </c>
      <c r="N1735" s="22">
        <f t="shared" si="194"/>
        <v>0.27499999999999997</v>
      </c>
      <c r="O1735" s="22" t="s">
        <v>3220</v>
      </c>
      <c r="P1735" s="5">
        <f>L1735*pricing!$O$3</f>
        <v>0.33412500000000006</v>
      </c>
      <c r="Q1735" s="5">
        <f>M1735*pricing!$O$4</f>
        <v>3.1687500000000002</v>
      </c>
      <c r="R1735" s="5">
        <f>N1735*pricing!$O$5</f>
        <v>0.17599999999999999</v>
      </c>
      <c r="S1735" s="23"/>
      <c r="T1735" s="5">
        <f>P1735*pricing!$L$3</f>
        <v>10.235505810285806</v>
      </c>
      <c r="U1735" s="5">
        <f>Q1735*pricing!$L$4</f>
        <v>125.91194261713115</v>
      </c>
      <c r="V1735" s="5">
        <f>R1735*pricing!$L$5</f>
        <v>35.252391014849479</v>
      </c>
      <c r="W1735" s="5" t="s">
        <v>3220</v>
      </c>
      <c r="X1735" s="5">
        <f t="shared" si="195"/>
        <v>171.39983944226643</v>
      </c>
      <c r="Y1735" s="6" t="s">
        <v>32</v>
      </c>
      <c r="Z1735" s="7" t="s">
        <v>33</v>
      </c>
      <c r="AA1735" s="7" t="s">
        <v>34</v>
      </c>
      <c r="AB1735" s="7" t="s">
        <v>35</v>
      </c>
      <c r="AC1735" s="7" t="s">
        <v>36</v>
      </c>
    </row>
    <row r="1736" spans="2:29" ht="17.25" customHeight="1" thickTop="1" thickBot="1" x14ac:dyDescent="0.25">
      <c r="B1736" s="16" t="s">
        <v>3284</v>
      </c>
      <c r="C1736" s="15" t="s">
        <v>3285</v>
      </c>
      <c r="D1736" s="17"/>
      <c r="E1736" s="18">
        <v>0.3</v>
      </c>
      <c r="F1736" s="19">
        <v>0</v>
      </c>
      <c r="G1736" s="19">
        <v>3.7999999999999999E-2</v>
      </c>
      <c r="H1736" s="20">
        <v>1.4E-2</v>
      </c>
      <c r="I1736" s="21">
        <f t="shared" si="189"/>
        <v>29.271296214113974</v>
      </c>
      <c r="J1736" s="21">
        <f t="shared" si="190"/>
        <v>8.7813888642341915</v>
      </c>
      <c r="K1736" s="21" t="str">
        <f t="shared" si="191"/>
        <v>Δ</v>
      </c>
      <c r="L1736" s="5">
        <f t="shared" si="192"/>
        <v>0</v>
      </c>
      <c r="M1736" s="22">
        <f t="shared" si="193"/>
        <v>0.11399999999999999</v>
      </c>
      <c r="N1736" s="22">
        <f t="shared" si="194"/>
        <v>4.1999999999999996E-2</v>
      </c>
      <c r="O1736" s="22" t="s">
        <v>3220</v>
      </c>
      <c r="P1736" s="5">
        <f>L1736*pricing!$O$3</f>
        <v>0</v>
      </c>
      <c r="Q1736" s="5">
        <f>M1736*pricing!$O$4</f>
        <v>8.5499999999999993E-2</v>
      </c>
      <c r="R1736" s="5">
        <f>N1736*pricing!$O$5</f>
        <v>2.6879999999999998E-2</v>
      </c>
      <c r="S1736" s="23"/>
      <c r="T1736" s="5">
        <f>P1736*pricing!$L$3</f>
        <v>0</v>
      </c>
      <c r="U1736" s="5">
        <f>Q1736*pricing!$L$4</f>
        <v>3.3973873274208164</v>
      </c>
      <c r="V1736" s="5">
        <f>R1736*pricing!$L$5</f>
        <v>5.3840015368133747</v>
      </c>
      <c r="W1736" s="5" t="s">
        <v>3220</v>
      </c>
      <c r="X1736" s="5">
        <f t="shared" si="195"/>
        <v>8.7813888642341915</v>
      </c>
      <c r="Y1736" s="6" t="s">
        <v>32</v>
      </c>
      <c r="Z1736" s="7" t="s">
        <v>33</v>
      </c>
      <c r="AA1736" s="7" t="s">
        <v>34</v>
      </c>
      <c r="AB1736" s="7" t="s">
        <v>35</v>
      </c>
      <c r="AC1736" s="7" t="s">
        <v>36</v>
      </c>
    </row>
    <row r="1737" spans="2:29" ht="17.25" customHeight="1" thickTop="1" thickBot="1" x14ac:dyDescent="0.25">
      <c r="B1737" s="16" t="s">
        <v>3286</v>
      </c>
      <c r="C1737" s="15" t="s">
        <v>3287</v>
      </c>
      <c r="D1737" s="17"/>
      <c r="E1737" s="18">
        <v>1.1499999999999999</v>
      </c>
      <c r="F1737" s="19">
        <v>0.155</v>
      </c>
      <c r="G1737" s="19">
        <v>0</v>
      </c>
      <c r="H1737" s="20">
        <v>2.8000000000000001E-2</v>
      </c>
      <c r="I1737" s="21">
        <f t="shared" si="189"/>
        <v>74.354032078011585</v>
      </c>
      <c r="J1737" s="21">
        <f t="shared" si="190"/>
        <v>85.507136889713323</v>
      </c>
      <c r="K1737" s="21" t="str">
        <f t="shared" si="191"/>
        <v>B</v>
      </c>
      <c r="L1737" s="5">
        <f t="shared" si="192"/>
        <v>1.7825</v>
      </c>
      <c r="M1737" s="22">
        <f t="shared" si="193"/>
        <v>0</v>
      </c>
      <c r="N1737" s="22">
        <f t="shared" si="194"/>
        <v>0.32200000000000001</v>
      </c>
      <c r="O1737" s="22" t="s">
        <v>3220</v>
      </c>
      <c r="P1737" s="5">
        <f>L1737*pricing!$O$3</f>
        <v>1.4438250000000001</v>
      </c>
      <c r="Q1737" s="5">
        <f>M1737*pricing!$O$4</f>
        <v>0</v>
      </c>
      <c r="R1737" s="5">
        <f>N1737*pricing!$O$5</f>
        <v>0.20608000000000001</v>
      </c>
      <c r="S1737" s="23"/>
      <c r="T1737" s="5">
        <f>P1737*pricing!$L$3</f>
        <v>44.229791774144111</v>
      </c>
      <c r="U1737" s="5">
        <f>Q1737*pricing!$L$4</f>
        <v>0</v>
      </c>
      <c r="V1737" s="5">
        <f>R1737*pricing!$L$5</f>
        <v>41.277345115569211</v>
      </c>
      <c r="W1737" s="5" t="s">
        <v>3220</v>
      </c>
      <c r="X1737" s="5">
        <f t="shared" si="195"/>
        <v>85.507136889713323</v>
      </c>
      <c r="Y1737" s="6" t="s">
        <v>32</v>
      </c>
      <c r="Z1737" s="7" t="s">
        <v>33</v>
      </c>
      <c r="AA1737" s="7" t="s">
        <v>34</v>
      </c>
      <c r="AB1737" s="7" t="s">
        <v>35</v>
      </c>
      <c r="AC1737" s="7" t="s">
        <v>36</v>
      </c>
    </row>
    <row r="1738" spans="2:29" ht="17.25" customHeight="1" thickTop="1" thickBot="1" x14ac:dyDescent="0.25">
      <c r="B1738" s="16" t="s">
        <v>3288</v>
      </c>
      <c r="C1738" s="15" t="s">
        <v>3289</v>
      </c>
      <c r="D1738" s="17"/>
      <c r="E1738" s="18">
        <v>0.3</v>
      </c>
      <c r="F1738" s="19">
        <v>0</v>
      </c>
      <c r="G1738" s="19">
        <v>0.20100000000000001</v>
      </c>
      <c r="H1738" s="20">
        <v>2.4E-2</v>
      </c>
      <c r="I1738" s="21">
        <f t="shared" si="189"/>
        <v>90.66702594571413</v>
      </c>
      <c r="J1738" s="21">
        <f t="shared" si="190"/>
        <v>27.200107783714238</v>
      </c>
      <c r="K1738" s="21" t="str">
        <f t="shared" si="191"/>
        <v>A</v>
      </c>
      <c r="L1738" s="5">
        <f t="shared" si="192"/>
        <v>0</v>
      </c>
      <c r="M1738" s="22">
        <f t="shared" si="193"/>
        <v>0.60299999999999998</v>
      </c>
      <c r="N1738" s="22">
        <f t="shared" si="194"/>
        <v>7.1999999999999995E-2</v>
      </c>
      <c r="O1738" s="22" t="s">
        <v>3220</v>
      </c>
      <c r="P1738" s="5">
        <f>L1738*pricing!$O$3</f>
        <v>0</v>
      </c>
      <c r="Q1738" s="5">
        <f>M1738*pricing!$O$4</f>
        <v>0.45224999999999999</v>
      </c>
      <c r="R1738" s="5">
        <f>N1738*pricing!$O$5</f>
        <v>4.6079999999999996E-2</v>
      </c>
      <c r="S1738" s="23"/>
      <c r="T1738" s="5">
        <f>P1738*pricing!$L$3</f>
        <v>0</v>
      </c>
      <c r="U1738" s="5">
        <f>Q1738*pricing!$L$4</f>
        <v>17.97039086346274</v>
      </c>
      <c r="V1738" s="5">
        <f>R1738*pricing!$L$5</f>
        <v>9.2297169202514997</v>
      </c>
      <c r="W1738" s="5" t="s">
        <v>3220</v>
      </c>
      <c r="X1738" s="5">
        <f t="shared" si="195"/>
        <v>27.200107783714238</v>
      </c>
      <c r="Y1738" s="6" t="s">
        <v>32</v>
      </c>
      <c r="Z1738" s="7" t="s">
        <v>33</v>
      </c>
      <c r="AA1738" s="7" t="s">
        <v>34</v>
      </c>
      <c r="AB1738" s="7" t="s">
        <v>35</v>
      </c>
      <c r="AC1738" s="7" t="s">
        <v>36</v>
      </c>
    </row>
    <row r="1739" spans="2:29" ht="17.25" customHeight="1" thickTop="1" thickBot="1" x14ac:dyDescent="0.25">
      <c r="B1739" s="16" t="s">
        <v>3290</v>
      </c>
      <c r="C1739" s="15" t="s">
        <v>3291</v>
      </c>
      <c r="D1739" s="17"/>
      <c r="E1739" s="18">
        <v>0.4</v>
      </c>
      <c r="F1739" s="19">
        <v>0</v>
      </c>
      <c r="G1739" s="19">
        <v>0.23200000000000001</v>
      </c>
      <c r="H1739" s="20">
        <v>1.9E-2</v>
      </c>
      <c r="I1739" s="21">
        <f t="shared" si="189"/>
        <v>93.496009705777396</v>
      </c>
      <c r="J1739" s="21">
        <f t="shared" si="190"/>
        <v>37.398403882310959</v>
      </c>
      <c r="K1739" s="21" t="str">
        <f t="shared" si="191"/>
        <v>A</v>
      </c>
      <c r="L1739" s="5">
        <f t="shared" si="192"/>
        <v>0</v>
      </c>
      <c r="M1739" s="22">
        <f t="shared" si="193"/>
        <v>0.92800000000000005</v>
      </c>
      <c r="N1739" s="22">
        <f t="shared" si="194"/>
        <v>7.5999999999999998E-2</v>
      </c>
      <c r="O1739" s="22" t="s">
        <v>3220</v>
      </c>
      <c r="P1739" s="5">
        <f>L1739*pricing!$O$3</f>
        <v>0</v>
      </c>
      <c r="Q1739" s="5">
        <f>M1739*pricing!$O$4</f>
        <v>0.69600000000000006</v>
      </c>
      <c r="R1739" s="5">
        <f>N1739*pricing!$O$5</f>
        <v>4.8640000000000003E-2</v>
      </c>
      <c r="S1739" s="23"/>
      <c r="T1739" s="5">
        <f>P1739*pricing!$L$3</f>
        <v>0</v>
      </c>
      <c r="U1739" s="5">
        <f>Q1739*pricing!$L$4</f>
        <v>27.65592491093437</v>
      </c>
      <c r="V1739" s="5">
        <f>R1739*pricing!$L$5</f>
        <v>9.7424789713765847</v>
      </c>
      <c r="W1739" s="5" t="s">
        <v>3220</v>
      </c>
      <c r="X1739" s="5">
        <f t="shared" si="195"/>
        <v>37.398403882310959</v>
      </c>
      <c r="Y1739" s="6" t="s">
        <v>32</v>
      </c>
      <c r="Z1739" s="7" t="s">
        <v>33</v>
      </c>
      <c r="AA1739" s="7" t="s">
        <v>34</v>
      </c>
      <c r="AB1739" s="7" t="s">
        <v>35</v>
      </c>
      <c r="AC1739" s="7" t="s">
        <v>36</v>
      </c>
    </row>
    <row r="1740" spans="2:29" ht="17.25" customHeight="1" thickTop="1" thickBot="1" x14ac:dyDescent="0.25">
      <c r="B1740" s="16" t="s">
        <v>3292</v>
      </c>
      <c r="C1740" s="15" t="s">
        <v>3293</v>
      </c>
      <c r="D1740" s="17"/>
      <c r="E1740" s="18">
        <v>0.8</v>
      </c>
      <c r="F1740" s="19">
        <v>1.7999999999999999E-2</v>
      </c>
      <c r="G1740" s="19">
        <v>0.29799999999999999</v>
      </c>
      <c r="H1740" s="20">
        <v>2.8000000000000001E-2</v>
      </c>
      <c r="I1740" s="21">
        <f t="shared" si="189"/>
        <v>129.16864291866233</v>
      </c>
      <c r="J1740" s="21">
        <f t="shared" si="190"/>
        <v>103.33491433492986</v>
      </c>
      <c r="K1740" s="21" t="str">
        <f t="shared" si="191"/>
        <v>A</v>
      </c>
      <c r="L1740" s="5">
        <f t="shared" si="192"/>
        <v>0.14399999999999999</v>
      </c>
      <c r="M1740" s="22">
        <f t="shared" si="193"/>
        <v>2.3839999999999999</v>
      </c>
      <c r="N1740" s="22">
        <f t="shared" si="194"/>
        <v>0.22400000000000003</v>
      </c>
      <c r="O1740" s="22" t="s">
        <v>3220</v>
      </c>
      <c r="P1740" s="5">
        <f>L1740*pricing!$O$3</f>
        <v>0.11663999999999999</v>
      </c>
      <c r="Q1740" s="5">
        <f>M1740*pricing!$O$4</f>
        <v>1.7879999999999998</v>
      </c>
      <c r="R1740" s="5">
        <f>N1740*pricing!$O$5</f>
        <v>0.14336000000000002</v>
      </c>
      <c r="S1740" s="23"/>
      <c r="T1740" s="5">
        <f>P1740*pricing!$L$3</f>
        <v>3.573122028317953</v>
      </c>
      <c r="U1740" s="5">
        <f>Q1740*pricing!$L$4</f>
        <v>71.047117443607249</v>
      </c>
      <c r="V1740" s="5">
        <f>R1740*pricing!$L$5</f>
        <v>28.714674863004671</v>
      </c>
      <c r="W1740" s="5" t="s">
        <v>3220</v>
      </c>
      <c r="X1740" s="5">
        <f t="shared" si="195"/>
        <v>103.33491433492988</v>
      </c>
      <c r="Y1740" s="6" t="s">
        <v>32</v>
      </c>
      <c r="Z1740" s="7" t="s">
        <v>33</v>
      </c>
      <c r="AA1740" s="7" t="s">
        <v>34</v>
      </c>
      <c r="AB1740" s="7" t="s">
        <v>35</v>
      </c>
      <c r="AC1740" s="7" t="s">
        <v>36</v>
      </c>
    </row>
    <row r="1741" spans="2:29" ht="17.25" customHeight="1" thickTop="1" thickBot="1" x14ac:dyDescent="0.25">
      <c r="B1741" s="16" t="s">
        <v>3294</v>
      </c>
      <c r="C1741" s="15" t="s">
        <v>3295</v>
      </c>
      <c r="D1741" s="17"/>
      <c r="E1741" s="18">
        <v>0.25</v>
      </c>
      <c r="F1741" s="19">
        <v>0</v>
      </c>
      <c r="G1741" s="19">
        <v>0.185</v>
      </c>
      <c r="H1741" s="20">
        <v>1.9E-2</v>
      </c>
      <c r="I1741" s="21">
        <f t="shared" si="189"/>
        <v>79.489237390972264</v>
      </c>
      <c r="J1741" s="21">
        <f t="shared" si="190"/>
        <v>19.872309347743066</v>
      </c>
      <c r="K1741" s="21" t="str">
        <f t="shared" si="191"/>
        <v>B</v>
      </c>
      <c r="L1741" s="5">
        <f t="shared" si="192"/>
        <v>0</v>
      </c>
      <c r="M1741" s="22">
        <f t="shared" si="193"/>
        <v>0.46250000000000002</v>
      </c>
      <c r="N1741" s="22">
        <f t="shared" si="194"/>
        <v>4.7500000000000001E-2</v>
      </c>
      <c r="O1741" s="22" t="s">
        <v>3220</v>
      </c>
      <c r="P1741" s="5">
        <f>L1741*pricing!$O$3</f>
        <v>0</v>
      </c>
      <c r="Q1741" s="5">
        <f>M1741*pricing!$O$4</f>
        <v>0.34687500000000004</v>
      </c>
      <c r="R1741" s="5">
        <f>N1741*pricing!$O$5</f>
        <v>3.04E-2</v>
      </c>
      <c r="S1741" s="23"/>
      <c r="T1741" s="5">
        <f>P1741*pricing!$L$3</f>
        <v>0</v>
      </c>
      <c r="U1741" s="5">
        <f>Q1741*pricing!$L$4</f>
        <v>13.7832599906327</v>
      </c>
      <c r="V1741" s="5">
        <f>R1741*pricing!$L$5</f>
        <v>6.0890493571103654</v>
      </c>
      <c r="W1741" s="5" t="s">
        <v>3220</v>
      </c>
      <c r="X1741" s="5">
        <f t="shared" si="195"/>
        <v>19.872309347743066</v>
      </c>
      <c r="Y1741" s="6" t="s">
        <v>32</v>
      </c>
      <c r="Z1741" s="7" t="s">
        <v>33</v>
      </c>
      <c r="AA1741" s="7" t="s">
        <v>34</v>
      </c>
      <c r="AB1741" s="7" t="s">
        <v>35</v>
      </c>
      <c r="AC1741" s="7" t="s">
        <v>36</v>
      </c>
    </row>
    <row r="1742" spans="2:29" ht="17.25" customHeight="1" thickTop="1" thickBot="1" x14ac:dyDescent="0.25">
      <c r="B1742" s="16" t="s">
        <v>3296</v>
      </c>
      <c r="C1742" s="15" t="s">
        <v>3297</v>
      </c>
      <c r="D1742" s="17"/>
      <c r="E1742" s="18">
        <v>0.85</v>
      </c>
      <c r="F1742" s="19">
        <v>0.156</v>
      </c>
      <c r="G1742" s="19">
        <v>0</v>
      </c>
      <c r="H1742" s="20">
        <v>2.5000000000000001E-2</v>
      </c>
      <c r="I1742" s="21">
        <f t="shared" si="189"/>
        <v>70.756450168762214</v>
      </c>
      <c r="J1742" s="21">
        <f t="shared" si="190"/>
        <v>60.14298264344788</v>
      </c>
      <c r="K1742" s="21" t="str">
        <f t="shared" si="191"/>
        <v>B</v>
      </c>
      <c r="L1742" s="5">
        <f t="shared" si="192"/>
        <v>1.3260000000000001</v>
      </c>
      <c r="M1742" s="22">
        <f t="shared" si="193"/>
        <v>0</v>
      </c>
      <c r="N1742" s="22">
        <f t="shared" si="194"/>
        <v>0.21250000000000002</v>
      </c>
      <c r="O1742" s="22" t="s">
        <v>3220</v>
      </c>
      <c r="P1742" s="5">
        <f>L1742*pricing!$O$3</f>
        <v>1.07406</v>
      </c>
      <c r="Q1742" s="5">
        <f>M1742*pricing!$O$4</f>
        <v>0</v>
      </c>
      <c r="R1742" s="5">
        <f>N1742*pricing!$O$5</f>
        <v>0.13600000000000001</v>
      </c>
      <c r="S1742" s="23"/>
      <c r="T1742" s="5">
        <f>P1742*pricing!$L$3</f>
        <v>32.902498677427822</v>
      </c>
      <c r="U1742" s="5">
        <f>Q1742*pricing!$L$4</f>
        <v>0</v>
      </c>
      <c r="V1742" s="5">
        <f>R1742*pricing!$L$5</f>
        <v>27.240483966020058</v>
      </c>
      <c r="W1742" s="5" t="s">
        <v>3220</v>
      </c>
      <c r="X1742" s="5">
        <f t="shared" si="195"/>
        <v>60.14298264344788</v>
      </c>
      <c r="Y1742" s="6" t="s">
        <v>32</v>
      </c>
      <c r="Z1742" s="7" t="s">
        <v>33</v>
      </c>
      <c r="AA1742" s="7" t="s">
        <v>34</v>
      </c>
      <c r="AB1742" s="7" t="s">
        <v>35</v>
      </c>
      <c r="AC1742" s="7" t="s">
        <v>36</v>
      </c>
    </row>
    <row r="1743" spans="2:29" ht="17.25" customHeight="1" thickTop="1" thickBot="1" x14ac:dyDescent="0.25">
      <c r="B1743" s="16" t="s">
        <v>3298</v>
      </c>
      <c r="C1743" s="15" t="s">
        <v>3299</v>
      </c>
      <c r="D1743" s="17"/>
      <c r="E1743" s="18">
        <v>0.7</v>
      </c>
      <c r="F1743" s="19">
        <v>0</v>
      </c>
      <c r="G1743" s="19">
        <v>0.376</v>
      </c>
      <c r="H1743" s="20">
        <v>2.1999999999999999E-2</v>
      </c>
      <c r="I1743" s="21">
        <f t="shared" si="189"/>
        <v>140.25609133032054</v>
      </c>
      <c r="J1743" s="21">
        <f t="shared" si="190"/>
        <v>98.179263931224369</v>
      </c>
      <c r="K1743" s="21" t="str">
        <f t="shared" si="191"/>
        <v>A</v>
      </c>
      <c r="L1743" s="5">
        <f t="shared" si="192"/>
        <v>0</v>
      </c>
      <c r="M1743" s="22">
        <f t="shared" si="193"/>
        <v>2.6319999999999997</v>
      </c>
      <c r="N1743" s="22">
        <f t="shared" si="194"/>
        <v>0.154</v>
      </c>
      <c r="O1743" s="22" t="s">
        <v>3220</v>
      </c>
      <c r="P1743" s="5">
        <f>L1743*pricing!$O$3</f>
        <v>0</v>
      </c>
      <c r="Q1743" s="5">
        <f>M1743*pricing!$O$4</f>
        <v>1.9739999999999998</v>
      </c>
      <c r="R1743" s="5">
        <f>N1743*pricing!$O$5</f>
        <v>9.8559999999999995E-2</v>
      </c>
      <c r="S1743" s="23"/>
      <c r="T1743" s="5">
        <f>P1743*pricing!$L$3</f>
        <v>0</v>
      </c>
      <c r="U1743" s="5">
        <f>Q1743*pricing!$L$4</f>
        <v>78.437924962908667</v>
      </c>
      <c r="V1743" s="5">
        <f>R1743*pricing!$L$5</f>
        <v>19.741338968315709</v>
      </c>
      <c r="W1743" s="5" t="s">
        <v>3220</v>
      </c>
      <c r="X1743" s="5">
        <f t="shared" si="195"/>
        <v>98.179263931224369</v>
      </c>
      <c r="Y1743" s="6" t="s">
        <v>32</v>
      </c>
      <c r="Z1743" s="7" t="s">
        <v>33</v>
      </c>
      <c r="AA1743" s="7" t="s">
        <v>34</v>
      </c>
      <c r="AB1743" s="7" t="s">
        <v>35</v>
      </c>
      <c r="AC1743" s="7" t="s">
        <v>36</v>
      </c>
    </row>
    <row r="1744" spans="2:29" ht="17.25" customHeight="1" thickTop="1" thickBot="1" x14ac:dyDescent="0.25">
      <c r="B1744" s="16" t="s">
        <v>3300</v>
      </c>
      <c r="C1744" s="15" t="s">
        <v>3301</v>
      </c>
      <c r="D1744" s="17"/>
      <c r="E1744" s="18">
        <v>0.65</v>
      </c>
      <c r="F1744" s="19">
        <v>0</v>
      </c>
      <c r="G1744" s="19">
        <v>0.14099999999999999</v>
      </c>
      <c r="H1744" s="20">
        <v>2.1000000000000001E-2</v>
      </c>
      <c r="I1744" s="21">
        <f t="shared" si="189"/>
        <v>68.94032462848223</v>
      </c>
      <c r="J1744" s="21">
        <f t="shared" si="190"/>
        <v>44.811211008513453</v>
      </c>
      <c r="K1744" s="21" t="str">
        <f t="shared" si="191"/>
        <v>B</v>
      </c>
      <c r="L1744" s="5">
        <f t="shared" si="192"/>
        <v>0</v>
      </c>
      <c r="M1744" s="22">
        <f t="shared" si="193"/>
        <v>0.91649999999999998</v>
      </c>
      <c r="N1744" s="22">
        <f t="shared" si="194"/>
        <v>0.13650000000000001</v>
      </c>
      <c r="O1744" s="22" t="s">
        <v>3220</v>
      </c>
      <c r="P1744" s="5">
        <f>L1744*pricing!$O$3</f>
        <v>0</v>
      </c>
      <c r="Q1744" s="5">
        <f>M1744*pricing!$O$4</f>
        <v>0.68737499999999996</v>
      </c>
      <c r="R1744" s="5">
        <f>N1744*pricing!$O$5</f>
        <v>8.7360000000000007E-2</v>
      </c>
      <c r="S1744" s="23"/>
      <c r="T1744" s="5">
        <f>P1744*pricing!$L$3</f>
        <v>0</v>
      </c>
      <c r="U1744" s="5">
        <f>Q1744*pricing!$L$4</f>
        <v>27.313206013869983</v>
      </c>
      <c r="V1744" s="5">
        <f>R1744*pricing!$L$5</f>
        <v>17.498004994643473</v>
      </c>
      <c r="W1744" s="5" t="s">
        <v>3220</v>
      </c>
      <c r="X1744" s="5">
        <f t="shared" si="195"/>
        <v>44.811211008513453</v>
      </c>
      <c r="Y1744" s="6" t="s">
        <v>32</v>
      </c>
      <c r="Z1744" s="7" t="s">
        <v>33</v>
      </c>
      <c r="AA1744" s="7" t="s">
        <v>34</v>
      </c>
      <c r="AB1744" s="7" t="s">
        <v>35</v>
      </c>
      <c r="AC1744" s="7" t="s">
        <v>36</v>
      </c>
    </row>
    <row r="1745" spans="2:29" ht="17.25" customHeight="1" thickTop="1" thickBot="1" x14ac:dyDescent="0.25">
      <c r="B1745" s="16" t="s">
        <v>3302</v>
      </c>
      <c r="C1745" s="15" t="s">
        <v>3303</v>
      </c>
      <c r="D1745" s="17"/>
      <c r="E1745" s="18">
        <v>0.7</v>
      </c>
      <c r="F1745" s="19">
        <v>0</v>
      </c>
      <c r="G1745" s="19">
        <v>0.42499999999999999</v>
      </c>
      <c r="H1745" s="20">
        <v>0.1</v>
      </c>
      <c r="I1745" s="21">
        <f t="shared" si="189"/>
        <v>254.84749647897675</v>
      </c>
      <c r="J1745" s="21">
        <f t="shared" si="190"/>
        <v>178.39324753528371</v>
      </c>
      <c r="K1745" s="21" t="str">
        <f t="shared" si="191"/>
        <v>A</v>
      </c>
      <c r="L1745" s="5">
        <f t="shared" si="192"/>
        <v>0</v>
      </c>
      <c r="M1745" s="22">
        <f t="shared" si="193"/>
        <v>2.9749999999999996</v>
      </c>
      <c r="N1745" s="22">
        <f t="shared" si="194"/>
        <v>0.7</v>
      </c>
      <c r="O1745" s="22" t="s">
        <v>3220</v>
      </c>
      <c r="P1745" s="5">
        <f>L1745*pricing!$O$3</f>
        <v>0</v>
      </c>
      <c r="Q1745" s="5">
        <f>M1745*pricing!$O$4</f>
        <v>2.2312499999999997</v>
      </c>
      <c r="R1745" s="5">
        <f>N1745*pricing!$O$5</f>
        <v>0.44799999999999995</v>
      </c>
      <c r="S1745" s="23"/>
      <c r="T1745" s="5">
        <f>P1745*pricing!$L$3</f>
        <v>0</v>
      </c>
      <c r="U1745" s="5">
        <f>Q1745*pricing!$L$4</f>
        <v>88.659888588394111</v>
      </c>
      <c r="V1745" s="5">
        <f>R1745*pricing!$L$5</f>
        <v>89.733358946889581</v>
      </c>
      <c r="W1745" s="5" t="s">
        <v>3220</v>
      </c>
      <c r="X1745" s="5">
        <f t="shared" si="195"/>
        <v>178.39324753528371</v>
      </c>
      <c r="Y1745" s="6" t="s">
        <v>32</v>
      </c>
      <c r="Z1745" s="7" t="s">
        <v>33</v>
      </c>
      <c r="AA1745" s="7" t="s">
        <v>34</v>
      </c>
      <c r="AB1745" s="7" t="s">
        <v>35</v>
      </c>
      <c r="AC1745" s="7" t="s">
        <v>36</v>
      </c>
    </row>
    <row r="1746" spans="2:29" ht="17.25" customHeight="1" thickTop="1" thickBot="1" x14ac:dyDescent="0.25">
      <c r="B1746" s="16" t="s">
        <v>3304</v>
      </c>
      <c r="C1746" s="15" t="s">
        <v>3305</v>
      </c>
      <c r="D1746" s="17"/>
      <c r="E1746" s="18">
        <v>0.4</v>
      </c>
      <c r="F1746" s="19">
        <v>0</v>
      </c>
      <c r="G1746" s="19">
        <v>3.5000000000000003E-2</v>
      </c>
      <c r="H1746" s="20">
        <v>1.0999999999999999E-2</v>
      </c>
      <c r="I1746" s="21">
        <f t="shared" si="189"/>
        <v>24.531531533986161</v>
      </c>
      <c r="J1746" s="21">
        <f t="shared" si="190"/>
        <v>9.8126126135944656</v>
      </c>
      <c r="K1746" s="21" t="str">
        <f t="shared" si="191"/>
        <v>Ε</v>
      </c>
      <c r="L1746" s="5">
        <f t="shared" si="192"/>
        <v>0</v>
      </c>
      <c r="M1746" s="22">
        <f t="shared" si="193"/>
        <v>0.14000000000000001</v>
      </c>
      <c r="N1746" s="22">
        <f t="shared" si="194"/>
        <v>4.4000000000000004E-2</v>
      </c>
      <c r="O1746" s="22" t="s">
        <v>3220</v>
      </c>
      <c r="P1746" s="5">
        <f>L1746*pricing!$O$3</f>
        <v>0</v>
      </c>
      <c r="Q1746" s="5">
        <f>M1746*pricing!$O$4</f>
        <v>0.10500000000000001</v>
      </c>
      <c r="R1746" s="5">
        <f>N1746*pricing!$O$5</f>
        <v>2.8160000000000004E-2</v>
      </c>
      <c r="S1746" s="23"/>
      <c r="T1746" s="5">
        <f>P1746*pricing!$L$3</f>
        <v>0</v>
      </c>
      <c r="U1746" s="5">
        <f>Q1746*pricing!$L$4</f>
        <v>4.1722300512185475</v>
      </c>
      <c r="V1746" s="5">
        <f>R1746*pricing!$L$5</f>
        <v>5.6403825623759181</v>
      </c>
      <c r="W1746" s="5" t="s">
        <v>3220</v>
      </c>
      <c r="X1746" s="5">
        <f t="shared" si="195"/>
        <v>9.8126126135944656</v>
      </c>
      <c r="Y1746" s="6" t="s">
        <v>32</v>
      </c>
      <c r="Z1746" s="7" t="s">
        <v>33</v>
      </c>
      <c r="AA1746" s="7" t="s">
        <v>34</v>
      </c>
      <c r="AB1746" s="7" t="s">
        <v>35</v>
      </c>
      <c r="AC1746" s="7" t="s">
        <v>36</v>
      </c>
    </row>
    <row r="1747" spans="2:29" ht="17.25" customHeight="1" thickTop="1" thickBot="1" x14ac:dyDescent="0.25">
      <c r="B1747" s="16" t="s">
        <v>3306</v>
      </c>
      <c r="C1747" s="15" t="s">
        <v>3307</v>
      </c>
      <c r="D1747" s="17"/>
      <c r="E1747" s="18">
        <v>0.8</v>
      </c>
      <c r="F1747" s="19">
        <v>0</v>
      </c>
      <c r="G1747" s="19">
        <v>0.33</v>
      </c>
      <c r="H1747" s="20">
        <v>3.1E-2</v>
      </c>
      <c r="I1747" s="21">
        <f t="shared" si="189"/>
        <v>138.08448159805968</v>
      </c>
      <c r="J1747" s="21">
        <f t="shared" si="190"/>
        <v>110.46758527844776</v>
      </c>
      <c r="K1747" s="21" t="str">
        <f t="shared" si="191"/>
        <v>A</v>
      </c>
      <c r="L1747" s="5">
        <f t="shared" si="192"/>
        <v>0</v>
      </c>
      <c r="M1747" s="22">
        <f t="shared" si="193"/>
        <v>2.64</v>
      </c>
      <c r="N1747" s="22">
        <f t="shared" si="194"/>
        <v>0.24800000000000003</v>
      </c>
      <c r="O1747" s="22" t="s">
        <v>3220</v>
      </c>
      <c r="P1747" s="5">
        <f>L1747*pricing!$O$3</f>
        <v>0</v>
      </c>
      <c r="Q1747" s="5">
        <f>M1747*pricing!$O$4</f>
        <v>1.98</v>
      </c>
      <c r="R1747" s="5">
        <f>N1747*pricing!$O$5</f>
        <v>0.15872000000000003</v>
      </c>
      <c r="S1747" s="23"/>
      <c r="T1747" s="5">
        <f>P1747*pricing!$L$3</f>
        <v>0</v>
      </c>
      <c r="U1747" s="5">
        <f>Q1747*pricing!$L$4</f>
        <v>78.67633810869259</v>
      </c>
      <c r="V1747" s="5">
        <f>R1747*pricing!$L$5</f>
        <v>31.791247169755174</v>
      </c>
      <c r="W1747" s="5" t="s">
        <v>3220</v>
      </c>
      <c r="X1747" s="5">
        <f t="shared" si="195"/>
        <v>110.46758527844776</v>
      </c>
      <c r="Y1747" s="6" t="s">
        <v>32</v>
      </c>
      <c r="Z1747" s="7" t="s">
        <v>33</v>
      </c>
      <c r="AA1747" s="7" t="s">
        <v>34</v>
      </c>
      <c r="AB1747" s="7" t="s">
        <v>35</v>
      </c>
      <c r="AC1747" s="7" t="s">
        <v>36</v>
      </c>
    </row>
    <row r="1748" spans="2:29" ht="17.25" customHeight="1" thickTop="1" thickBot="1" x14ac:dyDescent="0.25">
      <c r="B1748" s="16" t="s">
        <v>3308</v>
      </c>
      <c r="C1748" s="15" t="s">
        <v>3309</v>
      </c>
      <c r="D1748" s="17"/>
      <c r="E1748" s="18">
        <v>0.25</v>
      </c>
      <c r="F1748" s="19">
        <v>0</v>
      </c>
      <c r="G1748" s="19">
        <v>0.14799999999999999</v>
      </c>
      <c r="H1748" s="20">
        <v>1.4E-2</v>
      </c>
      <c r="I1748" s="21">
        <f t="shared" si="189"/>
        <v>62.053103759402546</v>
      </c>
      <c r="J1748" s="21">
        <f t="shared" si="190"/>
        <v>15.513275939850637</v>
      </c>
      <c r="K1748" s="21" t="str">
        <f t="shared" si="191"/>
        <v>B</v>
      </c>
      <c r="L1748" s="5">
        <f t="shared" si="192"/>
        <v>0</v>
      </c>
      <c r="M1748" s="22">
        <f t="shared" si="193"/>
        <v>0.37</v>
      </c>
      <c r="N1748" s="22">
        <f t="shared" si="194"/>
        <v>3.5000000000000003E-2</v>
      </c>
      <c r="O1748" s="22" t="s">
        <v>3220</v>
      </c>
      <c r="P1748" s="5">
        <f>L1748*pricing!$O$3</f>
        <v>0</v>
      </c>
      <c r="Q1748" s="5">
        <f>M1748*pricing!$O$4</f>
        <v>0.27749999999999997</v>
      </c>
      <c r="R1748" s="5">
        <f>N1748*pricing!$O$5</f>
        <v>2.2400000000000003E-2</v>
      </c>
      <c r="S1748" s="23"/>
      <c r="T1748" s="5">
        <f>P1748*pricing!$L$3</f>
        <v>0</v>
      </c>
      <c r="U1748" s="5">
        <f>Q1748*pricing!$L$4</f>
        <v>11.026607992506158</v>
      </c>
      <c r="V1748" s="5">
        <f>R1748*pricing!$L$5</f>
        <v>4.4866679473444799</v>
      </c>
      <c r="W1748" s="5" t="s">
        <v>3220</v>
      </c>
      <c r="X1748" s="5">
        <f t="shared" si="195"/>
        <v>15.513275939850637</v>
      </c>
      <c r="Y1748" s="6" t="s">
        <v>32</v>
      </c>
      <c r="Z1748" s="7" t="s">
        <v>33</v>
      </c>
      <c r="AA1748" s="7" t="s">
        <v>34</v>
      </c>
      <c r="AB1748" s="7" t="s">
        <v>35</v>
      </c>
      <c r="AC1748" s="7" t="s">
        <v>36</v>
      </c>
    </row>
    <row r="1749" spans="2:29" ht="17.25" customHeight="1" thickTop="1" thickBot="1" x14ac:dyDescent="0.25">
      <c r="B1749" s="16" t="s">
        <v>3310</v>
      </c>
      <c r="C1749" s="15" t="s">
        <v>3311</v>
      </c>
      <c r="D1749" s="17"/>
      <c r="E1749" s="18">
        <v>0.5</v>
      </c>
      <c r="F1749" s="19">
        <v>0</v>
      </c>
      <c r="G1749" s="19">
        <v>0.01</v>
      </c>
      <c r="H1749" s="20">
        <v>1.2E-2</v>
      </c>
      <c r="I1749" s="21">
        <f t="shared" si="189"/>
        <v>18.363025856051461</v>
      </c>
      <c r="J1749" s="21">
        <f t="shared" si="190"/>
        <v>9.1815129280257306</v>
      </c>
      <c r="K1749" s="21" t="str">
        <f t="shared" si="191"/>
        <v>Ε</v>
      </c>
      <c r="L1749" s="5">
        <f t="shared" si="192"/>
        <v>0</v>
      </c>
      <c r="M1749" s="22">
        <f t="shared" si="193"/>
        <v>0.05</v>
      </c>
      <c r="N1749" s="22">
        <f t="shared" si="194"/>
        <v>0.06</v>
      </c>
      <c r="O1749" s="22" t="s">
        <v>3220</v>
      </c>
      <c r="P1749" s="5">
        <f>L1749*pricing!$O$3</f>
        <v>0</v>
      </c>
      <c r="Q1749" s="5">
        <f>M1749*pricing!$O$4</f>
        <v>3.7500000000000006E-2</v>
      </c>
      <c r="R1749" s="5">
        <f>N1749*pricing!$O$5</f>
        <v>3.8399999999999997E-2</v>
      </c>
      <c r="S1749" s="23"/>
      <c r="T1749" s="5">
        <f>P1749*pricing!$L$3</f>
        <v>0</v>
      </c>
      <c r="U1749" s="5">
        <f>Q1749*pricing!$L$4</f>
        <v>1.4900821611494812</v>
      </c>
      <c r="V1749" s="5">
        <f>R1749*pricing!$L$5</f>
        <v>7.69143076687625</v>
      </c>
      <c r="W1749" s="5" t="s">
        <v>3220</v>
      </c>
      <c r="X1749" s="5">
        <f t="shared" si="195"/>
        <v>9.1815129280257306</v>
      </c>
      <c r="Y1749" s="6" t="s">
        <v>32</v>
      </c>
      <c r="Z1749" s="7" t="s">
        <v>33</v>
      </c>
      <c r="AA1749" s="7" t="s">
        <v>34</v>
      </c>
      <c r="AB1749" s="7" t="s">
        <v>35</v>
      </c>
      <c r="AC1749" s="7" t="s">
        <v>36</v>
      </c>
    </row>
    <row r="1750" spans="2:29" ht="17.25" customHeight="1" thickTop="1" thickBot="1" x14ac:dyDescent="0.25">
      <c r="B1750" s="16" t="s">
        <v>3312</v>
      </c>
      <c r="C1750" s="15" t="s">
        <v>3313</v>
      </c>
      <c r="D1750" s="17"/>
      <c r="E1750" s="18">
        <v>2.15</v>
      </c>
      <c r="F1750" s="19">
        <v>7.5999999999999998E-2</v>
      </c>
      <c r="G1750" s="19">
        <v>4.4999999999999998E-2</v>
      </c>
      <c r="H1750" s="20">
        <v>0</v>
      </c>
      <c r="I1750" s="21">
        <f t="shared" si="189"/>
        <v>32.268883488690079</v>
      </c>
      <c r="J1750" s="21">
        <f t="shared" si="190"/>
        <v>69.37809950068366</v>
      </c>
      <c r="K1750" s="21" t="str">
        <f t="shared" si="191"/>
        <v>Δ</v>
      </c>
      <c r="L1750" s="5">
        <f t="shared" si="192"/>
        <v>1.6339999999999999</v>
      </c>
      <c r="M1750" s="22">
        <f t="shared" si="193"/>
        <v>0.96749999999999992</v>
      </c>
      <c r="N1750" s="22">
        <f t="shared" si="194"/>
        <v>0</v>
      </c>
      <c r="O1750" s="22" t="s">
        <v>3220</v>
      </c>
      <c r="P1750" s="5">
        <f>L1750*pricing!$O$3</f>
        <v>1.3235399999999999</v>
      </c>
      <c r="Q1750" s="5">
        <f>M1750*pricing!$O$4</f>
        <v>0.72562499999999996</v>
      </c>
      <c r="R1750" s="5">
        <f>N1750*pricing!$O$5</f>
        <v>0</v>
      </c>
      <c r="S1750" s="23"/>
      <c r="T1750" s="5">
        <f>P1750*pricing!$L$3</f>
        <v>40.545009682441219</v>
      </c>
      <c r="U1750" s="5">
        <f>Q1750*pricing!$L$4</f>
        <v>28.833089818242456</v>
      </c>
      <c r="V1750" s="5">
        <f>R1750*pricing!$L$5</f>
        <v>0</v>
      </c>
      <c r="W1750" s="5" t="s">
        <v>3220</v>
      </c>
      <c r="X1750" s="5">
        <f t="shared" si="195"/>
        <v>69.378099500683675</v>
      </c>
      <c r="Y1750" s="6" t="s">
        <v>32</v>
      </c>
      <c r="Z1750" s="7" t="s">
        <v>33</v>
      </c>
      <c r="AA1750" s="7" t="s">
        <v>34</v>
      </c>
      <c r="AB1750" s="7" t="s">
        <v>35</v>
      </c>
      <c r="AC1750" s="7" t="s">
        <v>36</v>
      </c>
    </row>
    <row r="1751" spans="2:29" ht="17.25" customHeight="1" thickTop="1" thickBot="1" x14ac:dyDescent="0.25">
      <c r="B1751" s="16" t="s">
        <v>3314</v>
      </c>
      <c r="C1751" s="15" t="s">
        <v>3315</v>
      </c>
      <c r="D1751" s="17"/>
      <c r="E1751" s="18">
        <v>0.6</v>
      </c>
      <c r="F1751" s="19">
        <v>0</v>
      </c>
      <c r="G1751" s="19">
        <v>0.443</v>
      </c>
      <c r="H1751" s="20">
        <v>3.3000000000000002E-2</v>
      </c>
      <c r="I1751" s="21">
        <f t="shared" si="189"/>
        <v>174.32414869566341</v>
      </c>
      <c r="J1751" s="21">
        <f t="shared" si="190"/>
        <v>104.59448921739805</v>
      </c>
      <c r="K1751" s="21" t="str">
        <f t="shared" si="191"/>
        <v>A</v>
      </c>
      <c r="L1751" s="5">
        <f t="shared" si="192"/>
        <v>0</v>
      </c>
      <c r="M1751" s="22">
        <f t="shared" si="193"/>
        <v>2.6579999999999999</v>
      </c>
      <c r="N1751" s="22">
        <f t="shared" si="194"/>
        <v>0.19800000000000001</v>
      </c>
      <c r="O1751" s="22" t="s">
        <v>3220</v>
      </c>
      <c r="P1751" s="5">
        <f>L1751*pricing!$O$3</f>
        <v>0</v>
      </c>
      <c r="Q1751" s="5">
        <f>M1751*pricing!$O$4</f>
        <v>1.9935</v>
      </c>
      <c r="R1751" s="5">
        <f>N1751*pricing!$O$5</f>
        <v>0.12672</v>
      </c>
      <c r="S1751" s="23"/>
      <c r="T1751" s="5">
        <f>P1751*pricing!$L$3</f>
        <v>0</v>
      </c>
      <c r="U1751" s="5">
        <f>Q1751*pricing!$L$4</f>
        <v>79.212767686706414</v>
      </c>
      <c r="V1751" s="5">
        <f>R1751*pricing!$L$5</f>
        <v>25.381721530691628</v>
      </c>
      <c r="W1751" s="5" t="s">
        <v>3220</v>
      </c>
      <c r="X1751" s="5">
        <f t="shared" si="195"/>
        <v>104.59448921739803</v>
      </c>
      <c r="Y1751" s="6" t="s">
        <v>32</v>
      </c>
      <c r="Z1751" s="7" t="s">
        <v>33</v>
      </c>
      <c r="AA1751" s="7" t="s">
        <v>34</v>
      </c>
      <c r="AB1751" s="7" t="s">
        <v>35</v>
      </c>
      <c r="AC1751" s="7" t="s">
        <v>36</v>
      </c>
    </row>
    <row r="1752" spans="2:29" ht="17.25" customHeight="1" thickTop="1" thickBot="1" x14ac:dyDescent="0.25">
      <c r="B1752" s="16" t="s">
        <v>3316</v>
      </c>
      <c r="C1752" s="15" t="s">
        <v>3317</v>
      </c>
      <c r="D1752" s="17"/>
      <c r="E1752" s="18">
        <v>0.65</v>
      </c>
      <c r="F1752" s="19">
        <v>2.4E-2</v>
      </c>
      <c r="G1752" s="19">
        <v>0.14299999999999999</v>
      </c>
      <c r="H1752" s="20">
        <v>4.1000000000000002E-2</v>
      </c>
      <c r="I1752" s="21">
        <f t="shared" si="189"/>
        <v>101.12966342972612</v>
      </c>
      <c r="J1752" s="21">
        <f t="shared" si="190"/>
        <v>65.734281229321979</v>
      </c>
      <c r="K1752" s="21" t="str">
        <f t="shared" si="191"/>
        <v>A</v>
      </c>
      <c r="L1752" s="5">
        <f t="shared" si="192"/>
        <v>0.156</v>
      </c>
      <c r="M1752" s="22">
        <f t="shared" si="193"/>
        <v>0.92949999999999988</v>
      </c>
      <c r="N1752" s="22">
        <f t="shared" si="194"/>
        <v>0.26650000000000001</v>
      </c>
      <c r="O1752" s="22" t="s">
        <v>3220</v>
      </c>
      <c r="P1752" s="5">
        <f>L1752*pricing!$O$3</f>
        <v>0.12636</v>
      </c>
      <c r="Q1752" s="5">
        <f>M1752*pricing!$O$4</f>
        <v>0.69712499999999988</v>
      </c>
      <c r="R1752" s="5">
        <f>N1752*pricing!$O$5</f>
        <v>0.17056000000000002</v>
      </c>
      <c r="S1752" s="23"/>
      <c r="T1752" s="5">
        <f>P1752*pricing!$L$3</f>
        <v>3.8708821973444496</v>
      </c>
      <c r="U1752" s="5">
        <f>Q1752*pricing!$L$4</f>
        <v>27.700627375768846</v>
      </c>
      <c r="V1752" s="5">
        <f>R1752*pricing!$L$5</f>
        <v>34.162771656208683</v>
      </c>
      <c r="W1752" s="5" t="s">
        <v>3220</v>
      </c>
      <c r="X1752" s="5">
        <f t="shared" si="195"/>
        <v>65.734281229321979</v>
      </c>
      <c r="Y1752" s="6" t="s">
        <v>32</v>
      </c>
      <c r="Z1752" s="7" t="s">
        <v>33</v>
      </c>
      <c r="AA1752" s="7" t="s">
        <v>34</v>
      </c>
      <c r="AB1752" s="7" t="s">
        <v>35</v>
      </c>
      <c r="AC1752" s="7" t="s">
        <v>36</v>
      </c>
    </row>
    <row r="1753" spans="2:29" ht="17.25" customHeight="1" thickTop="1" thickBot="1" x14ac:dyDescent="0.25">
      <c r="B1753" s="16" t="s">
        <v>3318</v>
      </c>
      <c r="C1753" s="15" t="s">
        <v>3319</v>
      </c>
      <c r="D1753" s="17"/>
      <c r="E1753" s="18">
        <v>0.6</v>
      </c>
      <c r="F1753" s="19">
        <v>0.02</v>
      </c>
      <c r="G1753" s="19">
        <v>0.14399999999999999</v>
      </c>
      <c r="H1753" s="20">
        <v>4.3999999999999997E-2</v>
      </c>
      <c r="I1753" s="21">
        <f t="shared" si="189"/>
        <v>104.28086134863916</v>
      </c>
      <c r="J1753" s="21">
        <f t="shared" si="190"/>
        <v>62.568516809183492</v>
      </c>
      <c r="K1753" s="21" t="str">
        <f t="shared" si="191"/>
        <v>A</v>
      </c>
      <c r="L1753" s="5">
        <f t="shared" si="192"/>
        <v>0.12</v>
      </c>
      <c r="M1753" s="22">
        <f t="shared" si="193"/>
        <v>0.86399999999999988</v>
      </c>
      <c r="N1753" s="22">
        <f t="shared" si="194"/>
        <v>0.26399999999999996</v>
      </c>
      <c r="O1753" s="22" t="s">
        <v>3220</v>
      </c>
      <c r="P1753" s="5">
        <f>L1753*pricing!$O$3</f>
        <v>9.7200000000000009E-2</v>
      </c>
      <c r="Q1753" s="5">
        <f>M1753*pricing!$O$4</f>
        <v>0.64799999999999991</v>
      </c>
      <c r="R1753" s="5">
        <f>N1753*pricing!$O$5</f>
        <v>0.16895999999999997</v>
      </c>
      <c r="S1753" s="23"/>
      <c r="T1753" s="5">
        <f>P1753*pricing!$L$3</f>
        <v>2.9776016902649616</v>
      </c>
      <c r="U1753" s="5">
        <f>Q1753*pricing!$L$4</f>
        <v>25.748619744663028</v>
      </c>
      <c r="V1753" s="5">
        <f>R1753*pricing!$L$5</f>
        <v>33.842295374255499</v>
      </c>
      <c r="W1753" s="5" t="s">
        <v>3220</v>
      </c>
      <c r="X1753" s="5">
        <f t="shared" si="195"/>
        <v>62.568516809183492</v>
      </c>
      <c r="Y1753" s="6" t="s">
        <v>32</v>
      </c>
      <c r="Z1753" s="7" t="s">
        <v>33</v>
      </c>
      <c r="AA1753" s="7" t="s">
        <v>34</v>
      </c>
      <c r="AB1753" s="7" t="s">
        <v>35</v>
      </c>
      <c r="AC1753" s="7" t="s">
        <v>36</v>
      </c>
    </row>
    <row r="1754" spans="2:29" ht="17.25" customHeight="1" thickTop="1" thickBot="1" x14ac:dyDescent="0.25">
      <c r="B1754" s="16" t="s">
        <v>3320</v>
      </c>
      <c r="C1754" s="15" t="s">
        <v>3321</v>
      </c>
      <c r="D1754" s="17"/>
      <c r="E1754" s="18">
        <v>0.4</v>
      </c>
      <c r="F1754" s="19">
        <v>0</v>
      </c>
      <c r="G1754" s="19">
        <v>0.21199999999999999</v>
      </c>
      <c r="H1754" s="20">
        <v>1.7999999999999999E-2</v>
      </c>
      <c r="I1754" s="21">
        <f t="shared" si="189"/>
        <v>86.25377593336674</v>
      </c>
      <c r="J1754" s="21">
        <f t="shared" si="190"/>
        <v>34.501510373346697</v>
      </c>
      <c r="K1754" s="21" t="str">
        <f t="shared" si="191"/>
        <v>A</v>
      </c>
      <c r="L1754" s="5">
        <f t="shared" si="192"/>
        <v>0</v>
      </c>
      <c r="M1754" s="22">
        <f t="shared" si="193"/>
        <v>0.84799999999999998</v>
      </c>
      <c r="N1754" s="22">
        <f t="shared" si="194"/>
        <v>7.1999999999999995E-2</v>
      </c>
      <c r="O1754" s="22" t="s">
        <v>3220</v>
      </c>
      <c r="P1754" s="5">
        <f>L1754*pricing!$O$3</f>
        <v>0</v>
      </c>
      <c r="Q1754" s="5">
        <f>M1754*pricing!$O$4</f>
        <v>0.63600000000000001</v>
      </c>
      <c r="R1754" s="5">
        <f>N1754*pricing!$O$5</f>
        <v>4.6079999999999996E-2</v>
      </c>
      <c r="S1754" s="23"/>
      <c r="T1754" s="5">
        <f>P1754*pricing!$L$3</f>
        <v>0</v>
      </c>
      <c r="U1754" s="5">
        <f>Q1754*pricing!$L$4</f>
        <v>25.271793453095199</v>
      </c>
      <c r="V1754" s="5">
        <f>R1754*pricing!$L$5</f>
        <v>9.2297169202514997</v>
      </c>
      <c r="W1754" s="5" t="s">
        <v>3220</v>
      </c>
      <c r="X1754" s="5">
        <f t="shared" si="195"/>
        <v>34.501510373346697</v>
      </c>
      <c r="Y1754" s="6" t="s">
        <v>32</v>
      </c>
      <c r="Z1754" s="7" t="s">
        <v>33</v>
      </c>
      <c r="AA1754" s="7" t="s">
        <v>34</v>
      </c>
      <c r="AB1754" s="7" t="s">
        <v>35</v>
      </c>
      <c r="AC1754" s="7" t="s">
        <v>36</v>
      </c>
    </row>
    <row r="1755" spans="2:29" ht="17.25" customHeight="1" thickTop="1" thickBot="1" x14ac:dyDescent="0.25">
      <c r="B1755" s="16" t="s">
        <v>3322</v>
      </c>
      <c r="C1755" s="15" t="s">
        <v>3323</v>
      </c>
      <c r="D1755" s="17"/>
      <c r="E1755" s="18">
        <v>0.4</v>
      </c>
      <c r="F1755" s="19">
        <v>0</v>
      </c>
      <c r="G1755" s="18">
        <v>0.223</v>
      </c>
      <c r="H1755" s="20">
        <v>2.5000000000000001E-2</v>
      </c>
      <c r="I1755" s="21">
        <f t="shared" si="189"/>
        <v>98.505292582584573</v>
      </c>
      <c r="J1755" s="21">
        <f t="shared" si="190"/>
        <v>39.402117033033832</v>
      </c>
      <c r="K1755" s="21" t="str">
        <f t="shared" si="191"/>
        <v>A</v>
      </c>
      <c r="L1755" s="5">
        <f t="shared" si="192"/>
        <v>0</v>
      </c>
      <c r="M1755" s="22">
        <f t="shared" si="193"/>
        <v>0.89200000000000002</v>
      </c>
      <c r="N1755" s="22">
        <f t="shared" si="194"/>
        <v>0.10000000000000002</v>
      </c>
      <c r="O1755" s="22" t="s">
        <v>3220</v>
      </c>
      <c r="P1755" s="5">
        <f>L1755*pricing!$O$3</f>
        <v>0</v>
      </c>
      <c r="Q1755" s="5">
        <f>M1755*pricing!$O$4</f>
        <v>0.66900000000000004</v>
      </c>
      <c r="R1755" s="5">
        <f>N1755*pricing!$O$5</f>
        <v>6.4000000000000015E-2</v>
      </c>
      <c r="S1755" s="23"/>
      <c r="T1755" s="5">
        <f>P1755*pricing!$L$3</f>
        <v>0</v>
      </c>
      <c r="U1755" s="5">
        <f>Q1755*pricing!$L$4</f>
        <v>26.583065754906741</v>
      </c>
      <c r="V1755" s="5">
        <f>R1755*pricing!$L$5</f>
        <v>12.819051278127088</v>
      </c>
      <c r="W1755" s="5" t="s">
        <v>3220</v>
      </c>
      <c r="X1755" s="5">
        <f t="shared" si="195"/>
        <v>39.402117033033832</v>
      </c>
      <c r="Y1755" s="6" t="s">
        <v>32</v>
      </c>
      <c r="Z1755" s="7" t="s">
        <v>33</v>
      </c>
      <c r="AA1755" s="7" t="s">
        <v>34</v>
      </c>
      <c r="AB1755" s="7" t="s">
        <v>35</v>
      </c>
      <c r="AC1755" s="7" t="s">
        <v>36</v>
      </c>
    </row>
    <row r="1756" spans="2:29" ht="17.25" customHeight="1" thickTop="1" thickBot="1" x14ac:dyDescent="0.25">
      <c r="B1756" s="16" t="s">
        <v>3324</v>
      </c>
      <c r="C1756" s="15" t="s">
        <v>3325</v>
      </c>
      <c r="D1756" s="17"/>
      <c r="E1756" s="18">
        <v>0.3</v>
      </c>
      <c r="F1756" s="19">
        <v>0</v>
      </c>
      <c r="G1756" s="19">
        <v>0.373</v>
      </c>
      <c r="H1756" s="20">
        <v>3.1E-2</v>
      </c>
      <c r="I1756" s="21">
        <f t="shared" si="189"/>
        <v>150.89918818394526</v>
      </c>
      <c r="J1756" s="21">
        <f t="shared" si="190"/>
        <v>45.269756455183575</v>
      </c>
      <c r="K1756" s="21" t="str">
        <f t="shared" si="191"/>
        <v>A</v>
      </c>
      <c r="L1756" s="5">
        <f t="shared" si="192"/>
        <v>0</v>
      </c>
      <c r="M1756" s="22">
        <f t="shared" si="193"/>
        <v>1.119</v>
      </c>
      <c r="N1756" s="22">
        <f t="shared" si="194"/>
        <v>9.2999999999999999E-2</v>
      </c>
      <c r="O1756" s="22" t="s">
        <v>3220</v>
      </c>
      <c r="P1756" s="5">
        <f>L1756*pricing!$O$3</f>
        <v>0</v>
      </c>
      <c r="Q1756" s="5">
        <f>M1756*pricing!$O$4</f>
        <v>0.83925000000000005</v>
      </c>
      <c r="R1756" s="5">
        <f>N1756*pricing!$O$5</f>
        <v>5.9520000000000003E-2</v>
      </c>
      <c r="S1756" s="23"/>
      <c r="T1756" s="5">
        <f>P1756*pricing!$L$3</f>
        <v>0</v>
      </c>
      <c r="U1756" s="5">
        <f>Q1756*pricing!$L$4</f>
        <v>33.348038766525384</v>
      </c>
      <c r="V1756" s="5">
        <f>R1756*pricing!$L$5</f>
        <v>11.921717688658189</v>
      </c>
      <c r="W1756" s="5" t="s">
        <v>3220</v>
      </c>
      <c r="X1756" s="5">
        <f t="shared" si="195"/>
        <v>45.269756455183575</v>
      </c>
      <c r="Y1756" s="6" t="s">
        <v>32</v>
      </c>
      <c r="Z1756" s="7" t="s">
        <v>33</v>
      </c>
      <c r="AA1756" s="7" t="s">
        <v>34</v>
      </c>
      <c r="AB1756" s="7" t="s">
        <v>35</v>
      </c>
      <c r="AC1756" s="7" t="s">
        <v>36</v>
      </c>
    </row>
    <row r="1757" spans="2:29" ht="17.25" customHeight="1" thickTop="1" thickBot="1" x14ac:dyDescent="0.25">
      <c r="B1757" s="16" t="s">
        <v>3326</v>
      </c>
      <c r="C1757" s="15" t="s">
        <v>3327</v>
      </c>
      <c r="D1757" s="17"/>
      <c r="E1757" s="18">
        <v>0.5</v>
      </c>
      <c r="F1757" s="19">
        <v>0</v>
      </c>
      <c r="G1757" s="19">
        <v>0.222</v>
      </c>
      <c r="H1757" s="20">
        <v>2.4E-2</v>
      </c>
      <c r="I1757" s="21">
        <f t="shared" si="189"/>
        <v>96.925371022541952</v>
      </c>
      <c r="J1757" s="21">
        <f t="shared" si="190"/>
        <v>48.462685511270976</v>
      </c>
      <c r="K1757" s="21" t="str">
        <f t="shared" si="191"/>
        <v>A</v>
      </c>
      <c r="L1757" s="5">
        <f t="shared" si="192"/>
        <v>0</v>
      </c>
      <c r="M1757" s="22">
        <f t="shared" si="193"/>
        <v>1.1100000000000001</v>
      </c>
      <c r="N1757" s="22">
        <f t="shared" si="194"/>
        <v>0.12</v>
      </c>
      <c r="O1757" s="22" t="s">
        <v>3220</v>
      </c>
      <c r="P1757" s="5">
        <f>L1757*pricing!$O$3</f>
        <v>0</v>
      </c>
      <c r="Q1757" s="5">
        <f>M1757*pricing!$O$4</f>
        <v>0.83250000000000002</v>
      </c>
      <c r="R1757" s="5">
        <f>N1757*pricing!$O$5</f>
        <v>7.6799999999999993E-2</v>
      </c>
      <c r="S1757" s="23"/>
      <c r="T1757" s="5">
        <f>P1757*pricing!$L$3</f>
        <v>0</v>
      </c>
      <c r="U1757" s="5">
        <f>Q1757*pricing!$L$4</f>
        <v>33.07982397751848</v>
      </c>
      <c r="V1757" s="5">
        <f>R1757*pricing!$L$5</f>
        <v>15.3828615337525</v>
      </c>
      <c r="W1757" s="5" t="s">
        <v>3220</v>
      </c>
      <c r="X1757" s="5">
        <f t="shared" si="195"/>
        <v>48.462685511270976</v>
      </c>
      <c r="Y1757" s="6" t="s">
        <v>32</v>
      </c>
      <c r="Z1757" s="7" t="s">
        <v>33</v>
      </c>
      <c r="AA1757" s="7" t="s">
        <v>34</v>
      </c>
      <c r="AB1757" s="7" t="s">
        <v>35</v>
      </c>
      <c r="AC1757" s="7" t="s">
        <v>36</v>
      </c>
    </row>
    <row r="1758" spans="2:29" ht="17.25" customHeight="1" thickTop="1" thickBot="1" x14ac:dyDescent="0.25">
      <c r="B1758" s="16" t="s">
        <v>3328</v>
      </c>
      <c r="C1758" s="15" t="s">
        <v>3329</v>
      </c>
      <c r="D1758" s="17"/>
      <c r="E1758" s="18">
        <v>0.5</v>
      </c>
      <c r="F1758" s="19">
        <v>0</v>
      </c>
      <c r="G1758" s="19">
        <v>0.03</v>
      </c>
      <c r="H1758" s="20">
        <v>1.9E-2</v>
      </c>
      <c r="I1758" s="21">
        <f t="shared" si="189"/>
        <v>33.296690395338345</v>
      </c>
      <c r="J1758" s="21">
        <f t="shared" si="190"/>
        <v>16.648345197669173</v>
      </c>
      <c r="K1758" s="21" t="str">
        <f t="shared" si="191"/>
        <v>Δ</v>
      </c>
      <c r="L1758" s="5">
        <f t="shared" si="192"/>
        <v>0</v>
      </c>
      <c r="M1758" s="22">
        <f t="shared" si="193"/>
        <v>0.15</v>
      </c>
      <c r="N1758" s="22">
        <f t="shared" si="194"/>
        <v>9.5000000000000001E-2</v>
      </c>
      <c r="O1758" s="22" t="s">
        <v>3220</v>
      </c>
      <c r="P1758" s="5">
        <f>L1758*pricing!$O$3</f>
        <v>0</v>
      </c>
      <c r="Q1758" s="5">
        <f>M1758*pricing!$O$4</f>
        <v>0.11249999999999999</v>
      </c>
      <c r="R1758" s="5">
        <f>N1758*pricing!$O$5</f>
        <v>6.08E-2</v>
      </c>
      <c r="S1758" s="23"/>
      <c r="T1758" s="5">
        <f>P1758*pricing!$L$3</f>
        <v>0</v>
      </c>
      <c r="U1758" s="5">
        <f>Q1758*pricing!$L$4</f>
        <v>4.4702464834484426</v>
      </c>
      <c r="V1758" s="5">
        <f>R1758*pricing!$L$5</f>
        <v>12.178098714220731</v>
      </c>
      <c r="W1758" s="5" t="s">
        <v>3220</v>
      </c>
      <c r="X1758" s="5">
        <f t="shared" si="195"/>
        <v>16.648345197669173</v>
      </c>
      <c r="Y1758" s="6" t="s">
        <v>32</v>
      </c>
      <c r="Z1758" s="7" t="s">
        <v>33</v>
      </c>
      <c r="AA1758" s="7" t="s">
        <v>34</v>
      </c>
      <c r="AB1758" s="7" t="s">
        <v>35</v>
      </c>
      <c r="AC1758" s="7" t="s">
        <v>36</v>
      </c>
    </row>
    <row r="1759" spans="2:29" ht="17.25" customHeight="1" thickTop="1" thickBot="1" x14ac:dyDescent="0.25">
      <c r="B1759" s="16" t="s">
        <v>3330</v>
      </c>
      <c r="C1759" s="15" t="s">
        <v>3331</v>
      </c>
      <c r="D1759" s="17"/>
      <c r="E1759" s="18">
        <v>1.25</v>
      </c>
      <c r="F1759" s="19">
        <v>3.4000000000000002E-2</v>
      </c>
      <c r="G1759" s="19">
        <v>0.45300000000000001</v>
      </c>
      <c r="H1759" s="20">
        <v>3.3000000000000002E-2</v>
      </c>
      <c r="I1759" s="21">
        <f t="shared" si="189"/>
        <v>185.74085114037976</v>
      </c>
      <c r="J1759" s="21">
        <f t="shared" si="190"/>
        <v>232.17606392547469</v>
      </c>
      <c r="K1759" s="21" t="str">
        <f t="shared" si="191"/>
        <v>A</v>
      </c>
      <c r="L1759" s="5">
        <f t="shared" si="192"/>
        <v>0.42500000000000004</v>
      </c>
      <c r="M1759" s="22">
        <f t="shared" si="193"/>
        <v>5.6625000000000005</v>
      </c>
      <c r="N1759" s="22">
        <f t="shared" si="194"/>
        <v>0.41250000000000003</v>
      </c>
      <c r="O1759" s="22" t="s">
        <v>3220</v>
      </c>
      <c r="P1759" s="5">
        <f>L1759*pricing!$O$3</f>
        <v>0.34425000000000006</v>
      </c>
      <c r="Q1759" s="5">
        <f>M1759*pricing!$O$4</f>
        <v>4.2468750000000002</v>
      </c>
      <c r="R1759" s="5">
        <f>N1759*pricing!$O$5</f>
        <v>0.26400000000000001</v>
      </c>
      <c r="S1759" s="23"/>
      <c r="T1759" s="5">
        <f>P1759*pricing!$L$3</f>
        <v>10.54567265302174</v>
      </c>
      <c r="U1759" s="5">
        <f>Q1759*pricing!$L$4</f>
        <v>168.75180475017874</v>
      </c>
      <c r="V1759" s="5">
        <f>R1759*pricing!$L$5</f>
        <v>52.878586522274226</v>
      </c>
      <c r="W1759" s="5" t="s">
        <v>3220</v>
      </c>
      <c r="X1759" s="5">
        <f t="shared" si="195"/>
        <v>232.17606392547469</v>
      </c>
      <c r="Y1759" s="6" t="s">
        <v>32</v>
      </c>
      <c r="Z1759" s="7" t="s">
        <v>33</v>
      </c>
      <c r="AA1759" s="7" t="s">
        <v>34</v>
      </c>
      <c r="AB1759" s="7" t="s">
        <v>35</v>
      </c>
      <c r="AC1759" s="7" t="s">
        <v>36</v>
      </c>
    </row>
    <row r="1760" spans="2:29" ht="17.25" customHeight="1" thickTop="1" thickBot="1" x14ac:dyDescent="0.25">
      <c r="B1760" s="16" t="s">
        <v>3332</v>
      </c>
      <c r="C1760" s="15" t="s">
        <v>3333</v>
      </c>
      <c r="D1760" s="17"/>
      <c r="E1760" s="18">
        <v>0.55000000000000004</v>
      </c>
      <c r="F1760" s="19">
        <v>0.23499999999999999</v>
      </c>
      <c r="G1760" s="19">
        <v>0</v>
      </c>
      <c r="H1760" s="20">
        <v>0</v>
      </c>
      <c r="I1760" s="21">
        <f t="shared" si="189"/>
        <v>58.311366434355492</v>
      </c>
      <c r="J1760" s="21">
        <f t="shared" si="190"/>
        <v>32.071251538895524</v>
      </c>
      <c r="K1760" s="21" t="str">
        <f t="shared" si="191"/>
        <v>Γ</v>
      </c>
      <c r="L1760" s="5">
        <f t="shared" si="192"/>
        <v>1.2925</v>
      </c>
      <c r="M1760" s="22">
        <f t="shared" si="193"/>
        <v>0</v>
      </c>
      <c r="N1760" s="22">
        <f t="shared" si="194"/>
        <v>0</v>
      </c>
      <c r="O1760" s="22" t="s">
        <v>3220</v>
      </c>
      <c r="P1760" s="5">
        <f>L1760*pricing!$O$3</f>
        <v>1.0469250000000001</v>
      </c>
      <c r="Q1760" s="5">
        <f>M1760*pricing!$O$4</f>
        <v>0</v>
      </c>
      <c r="R1760" s="5">
        <f>N1760*pricing!$O$5</f>
        <v>0</v>
      </c>
      <c r="S1760" s="23"/>
      <c r="T1760" s="5">
        <f>P1760*pricing!$L$3</f>
        <v>32.071251538895524</v>
      </c>
      <c r="U1760" s="5">
        <f>Q1760*pricing!$L$4</f>
        <v>0</v>
      </c>
      <c r="V1760" s="5">
        <f>R1760*pricing!$L$5</f>
        <v>0</v>
      </c>
      <c r="W1760" s="5" t="s">
        <v>3220</v>
      </c>
      <c r="X1760" s="5">
        <f t="shared" si="195"/>
        <v>32.071251538895524</v>
      </c>
      <c r="Y1760" s="6" t="s">
        <v>32</v>
      </c>
      <c r="Z1760" s="7" t="s">
        <v>33</v>
      </c>
      <c r="AA1760" s="7" t="s">
        <v>34</v>
      </c>
      <c r="AB1760" s="7" t="s">
        <v>35</v>
      </c>
      <c r="AC1760" s="7" t="s">
        <v>36</v>
      </c>
    </row>
    <row r="1761" spans="2:29" ht="17.25" customHeight="1" thickTop="1" thickBot="1" x14ac:dyDescent="0.25">
      <c r="B1761" s="16" t="s">
        <v>3334</v>
      </c>
      <c r="C1761" s="15" t="s">
        <v>3335</v>
      </c>
      <c r="D1761" s="17"/>
      <c r="E1761" s="18">
        <v>1.75</v>
      </c>
      <c r="F1761" s="19">
        <v>0.156</v>
      </c>
      <c r="G1761" s="19">
        <v>7.5999999999999998E-2</v>
      </c>
      <c r="H1761" s="20">
        <v>0</v>
      </c>
      <c r="I1761" s="21">
        <f t="shared" si="189"/>
        <v>61.358070822916616</v>
      </c>
      <c r="J1761" s="21">
        <f t="shared" si="190"/>
        <v>107.37662394010408</v>
      </c>
      <c r="K1761" s="21" t="str">
        <f t="shared" si="191"/>
        <v>B</v>
      </c>
      <c r="L1761" s="5">
        <f t="shared" si="192"/>
        <v>2.7300000000000004</v>
      </c>
      <c r="M1761" s="22">
        <f t="shared" si="193"/>
        <v>1.33</v>
      </c>
      <c r="N1761" s="22">
        <f t="shared" si="194"/>
        <v>0</v>
      </c>
      <c r="O1761" s="22" t="s">
        <v>3220</v>
      </c>
      <c r="P1761" s="5">
        <f>L1761*pricing!$O$3</f>
        <v>2.2113000000000005</v>
      </c>
      <c r="Q1761" s="5">
        <f>M1761*pricing!$O$4</f>
        <v>0.99750000000000005</v>
      </c>
      <c r="R1761" s="5">
        <f>N1761*pricing!$O$5</f>
        <v>0</v>
      </c>
      <c r="S1761" s="23"/>
      <c r="T1761" s="5">
        <f>P1761*pricing!$L$3</f>
        <v>67.740438453527887</v>
      </c>
      <c r="U1761" s="5">
        <f>Q1761*pricing!$L$4</f>
        <v>39.636185486576196</v>
      </c>
      <c r="V1761" s="5">
        <f>R1761*pricing!$L$5</f>
        <v>0</v>
      </c>
      <c r="W1761" s="5" t="s">
        <v>3220</v>
      </c>
      <c r="X1761" s="5">
        <f t="shared" si="195"/>
        <v>107.37662394010408</v>
      </c>
      <c r="Y1761" s="6" t="s">
        <v>32</v>
      </c>
      <c r="Z1761" s="7" t="s">
        <v>33</v>
      </c>
      <c r="AA1761" s="7" t="s">
        <v>34</v>
      </c>
      <c r="AB1761" s="7" t="s">
        <v>35</v>
      </c>
      <c r="AC1761" s="7" t="s">
        <v>36</v>
      </c>
    </row>
    <row r="1762" spans="2:29" ht="17.25" customHeight="1" thickTop="1" thickBot="1" x14ac:dyDescent="0.25">
      <c r="B1762" s="16" t="s">
        <v>3336</v>
      </c>
      <c r="C1762" s="15" t="s">
        <v>3337</v>
      </c>
      <c r="D1762" s="17"/>
      <c r="E1762" s="18">
        <v>0.9</v>
      </c>
      <c r="F1762" s="19">
        <v>0</v>
      </c>
      <c r="G1762" s="19">
        <v>0.125</v>
      </c>
      <c r="H1762" s="20">
        <v>0.02</v>
      </c>
      <c r="I1762" s="21">
        <f t="shared" si="189"/>
        <v>62.890156584991196</v>
      </c>
      <c r="J1762" s="21">
        <f t="shared" si="190"/>
        <v>56.601140926492079</v>
      </c>
      <c r="K1762" s="21" t="str">
        <f t="shared" si="191"/>
        <v>B</v>
      </c>
      <c r="L1762" s="5">
        <f t="shared" si="192"/>
        <v>0</v>
      </c>
      <c r="M1762" s="22">
        <f t="shared" si="193"/>
        <v>1.125</v>
      </c>
      <c r="N1762" s="22">
        <f t="shared" si="194"/>
        <v>0.18000000000000002</v>
      </c>
      <c r="O1762" s="22" t="s">
        <v>3220</v>
      </c>
      <c r="P1762" s="5">
        <f>L1762*pricing!$O$3</f>
        <v>0</v>
      </c>
      <c r="Q1762" s="5">
        <f>M1762*pricing!$O$4</f>
        <v>0.84375</v>
      </c>
      <c r="R1762" s="5">
        <f>N1762*pricing!$O$5</f>
        <v>0.11520000000000001</v>
      </c>
      <c r="S1762" s="23"/>
      <c r="T1762" s="5">
        <f>P1762*pricing!$L$3</f>
        <v>0</v>
      </c>
      <c r="U1762" s="5">
        <f>Q1762*pricing!$L$4</f>
        <v>33.526848625863323</v>
      </c>
      <c r="V1762" s="5">
        <f>R1762*pricing!$L$5</f>
        <v>23.074292300628755</v>
      </c>
      <c r="W1762" s="5" t="s">
        <v>3220</v>
      </c>
      <c r="X1762" s="5">
        <f t="shared" si="195"/>
        <v>56.601140926492079</v>
      </c>
      <c r="Y1762" s="6" t="s">
        <v>32</v>
      </c>
      <c r="Z1762" s="7" t="s">
        <v>33</v>
      </c>
      <c r="AA1762" s="7" t="s">
        <v>34</v>
      </c>
      <c r="AB1762" s="7" t="s">
        <v>35</v>
      </c>
      <c r="AC1762" s="7" t="s">
        <v>36</v>
      </c>
    </row>
    <row r="1763" spans="2:29" ht="17.25" customHeight="1" thickTop="1" thickBot="1" x14ac:dyDescent="0.25">
      <c r="B1763" s="16" t="s">
        <v>3338</v>
      </c>
      <c r="C1763" s="15" t="s">
        <v>3339</v>
      </c>
      <c r="D1763" s="17"/>
      <c r="E1763" s="18">
        <v>0.55000000000000004</v>
      </c>
      <c r="F1763" s="19">
        <v>0.27200000000000002</v>
      </c>
      <c r="G1763" s="19">
        <v>3.0000000000000001E-3</v>
      </c>
      <c r="H1763" s="20">
        <v>0</v>
      </c>
      <c r="I1763" s="21">
        <f t="shared" si="189"/>
        <v>68.386354276028825</v>
      </c>
      <c r="J1763" s="21">
        <f t="shared" si="190"/>
        <v>37.61249485181586</v>
      </c>
      <c r="K1763" s="21" t="str">
        <f t="shared" si="191"/>
        <v>B</v>
      </c>
      <c r="L1763" s="5">
        <f t="shared" si="192"/>
        <v>1.496</v>
      </c>
      <c r="M1763" s="22">
        <f t="shared" si="193"/>
        <v>1.6500000000000001E-2</v>
      </c>
      <c r="N1763" s="22">
        <f t="shared" si="194"/>
        <v>0</v>
      </c>
      <c r="O1763" s="22" t="s">
        <v>3220</v>
      </c>
      <c r="P1763" s="5">
        <f>L1763*pricing!$O$3</f>
        <v>1.2117600000000002</v>
      </c>
      <c r="Q1763" s="5">
        <f>M1763*pricing!$O$4</f>
        <v>1.2375000000000001E-2</v>
      </c>
      <c r="R1763" s="5">
        <f>N1763*pricing!$O$5</f>
        <v>0</v>
      </c>
      <c r="S1763" s="23"/>
      <c r="T1763" s="5">
        <f>P1763*pricing!$L$3</f>
        <v>37.120767738636523</v>
      </c>
      <c r="U1763" s="5">
        <f>Q1763*pricing!$L$4</f>
        <v>0.49172711317932877</v>
      </c>
      <c r="V1763" s="5">
        <f>R1763*pricing!$L$5</f>
        <v>0</v>
      </c>
      <c r="W1763" s="5" t="s">
        <v>3220</v>
      </c>
      <c r="X1763" s="5">
        <f t="shared" si="195"/>
        <v>37.612494851815853</v>
      </c>
      <c r="Y1763" s="6" t="s">
        <v>32</v>
      </c>
      <c r="Z1763" s="7" t="s">
        <v>33</v>
      </c>
      <c r="AA1763" s="7" t="s">
        <v>34</v>
      </c>
      <c r="AB1763" s="7" t="s">
        <v>35</v>
      </c>
      <c r="AC1763" s="7" t="s">
        <v>36</v>
      </c>
    </row>
    <row r="1764" spans="2:29" ht="17.25" customHeight="1" thickTop="1" thickBot="1" x14ac:dyDescent="0.25">
      <c r="B1764" s="16" t="s">
        <v>3340</v>
      </c>
      <c r="C1764" s="15" t="s">
        <v>3341</v>
      </c>
      <c r="D1764" s="17"/>
      <c r="E1764" s="18">
        <v>0.9</v>
      </c>
      <c r="F1764" s="19">
        <v>0</v>
      </c>
      <c r="G1764" s="19">
        <v>0.126</v>
      </c>
      <c r="H1764" s="20">
        <v>0.02</v>
      </c>
      <c r="I1764" s="21">
        <f t="shared" si="189"/>
        <v>63.188173017221089</v>
      </c>
      <c r="J1764" s="21">
        <f t="shared" si="190"/>
        <v>56.869355715498983</v>
      </c>
      <c r="K1764" s="21" t="str">
        <f t="shared" si="191"/>
        <v>B</v>
      </c>
      <c r="L1764" s="5">
        <f t="shared" si="192"/>
        <v>0</v>
      </c>
      <c r="M1764" s="22">
        <f t="shared" si="193"/>
        <v>1.1339999999999999</v>
      </c>
      <c r="N1764" s="22">
        <f t="shared" si="194"/>
        <v>0.18000000000000002</v>
      </c>
      <c r="O1764" s="22" t="s">
        <v>3220</v>
      </c>
      <c r="P1764" s="5">
        <f>L1764*pricing!$O$3</f>
        <v>0</v>
      </c>
      <c r="Q1764" s="5">
        <f>M1764*pricing!$O$4</f>
        <v>0.85049999999999992</v>
      </c>
      <c r="R1764" s="5">
        <f>N1764*pricing!$O$5</f>
        <v>0.11520000000000001</v>
      </c>
      <c r="S1764" s="23"/>
      <c r="T1764" s="5">
        <f>P1764*pricing!$L$3</f>
        <v>0</v>
      </c>
      <c r="U1764" s="5">
        <f>Q1764*pricing!$L$4</f>
        <v>33.795063414870228</v>
      </c>
      <c r="V1764" s="5">
        <f>R1764*pricing!$L$5</f>
        <v>23.074292300628755</v>
      </c>
      <c r="W1764" s="5" t="s">
        <v>3220</v>
      </c>
      <c r="X1764" s="5">
        <f t="shared" si="195"/>
        <v>56.869355715498983</v>
      </c>
      <c r="Y1764" s="6" t="s">
        <v>32</v>
      </c>
      <c r="Z1764" s="7" t="s">
        <v>33</v>
      </c>
      <c r="AA1764" s="7" t="s">
        <v>34</v>
      </c>
      <c r="AB1764" s="7" t="s">
        <v>35</v>
      </c>
      <c r="AC1764" s="7" t="s">
        <v>36</v>
      </c>
    </row>
    <row r="1765" spans="2:29" ht="17.25" customHeight="1" thickTop="1" thickBot="1" x14ac:dyDescent="0.25">
      <c r="B1765" s="16" t="s">
        <v>3342</v>
      </c>
      <c r="C1765" s="15" t="s">
        <v>3343</v>
      </c>
      <c r="D1765" s="17"/>
      <c r="E1765" s="18">
        <v>1.75</v>
      </c>
      <c r="F1765" s="19">
        <v>0.40200000000000002</v>
      </c>
      <c r="G1765" s="19">
        <v>0</v>
      </c>
      <c r="H1765" s="20">
        <v>0</v>
      </c>
      <c r="I1765" s="21">
        <f t="shared" si="189"/>
        <v>99.74965662387622</v>
      </c>
      <c r="J1765" s="21">
        <f t="shared" si="190"/>
        <v>174.56189909178337</v>
      </c>
      <c r="K1765" s="21" t="str">
        <f t="shared" si="191"/>
        <v>A</v>
      </c>
      <c r="L1765" s="5">
        <f t="shared" si="192"/>
        <v>7.0350000000000001</v>
      </c>
      <c r="M1765" s="22">
        <f t="shared" si="193"/>
        <v>0</v>
      </c>
      <c r="N1765" s="22">
        <f t="shared" si="194"/>
        <v>0</v>
      </c>
      <c r="O1765" s="22" t="s">
        <v>3220</v>
      </c>
      <c r="P1765" s="5">
        <f>L1765*pricing!$O$3</f>
        <v>5.6983500000000005</v>
      </c>
      <c r="Q1765" s="5">
        <f>M1765*pricing!$O$4</f>
        <v>0</v>
      </c>
      <c r="R1765" s="5">
        <f>N1765*pricing!$O$5</f>
        <v>0</v>
      </c>
      <c r="S1765" s="23"/>
      <c r="T1765" s="5">
        <f>P1765*pricing!$L$3</f>
        <v>174.56189909178337</v>
      </c>
      <c r="U1765" s="5">
        <f>Q1765*pricing!$L$4</f>
        <v>0</v>
      </c>
      <c r="V1765" s="5">
        <f>R1765*pricing!$L$5</f>
        <v>0</v>
      </c>
      <c r="W1765" s="5" t="s">
        <v>3220</v>
      </c>
      <c r="X1765" s="5">
        <f t="shared" si="195"/>
        <v>174.56189909178337</v>
      </c>
      <c r="Y1765" s="6" t="s">
        <v>32</v>
      </c>
      <c r="Z1765" s="7" t="s">
        <v>33</v>
      </c>
      <c r="AA1765" s="7" t="s">
        <v>34</v>
      </c>
      <c r="AB1765" s="7" t="s">
        <v>35</v>
      </c>
      <c r="AC1765" s="7" t="s">
        <v>36</v>
      </c>
    </row>
    <row r="1766" spans="2:29" ht="17.25" customHeight="1" thickTop="1" thickBot="1" x14ac:dyDescent="0.25">
      <c r="B1766" s="16" t="s">
        <v>3344</v>
      </c>
      <c r="C1766" s="15" t="s">
        <v>3345</v>
      </c>
      <c r="D1766" s="17"/>
      <c r="E1766" s="18">
        <v>1.1499999999999999</v>
      </c>
      <c r="F1766" s="19">
        <v>0</v>
      </c>
      <c r="G1766" s="19">
        <v>0.32</v>
      </c>
      <c r="H1766" s="20">
        <v>2.9000000000000001E-2</v>
      </c>
      <c r="I1766" s="21">
        <f t="shared" si="189"/>
        <v>132.54050702013532</v>
      </c>
      <c r="J1766" s="21">
        <f t="shared" si="190"/>
        <v>152.4215830731556</v>
      </c>
      <c r="K1766" s="21" t="str">
        <f t="shared" si="191"/>
        <v>A</v>
      </c>
      <c r="L1766" s="5">
        <f t="shared" si="192"/>
        <v>0</v>
      </c>
      <c r="M1766" s="22">
        <f t="shared" si="193"/>
        <v>3.6799999999999997</v>
      </c>
      <c r="N1766" s="22">
        <f t="shared" si="194"/>
        <v>0.33349999999999996</v>
      </c>
      <c r="O1766" s="22" t="s">
        <v>3220</v>
      </c>
      <c r="P1766" s="5">
        <f>L1766*pricing!$O$3</f>
        <v>0</v>
      </c>
      <c r="Q1766" s="5">
        <f>M1766*pricing!$O$4</f>
        <v>2.76</v>
      </c>
      <c r="R1766" s="5">
        <f>N1766*pricing!$O$5</f>
        <v>0.21343999999999999</v>
      </c>
      <c r="S1766" s="23"/>
      <c r="T1766" s="5">
        <f>P1766*pricing!$L$3</f>
        <v>0</v>
      </c>
      <c r="U1766" s="5">
        <f>Q1766*pricing!$L$4</f>
        <v>109.67004706060179</v>
      </c>
      <c r="V1766" s="5">
        <f>R1766*pricing!$L$5</f>
        <v>42.751536012553828</v>
      </c>
      <c r="W1766" s="5" t="s">
        <v>3220</v>
      </c>
      <c r="X1766" s="5">
        <f t="shared" si="195"/>
        <v>152.4215830731556</v>
      </c>
      <c r="Y1766" s="6" t="s">
        <v>32</v>
      </c>
      <c r="Z1766" s="7" t="s">
        <v>33</v>
      </c>
      <c r="AA1766" s="7" t="s">
        <v>34</v>
      </c>
      <c r="AB1766" s="7" t="s">
        <v>35</v>
      </c>
      <c r="AC1766" s="7" t="s">
        <v>36</v>
      </c>
    </row>
    <row r="1767" spans="2:29" ht="17.25" customHeight="1" thickTop="1" thickBot="1" x14ac:dyDescent="0.25">
      <c r="B1767" s="16" t="s">
        <v>3346</v>
      </c>
      <c r="C1767" s="15" t="s">
        <v>3347</v>
      </c>
      <c r="D1767" s="17"/>
      <c r="E1767" s="18">
        <v>0.85</v>
      </c>
      <c r="F1767" s="19">
        <v>0</v>
      </c>
      <c r="G1767" s="19">
        <v>0.40400000000000003</v>
      </c>
      <c r="H1767" s="20">
        <v>3.1E-2</v>
      </c>
      <c r="I1767" s="21">
        <f t="shared" si="189"/>
        <v>160.13769758307203</v>
      </c>
      <c r="J1767" s="21">
        <f t="shared" si="190"/>
        <v>136.11704294561122</v>
      </c>
      <c r="K1767" s="21" t="str">
        <f t="shared" si="191"/>
        <v>A</v>
      </c>
      <c r="L1767" s="5">
        <f t="shared" si="192"/>
        <v>0</v>
      </c>
      <c r="M1767" s="22">
        <f t="shared" si="193"/>
        <v>3.4340000000000002</v>
      </c>
      <c r="N1767" s="22">
        <f t="shared" si="194"/>
        <v>0.26349999999999996</v>
      </c>
      <c r="O1767" s="22" t="s">
        <v>3220</v>
      </c>
      <c r="P1767" s="5">
        <f>L1767*pricing!$O$3</f>
        <v>0</v>
      </c>
      <c r="Q1767" s="5">
        <f>M1767*pricing!$O$4</f>
        <v>2.5754999999999999</v>
      </c>
      <c r="R1767" s="5">
        <f>N1767*pricing!$O$5</f>
        <v>0.16863999999999998</v>
      </c>
      <c r="S1767" s="23"/>
      <c r="T1767" s="5">
        <f>P1767*pricing!$L$3</f>
        <v>0</v>
      </c>
      <c r="U1767" s="5">
        <f>Q1767*pricing!$L$4</f>
        <v>102.33884282774635</v>
      </c>
      <c r="V1767" s="5">
        <f>R1767*pricing!$L$5</f>
        <v>33.778200117864863</v>
      </c>
      <c r="W1767" s="5" t="s">
        <v>3220</v>
      </c>
      <c r="X1767" s="5">
        <f t="shared" si="195"/>
        <v>136.11704294561122</v>
      </c>
      <c r="Y1767" s="6" t="s">
        <v>32</v>
      </c>
      <c r="Z1767" s="7" t="s">
        <v>33</v>
      </c>
      <c r="AA1767" s="7" t="s">
        <v>34</v>
      </c>
      <c r="AB1767" s="7" t="s">
        <v>35</v>
      </c>
      <c r="AC1767" s="7" t="s">
        <v>36</v>
      </c>
    </row>
    <row r="1768" spans="2:29" ht="17.25" customHeight="1" thickTop="1" thickBot="1" x14ac:dyDescent="0.25">
      <c r="B1768" s="16" t="s">
        <v>3348</v>
      </c>
      <c r="C1768" s="15" t="s">
        <v>3349</v>
      </c>
      <c r="D1768" s="17"/>
      <c r="E1768" s="18">
        <v>0.85</v>
      </c>
      <c r="F1768" s="19">
        <v>0</v>
      </c>
      <c r="G1768" s="19">
        <v>0.34499999999999997</v>
      </c>
      <c r="H1768" s="20">
        <v>2.7E-2</v>
      </c>
      <c r="I1768" s="21">
        <f t="shared" si="189"/>
        <v>137.42710757025731</v>
      </c>
      <c r="J1768" s="21">
        <f t="shared" si="190"/>
        <v>116.81304143471871</v>
      </c>
      <c r="K1768" s="21" t="str">
        <f t="shared" si="191"/>
        <v>A</v>
      </c>
      <c r="L1768" s="5">
        <f t="shared" si="192"/>
        <v>0</v>
      </c>
      <c r="M1768" s="22">
        <f t="shared" si="193"/>
        <v>2.9324999999999997</v>
      </c>
      <c r="N1768" s="22">
        <f t="shared" si="194"/>
        <v>0.22949999999999998</v>
      </c>
      <c r="O1768" s="22" t="s">
        <v>3220</v>
      </c>
      <c r="P1768" s="5">
        <f>L1768*pricing!$O$3</f>
        <v>0</v>
      </c>
      <c r="Q1768" s="5">
        <f>M1768*pricing!$O$4</f>
        <v>2.1993749999999999</v>
      </c>
      <c r="R1768" s="5">
        <f>N1768*pricing!$O$5</f>
        <v>0.14687999999999998</v>
      </c>
      <c r="S1768" s="23"/>
      <c r="T1768" s="5">
        <f>P1768*pricing!$L$3</f>
        <v>0</v>
      </c>
      <c r="U1768" s="5">
        <f>Q1768*pricing!$L$4</f>
        <v>87.393318751417056</v>
      </c>
      <c r="V1768" s="5">
        <f>R1768*pricing!$L$5</f>
        <v>29.419722683301657</v>
      </c>
      <c r="W1768" s="5" t="s">
        <v>3220</v>
      </c>
      <c r="X1768" s="5">
        <f t="shared" si="195"/>
        <v>116.81304143471871</v>
      </c>
      <c r="Y1768" s="6" t="s">
        <v>32</v>
      </c>
      <c r="Z1768" s="7" t="s">
        <v>33</v>
      </c>
      <c r="AA1768" s="7" t="s">
        <v>34</v>
      </c>
      <c r="AB1768" s="7" t="s">
        <v>35</v>
      </c>
      <c r="AC1768" s="7" t="s">
        <v>36</v>
      </c>
    </row>
    <row r="1769" spans="2:29" ht="17.25" customHeight="1" thickTop="1" thickBot="1" x14ac:dyDescent="0.25">
      <c r="B1769" s="16" t="s">
        <v>3350</v>
      </c>
      <c r="C1769" s="15" t="s">
        <v>3351</v>
      </c>
      <c r="D1769" s="17"/>
      <c r="E1769" s="18">
        <v>0.85</v>
      </c>
      <c r="F1769" s="19">
        <v>0.13800000000000001</v>
      </c>
      <c r="G1769" s="19">
        <v>0</v>
      </c>
      <c r="H1769" s="20">
        <v>2.4E-2</v>
      </c>
      <c r="I1769" s="21">
        <f t="shared" si="189"/>
        <v>65.008142505552073</v>
      </c>
      <c r="J1769" s="21">
        <f t="shared" si="190"/>
        <v>55.25692112971926</v>
      </c>
      <c r="K1769" s="21" t="str">
        <f t="shared" si="191"/>
        <v>B</v>
      </c>
      <c r="L1769" s="5">
        <f t="shared" si="192"/>
        <v>1.173</v>
      </c>
      <c r="M1769" s="22">
        <f t="shared" si="193"/>
        <v>0</v>
      </c>
      <c r="N1769" s="22">
        <f t="shared" si="194"/>
        <v>0.20400000000000001</v>
      </c>
      <c r="O1769" s="22" t="s">
        <v>3220</v>
      </c>
      <c r="P1769" s="5">
        <f>L1769*pricing!$O$3</f>
        <v>0.95013000000000014</v>
      </c>
      <c r="Q1769" s="5">
        <f>M1769*pricing!$O$4</f>
        <v>0</v>
      </c>
      <c r="R1769" s="5">
        <f>N1769*pricing!$O$5</f>
        <v>0.13056000000000001</v>
      </c>
      <c r="S1769" s="23"/>
      <c r="T1769" s="5">
        <f>P1769*pricing!$L$3</f>
        <v>29.106056522340001</v>
      </c>
      <c r="U1769" s="5">
        <f>Q1769*pricing!$L$4</f>
        <v>0</v>
      </c>
      <c r="V1769" s="5">
        <f>R1769*pricing!$L$5</f>
        <v>26.150864607379255</v>
      </c>
      <c r="W1769" s="5" t="s">
        <v>3220</v>
      </c>
      <c r="X1769" s="5">
        <f t="shared" si="195"/>
        <v>55.25692112971926</v>
      </c>
      <c r="Y1769" s="6" t="s">
        <v>32</v>
      </c>
      <c r="Z1769" s="7" t="s">
        <v>33</v>
      </c>
      <c r="AA1769" s="7" t="s">
        <v>34</v>
      </c>
      <c r="AB1769" s="7" t="s">
        <v>35</v>
      </c>
      <c r="AC1769" s="7" t="s">
        <v>36</v>
      </c>
    </row>
    <row r="1770" spans="2:29" ht="17.25" customHeight="1" thickTop="1" thickBot="1" x14ac:dyDescent="0.25">
      <c r="B1770" s="16" t="s">
        <v>3352</v>
      </c>
      <c r="C1770" s="15" t="s">
        <v>3353</v>
      </c>
      <c r="D1770" s="17"/>
      <c r="E1770" s="18">
        <v>1.3</v>
      </c>
      <c r="F1770" s="19">
        <v>0.04</v>
      </c>
      <c r="G1770" s="19">
        <v>0.40300000000000002</v>
      </c>
      <c r="H1770" s="20">
        <v>3.1E-2</v>
      </c>
      <c r="I1770" s="21">
        <f t="shared" si="189"/>
        <v>169.76502011839202</v>
      </c>
      <c r="J1770" s="21">
        <f t="shared" si="190"/>
        <v>220.69452615390964</v>
      </c>
      <c r="K1770" s="21" t="str">
        <f t="shared" si="191"/>
        <v>A</v>
      </c>
      <c r="L1770" s="5">
        <f t="shared" si="192"/>
        <v>0.52</v>
      </c>
      <c r="M1770" s="22">
        <f t="shared" si="193"/>
        <v>5.2390000000000008</v>
      </c>
      <c r="N1770" s="22">
        <f t="shared" si="194"/>
        <v>0.40300000000000002</v>
      </c>
      <c r="O1770" s="22" t="s">
        <v>3220</v>
      </c>
      <c r="P1770" s="5">
        <f>L1770*pricing!$O$3</f>
        <v>0.42120000000000002</v>
      </c>
      <c r="Q1770" s="5">
        <f>M1770*pricing!$O$4</f>
        <v>3.9292500000000006</v>
      </c>
      <c r="R1770" s="5">
        <f>N1770*pricing!$O$5</f>
        <v>0.25792000000000004</v>
      </c>
      <c r="S1770" s="23"/>
      <c r="T1770" s="5">
        <f>P1770*pricing!$L$3</f>
        <v>12.902940657814833</v>
      </c>
      <c r="U1770" s="5">
        <f>Q1770*pricing!$L$4</f>
        <v>156.13080884524265</v>
      </c>
      <c r="V1770" s="5">
        <f>R1770*pricing!$L$5</f>
        <v>51.660776650852156</v>
      </c>
      <c r="W1770" s="5" t="s">
        <v>3220</v>
      </c>
      <c r="X1770" s="5">
        <f t="shared" si="195"/>
        <v>220.69452615390964</v>
      </c>
      <c r="Y1770" s="6" t="s">
        <v>32</v>
      </c>
      <c r="Z1770" s="7" t="s">
        <v>33</v>
      </c>
      <c r="AA1770" s="7" t="s">
        <v>34</v>
      </c>
      <c r="AB1770" s="7" t="s">
        <v>35</v>
      </c>
      <c r="AC1770" s="7" t="s">
        <v>36</v>
      </c>
    </row>
    <row r="1771" spans="2:29" ht="17.25" customHeight="1" thickTop="1" thickBot="1" x14ac:dyDescent="0.25">
      <c r="B1771" s="16" t="s">
        <v>3354</v>
      </c>
      <c r="C1771" s="15" t="s">
        <v>3355</v>
      </c>
      <c r="D1771" s="17"/>
      <c r="E1771" s="18">
        <v>1.1499999999999999</v>
      </c>
      <c r="F1771" s="19">
        <v>0</v>
      </c>
      <c r="G1771" s="19">
        <v>0.40699999999999997</v>
      </c>
      <c r="H1771" s="20">
        <v>3.3000000000000002E-2</v>
      </c>
      <c r="I1771" s="21">
        <f t="shared" si="189"/>
        <v>163.59555713538711</v>
      </c>
      <c r="J1771" s="21">
        <f t="shared" si="190"/>
        <v>188.13489070569517</v>
      </c>
      <c r="K1771" s="21" t="str">
        <f t="shared" si="191"/>
        <v>A</v>
      </c>
      <c r="L1771" s="5">
        <f t="shared" si="192"/>
        <v>0</v>
      </c>
      <c r="M1771" s="22">
        <f t="shared" si="193"/>
        <v>4.6804999999999994</v>
      </c>
      <c r="N1771" s="22">
        <f t="shared" si="194"/>
        <v>0.37949999999999995</v>
      </c>
      <c r="O1771" s="22" t="s">
        <v>3220</v>
      </c>
      <c r="P1771" s="5">
        <f>L1771*pricing!$O$3</f>
        <v>0</v>
      </c>
      <c r="Q1771" s="5">
        <f>M1771*pricing!$O$4</f>
        <v>3.5103749999999998</v>
      </c>
      <c r="R1771" s="5">
        <f>N1771*pricing!$O$5</f>
        <v>0.24287999999999998</v>
      </c>
      <c r="S1771" s="23"/>
      <c r="T1771" s="5">
        <f>P1771*pricing!$L$3</f>
        <v>0</v>
      </c>
      <c r="U1771" s="5">
        <f>Q1771*pricing!$L$4</f>
        <v>139.4865911052029</v>
      </c>
      <c r="V1771" s="5">
        <f>R1771*pricing!$L$5</f>
        <v>48.64829960049228</v>
      </c>
      <c r="W1771" s="5" t="s">
        <v>3220</v>
      </c>
      <c r="X1771" s="5">
        <f t="shared" si="195"/>
        <v>188.13489070569517</v>
      </c>
      <c r="Y1771" s="6" t="s">
        <v>32</v>
      </c>
      <c r="Z1771" s="7" t="s">
        <v>33</v>
      </c>
      <c r="AA1771" s="7" t="s">
        <v>34</v>
      </c>
      <c r="AB1771" s="7" t="s">
        <v>35</v>
      </c>
      <c r="AC1771" s="7" t="s">
        <v>36</v>
      </c>
    </row>
    <row r="1772" spans="2:29" ht="17.25" customHeight="1" thickTop="1" thickBot="1" x14ac:dyDescent="0.25">
      <c r="B1772" s="16" t="s">
        <v>3356</v>
      </c>
      <c r="C1772" s="15" t="s">
        <v>3357</v>
      </c>
      <c r="D1772" s="17"/>
      <c r="E1772" s="18">
        <v>0.6</v>
      </c>
      <c r="F1772" s="19">
        <v>0.9</v>
      </c>
      <c r="G1772" s="19">
        <v>0</v>
      </c>
      <c r="H1772" s="20">
        <v>0</v>
      </c>
      <c r="I1772" s="21">
        <f t="shared" si="189"/>
        <v>223.3201267698721</v>
      </c>
      <c r="J1772" s="21">
        <f t="shared" si="190"/>
        <v>133.99207606192326</v>
      </c>
      <c r="K1772" s="21" t="str">
        <f t="shared" si="191"/>
        <v>A</v>
      </c>
      <c r="L1772" s="5">
        <f t="shared" si="192"/>
        <v>5.4</v>
      </c>
      <c r="M1772" s="22">
        <f t="shared" si="193"/>
        <v>0</v>
      </c>
      <c r="N1772" s="22">
        <f t="shared" si="194"/>
        <v>0</v>
      </c>
      <c r="O1772" s="22" t="s">
        <v>3220</v>
      </c>
      <c r="P1772" s="5">
        <f>L1772*pricing!$O$3</f>
        <v>4.3740000000000006</v>
      </c>
      <c r="Q1772" s="5">
        <f>M1772*pricing!$O$4</f>
        <v>0</v>
      </c>
      <c r="R1772" s="5">
        <f>N1772*pricing!$O$5</f>
        <v>0</v>
      </c>
      <c r="S1772" s="23"/>
      <c r="T1772" s="5">
        <f>P1772*pricing!$L$3</f>
        <v>133.99207606192326</v>
      </c>
      <c r="U1772" s="5">
        <f>Q1772*pricing!$L$4</f>
        <v>0</v>
      </c>
      <c r="V1772" s="5">
        <f>R1772*pricing!$L$5</f>
        <v>0</v>
      </c>
      <c r="W1772" s="5" t="s">
        <v>3220</v>
      </c>
      <c r="X1772" s="5">
        <f t="shared" si="195"/>
        <v>133.99207606192326</v>
      </c>
      <c r="Y1772" s="6" t="s">
        <v>32</v>
      </c>
      <c r="Z1772" s="7" t="s">
        <v>33</v>
      </c>
      <c r="AA1772" s="7" t="s">
        <v>34</v>
      </c>
      <c r="AB1772" s="7" t="s">
        <v>35</v>
      </c>
      <c r="AC1772" s="7" t="s">
        <v>36</v>
      </c>
    </row>
    <row r="1773" spans="2:29" ht="17.25" customHeight="1" thickTop="1" thickBot="1" x14ac:dyDescent="0.25">
      <c r="B1773" s="16" t="s">
        <v>3358</v>
      </c>
      <c r="C1773" s="15" t="s">
        <v>3359</v>
      </c>
      <c r="D1773" s="17"/>
      <c r="E1773" s="18">
        <v>0.65</v>
      </c>
      <c r="F1773" s="19">
        <v>0.69</v>
      </c>
      <c r="G1773" s="19">
        <v>0</v>
      </c>
      <c r="H1773" s="20">
        <v>0</v>
      </c>
      <c r="I1773" s="21">
        <f t="shared" si="189"/>
        <v>171.21209719023526</v>
      </c>
      <c r="J1773" s="21">
        <f t="shared" si="190"/>
        <v>111.28786317365292</v>
      </c>
      <c r="K1773" s="21" t="str">
        <f t="shared" si="191"/>
        <v>A</v>
      </c>
      <c r="L1773" s="5">
        <f t="shared" si="192"/>
        <v>4.4849999999999994</v>
      </c>
      <c r="M1773" s="22">
        <f t="shared" si="193"/>
        <v>0</v>
      </c>
      <c r="N1773" s="22">
        <f t="shared" si="194"/>
        <v>0</v>
      </c>
      <c r="O1773" s="22" t="s">
        <v>3220</v>
      </c>
      <c r="P1773" s="5">
        <f>L1773*pricing!$O$3</f>
        <v>3.6328499999999999</v>
      </c>
      <c r="Q1773" s="5">
        <f>M1773*pricing!$O$4</f>
        <v>0</v>
      </c>
      <c r="R1773" s="5">
        <f>N1773*pricing!$O$5</f>
        <v>0</v>
      </c>
      <c r="S1773" s="23"/>
      <c r="T1773" s="5">
        <f>P1773*pricing!$L$3</f>
        <v>111.28786317365292</v>
      </c>
      <c r="U1773" s="5">
        <f>Q1773*pricing!$L$4</f>
        <v>0</v>
      </c>
      <c r="V1773" s="5">
        <f>R1773*pricing!$L$5</f>
        <v>0</v>
      </c>
      <c r="W1773" s="5" t="s">
        <v>3220</v>
      </c>
      <c r="X1773" s="5">
        <f t="shared" si="195"/>
        <v>111.28786317365292</v>
      </c>
      <c r="Y1773" s="6" t="s">
        <v>32</v>
      </c>
      <c r="Z1773" s="7" t="s">
        <v>33</v>
      </c>
      <c r="AA1773" s="7" t="s">
        <v>34</v>
      </c>
      <c r="AB1773" s="7" t="s">
        <v>35</v>
      </c>
      <c r="AC1773" s="7" t="s">
        <v>36</v>
      </c>
    </row>
    <row r="1774" spans="2:29" ht="17.25" customHeight="1" thickTop="1" thickBot="1" x14ac:dyDescent="0.25">
      <c r="B1774" s="16" t="s">
        <v>3360</v>
      </c>
      <c r="C1774" s="15" t="s">
        <v>3361</v>
      </c>
      <c r="D1774" s="17"/>
      <c r="E1774" s="18">
        <v>0.85</v>
      </c>
      <c r="F1774" s="19">
        <v>0.114</v>
      </c>
      <c r="G1774" s="19">
        <v>0</v>
      </c>
      <c r="H1774" s="20">
        <v>0.02</v>
      </c>
      <c r="I1774" s="21">
        <f t="shared" si="189"/>
        <v>53.925318613771303</v>
      </c>
      <c r="J1774" s="21">
        <f t="shared" si="190"/>
        <v>45.836520821705605</v>
      </c>
      <c r="K1774" s="21" t="str">
        <f t="shared" si="191"/>
        <v>Γ</v>
      </c>
      <c r="L1774" s="5">
        <f t="shared" si="192"/>
        <v>0.96899999999999997</v>
      </c>
      <c r="M1774" s="22">
        <f t="shared" si="193"/>
        <v>0</v>
      </c>
      <c r="N1774" s="22">
        <f t="shared" si="194"/>
        <v>0.17</v>
      </c>
      <c r="O1774" s="22" t="s">
        <v>3220</v>
      </c>
      <c r="P1774" s="5">
        <f>L1774*pricing!$O$3</f>
        <v>0.78488999999999998</v>
      </c>
      <c r="Q1774" s="5">
        <f>M1774*pricing!$O$4</f>
        <v>0</v>
      </c>
      <c r="R1774" s="5">
        <f>N1774*pricing!$O$5</f>
        <v>0.10880000000000001</v>
      </c>
      <c r="S1774" s="23"/>
      <c r="T1774" s="5">
        <f>P1774*pricing!$L$3</f>
        <v>24.044133648889559</v>
      </c>
      <c r="U1774" s="5">
        <f>Q1774*pricing!$L$4</f>
        <v>0</v>
      </c>
      <c r="V1774" s="5">
        <f>R1774*pricing!$L$5</f>
        <v>21.792387172816046</v>
      </c>
      <c r="W1774" s="5" t="s">
        <v>3220</v>
      </c>
      <c r="X1774" s="5">
        <f t="shared" si="195"/>
        <v>45.836520821705605</v>
      </c>
      <c r="Y1774" s="6" t="s">
        <v>32</v>
      </c>
      <c r="Z1774" s="7" t="s">
        <v>33</v>
      </c>
      <c r="AA1774" s="7" t="s">
        <v>34</v>
      </c>
      <c r="AB1774" s="7" t="s">
        <v>35</v>
      </c>
      <c r="AC1774" s="7" t="s">
        <v>36</v>
      </c>
    </row>
    <row r="1775" spans="2:29" ht="17.25" customHeight="1" thickTop="1" thickBot="1" x14ac:dyDescent="0.25">
      <c r="B1775" s="16" t="s">
        <v>3362</v>
      </c>
      <c r="C1775" s="15" t="s">
        <v>3363</v>
      </c>
      <c r="D1775" s="17"/>
      <c r="E1775" s="18">
        <v>1.05</v>
      </c>
      <c r="F1775" s="19">
        <v>0.17499999999999999</v>
      </c>
      <c r="G1775" s="19">
        <v>0.02</v>
      </c>
      <c r="H1775" s="20">
        <v>3.2000000000000001E-2</v>
      </c>
      <c r="I1775" s="21">
        <f t="shared" si="189"/>
        <v>90.404650717635292</v>
      </c>
      <c r="J1775" s="21">
        <f t="shared" si="190"/>
        <v>94.924883253517066</v>
      </c>
      <c r="K1775" s="21" t="str">
        <f t="shared" si="191"/>
        <v>A</v>
      </c>
      <c r="L1775" s="5">
        <f t="shared" si="192"/>
        <v>1.8374999999999999</v>
      </c>
      <c r="M1775" s="22">
        <f t="shared" si="193"/>
        <v>0.21000000000000002</v>
      </c>
      <c r="N1775" s="22">
        <f t="shared" si="194"/>
        <v>0.33600000000000008</v>
      </c>
      <c r="O1775" s="22" t="s">
        <v>3220</v>
      </c>
      <c r="P1775" s="5">
        <f>L1775*pricing!$O$3</f>
        <v>1.488375</v>
      </c>
      <c r="Q1775" s="5">
        <f>M1775*pricing!$O$4</f>
        <v>0.15750000000000003</v>
      </c>
      <c r="R1775" s="5">
        <f>N1775*pricing!$O$5</f>
        <v>0.21504000000000006</v>
      </c>
      <c r="S1775" s="23"/>
      <c r="T1775" s="5">
        <f>P1775*pricing!$L$3</f>
        <v>45.594525882182218</v>
      </c>
      <c r="U1775" s="5">
        <f>Q1775*pricing!$L$4</f>
        <v>6.2583450768278217</v>
      </c>
      <c r="V1775" s="5">
        <f>R1775*pricing!$L$5</f>
        <v>43.072012294507019</v>
      </c>
      <c r="W1775" s="5" t="s">
        <v>3220</v>
      </c>
      <c r="X1775" s="5">
        <f t="shared" si="195"/>
        <v>94.924883253517066</v>
      </c>
      <c r="Y1775" s="6" t="s">
        <v>32</v>
      </c>
      <c r="Z1775" s="7" t="s">
        <v>33</v>
      </c>
      <c r="AA1775" s="7" t="s">
        <v>34</v>
      </c>
      <c r="AB1775" s="7" t="s">
        <v>35</v>
      </c>
      <c r="AC1775" s="7" t="s">
        <v>36</v>
      </c>
    </row>
    <row r="1776" spans="2:29" ht="17.25" customHeight="1" thickTop="1" thickBot="1" x14ac:dyDescent="0.25">
      <c r="B1776" s="16" t="s">
        <v>3364</v>
      </c>
      <c r="C1776" s="15" t="s">
        <v>3365</v>
      </c>
      <c r="D1776" s="17"/>
      <c r="E1776" s="18">
        <v>1.05</v>
      </c>
      <c r="F1776" s="19">
        <v>0.14399999999999999</v>
      </c>
      <c r="G1776" s="19">
        <v>1.7000000000000001E-2</v>
      </c>
      <c r="H1776" s="20">
        <v>2.8000000000000001E-2</v>
      </c>
      <c r="I1776" s="21">
        <f t="shared" si="189"/>
        <v>76.690843209843607</v>
      </c>
      <c r="J1776" s="21">
        <f t="shared" si="190"/>
        <v>80.525385370335783</v>
      </c>
      <c r="K1776" s="21" t="str">
        <f t="shared" si="191"/>
        <v>B</v>
      </c>
      <c r="L1776" s="5">
        <f t="shared" si="192"/>
        <v>1.512</v>
      </c>
      <c r="M1776" s="22">
        <f t="shared" si="193"/>
        <v>0.17850000000000002</v>
      </c>
      <c r="N1776" s="22">
        <f t="shared" si="194"/>
        <v>0.29400000000000004</v>
      </c>
      <c r="O1776" s="22" t="s">
        <v>3220</v>
      </c>
      <c r="P1776" s="5">
        <f>L1776*pricing!$O$3</f>
        <v>1.22472</v>
      </c>
      <c r="Q1776" s="5">
        <f>M1776*pricing!$O$4</f>
        <v>0.13387500000000002</v>
      </c>
      <c r="R1776" s="5">
        <f>N1776*pricing!$O$5</f>
        <v>0.18816000000000002</v>
      </c>
      <c r="S1776" s="23"/>
      <c r="T1776" s="5">
        <f>P1776*pricing!$L$3</f>
        <v>37.517781297338509</v>
      </c>
      <c r="U1776" s="5">
        <f>Q1776*pricing!$L$4</f>
        <v>5.3195933153036483</v>
      </c>
      <c r="V1776" s="5">
        <f>R1776*pricing!$L$5</f>
        <v>37.688010757693633</v>
      </c>
      <c r="W1776" s="5" t="s">
        <v>3220</v>
      </c>
      <c r="X1776" s="5">
        <f t="shared" si="195"/>
        <v>80.525385370335783</v>
      </c>
      <c r="Y1776" s="6" t="s">
        <v>32</v>
      </c>
      <c r="Z1776" s="7" t="s">
        <v>33</v>
      </c>
      <c r="AA1776" s="7" t="s">
        <v>34</v>
      </c>
      <c r="AB1776" s="7" t="s">
        <v>35</v>
      </c>
      <c r="AC1776" s="7" t="s">
        <v>36</v>
      </c>
    </row>
    <row r="1777" spans="2:29" ht="17.25" customHeight="1" thickTop="1" thickBot="1" x14ac:dyDescent="0.25">
      <c r="B1777" s="16" t="s">
        <v>3366</v>
      </c>
      <c r="C1777" s="15" t="s">
        <v>3367</v>
      </c>
      <c r="D1777" s="17"/>
      <c r="E1777" s="18">
        <v>0.85</v>
      </c>
      <c r="F1777" s="19">
        <v>0</v>
      </c>
      <c r="G1777" s="19">
        <v>0.13</v>
      </c>
      <c r="H1777" s="20">
        <v>1.2999999999999999E-2</v>
      </c>
      <c r="I1777" s="21">
        <f t="shared" si="189"/>
        <v>55.406902851451711</v>
      </c>
      <c r="J1777" s="21">
        <f t="shared" si="190"/>
        <v>47.095867423733957</v>
      </c>
      <c r="K1777" s="21" t="str">
        <f t="shared" si="191"/>
        <v>Γ</v>
      </c>
      <c r="L1777" s="5">
        <f t="shared" si="192"/>
        <v>0</v>
      </c>
      <c r="M1777" s="22">
        <f t="shared" si="193"/>
        <v>1.105</v>
      </c>
      <c r="N1777" s="22">
        <f t="shared" si="194"/>
        <v>0.11049999999999999</v>
      </c>
      <c r="O1777" s="22" t="s">
        <v>3220</v>
      </c>
      <c r="P1777" s="5">
        <f>L1777*pricing!$O$3</f>
        <v>0</v>
      </c>
      <c r="Q1777" s="5">
        <f>M1777*pricing!$O$4</f>
        <v>0.82874999999999999</v>
      </c>
      <c r="R1777" s="5">
        <f>N1777*pricing!$O$5</f>
        <v>7.0719999999999991E-2</v>
      </c>
      <c r="S1777" s="23"/>
      <c r="T1777" s="5">
        <f>P1777*pricing!$L$3</f>
        <v>0</v>
      </c>
      <c r="U1777" s="5">
        <f>Q1777*pricing!$L$4</f>
        <v>32.93081576140353</v>
      </c>
      <c r="V1777" s="5">
        <f>R1777*pricing!$L$5</f>
        <v>14.165051662330427</v>
      </c>
      <c r="W1777" s="5" t="s">
        <v>3220</v>
      </c>
      <c r="X1777" s="5">
        <f t="shared" si="195"/>
        <v>47.095867423733957</v>
      </c>
      <c r="Y1777" s="6" t="s">
        <v>32</v>
      </c>
      <c r="Z1777" s="7" t="s">
        <v>33</v>
      </c>
      <c r="AA1777" s="7" t="s">
        <v>34</v>
      </c>
      <c r="AB1777" s="7" t="s">
        <v>35</v>
      </c>
      <c r="AC1777" s="7" t="s">
        <v>36</v>
      </c>
    </row>
    <row r="1778" spans="2:29" ht="17.25" customHeight="1" thickTop="1" thickBot="1" x14ac:dyDescent="0.25">
      <c r="B1778" s="16" t="s">
        <v>3368</v>
      </c>
      <c r="C1778" s="15" t="s">
        <v>3369</v>
      </c>
      <c r="D1778" s="17"/>
      <c r="E1778" s="18">
        <v>0.8</v>
      </c>
      <c r="F1778" s="19">
        <v>0</v>
      </c>
      <c r="G1778" s="19">
        <v>0.23799999999999999</v>
      </c>
      <c r="H1778" s="20">
        <v>1.2E-2</v>
      </c>
      <c r="I1778" s="21">
        <f t="shared" si="189"/>
        <v>86.310772404467798</v>
      </c>
      <c r="J1778" s="21">
        <f t="shared" si="190"/>
        <v>69.048617923574241</v>
      </c>
      <c r="K1778" s="21" t="str">
        <f t="shared" si="191"/>
        <v>A</v>
      </c>
      <c r="L1778" s="5">
        <f t="shared" si="192"/>
        <v>0</v>
      </c>
      <c r="M1778" s="22">
        <f t="shared" si="193"/>
        <v>1.9040000000000001</v>
      </c>
      <c r="N1778" s="22">
        <f t="shared" si="194"/>
        <v>9.6000000000000002E-2</v>
      </c>
      <c r="O1778" s="22" t="s">
        <v>3220</v>
      </c>
      <c r="P1778" s="5">
        <f>L1778*pricing!$O$3</f>
        <v>0</v>
      </c>
      <c r="Q1778" s="5">
        <f>M1778*pricing!$O$4</f>
        <v>1.4280000000000002</v>
      </c>
      <c r="R1778" s="5">
        <f>N1778*pricing!$O$5</f>
        <v>6.1440000000000002E-2</v>
      </c>
      <c r="S1778" s="23"/>
      <c r="T1778" s="5">
        <f>P1778*pricing!$L$3</f>
        <v>0</v>
      </c>
      <c r="U1778" s="5">
        <f>Q1778*pricing!$L$4</f>
        <v>56.742328696572244</v>
      </c>
      <c r="V1778" s="5">
        <f>R1778*pricing!$L$5</f>
        <v>12.306289227002001</v>
      </c>
      <c r="W1778" s="5" t="s">
        <v>3220</v>
      </c>
      <c r="X1778" s="5">
        <f t="shared" si="195"/>
        <v>69.048617923574241</v>
      </c>
      <c r="Y1778" s="6" t="s">
        <v>32</v>
      </c>
      <c r="Z1778" s="7" t="s">
        <v>33</v>
      </c>
      <c r="AA1778" s="7" t="s">
        <v>34</v>
      </c>
      <c r="AB1778" s="7" t="s">
        <v>35</v>
      </c>
      <c r="AC1778" s="7" t="s">
        <v>36</v>
      </c>
    </row>
    <row r="1779" spans="2:29" ht="17.25" customHeight="1" thickTop="1" thickBot="1" x14ac:dyDescent="0.25">
      <c r="B1779" s="16" t="s">
        <v>3370</v>
      </c>
      <c r="C1779" s="15" t="s">
        <v>3371</v>
      </c>
      <c r="D1779" s="17"/>
      <c r="E1779" s="18">
        <v>2.2000000000000002</v>
      </c>
      <c r="F1779" s="19">
        <v>0.17399999999999999</v>
      </c>
      <c r="G1779" s="19">
        <v>0</v>
      </c>
      <c r="H1779" s="20">
        <v>0</v>
      </c>
      <c r="I1779" s="21">
        <f t="shared" si="189"/>
        <v>43.175224508841943</v>
      </c>
      <c r="J1779" s="21">
        <f t="shared" si="190"/>
        <v>94.985493919452281</v>
      </c>
      <c r="K1779" s="21" t="str">
        <f t="shared" si="191"/>
        <v>Γ</v>
      </c>
      <c r="L1779" s="5">
        <f t="shared" si="192"/>
        <v>3.8280000000000003</v>
      </c>
      <c r="M1779" s="22">
        <f t="shared" si="193"/>
        <v>0</v>
      </c>
      <c r="N1779" s="22">
        <f t="shared" si="194"/>
        <v>0</v>
      </c>
      <c r="O1779" s="22" t="s">
        <v>3220</v>
      </c>
      <c r="P1779" s="5">
        <f>L1779*pricing!$O$3</f>
        <v>3.1006800000000005</v>
      </c>
      <c r="Q1779" s="5">
        <f>M1779*pricing!$O$4</f>
        <v>0</v>
      </c>
      <c r="R1779" s="5">
        <f>N1779*pricing!$O$5</f>
        <v>0</v>
      </c>
      <c r="S1779" s="23"/>
      <c r="T1779" s="5">
        <f>P1779*pricing!$L$3</f>
        <v>94.985493919452281</v>
      </c>
      <c r="U1779" s="5">
        <f>Q1779*pricing!$L$4</f>
        <v>0</v>
      </c>
      <c r="V1779" s="5">
        <f>R1779*pricing!$L$5</f>
        <v>0</v>
      </c>
      <c r="W1779" s="5" t="s">
        <v>3220</v>
      </c>
      <c r="X1779" s="5">
        <f t="shared" si="195"/>
        <v>94.985493919452281</v>
      </c>
      <c r="Y1779" s="6" t="s">
        <v>32</v>
      </c>
      <c r="Z1779" s="7" t="s">
        <v>33</v>
      </c>
      <c r="AA1779" s="7" t="s">
        <v>34</v>
      </c>
      <c r="AB1779" s="7" t="s">
        <v>35</v>
      </c>
      <c r="AC1779" s="7" t="s">
        <v>36</v>
      </c>
    </row>
    <row r="1780" spans="2:29" ht="17.25" customHeight="1" thickTop="1" thickBot="1" x14ac:dyDescent="0.25">
      <c r="B1780" s="16" t="s">
        <v>3372</v>
      </c>
      <c r="C1780" s="15" t="s">
        <v>3373</v>
      </c>
      <c r="D1780" s="17"/>
      <c r="E1780" s="18">
        <v>0.6</v>
      </c>
      <c r="F1780" s="19">
        <v>0</v>
      </c>
      <c r="G1780" s="19">
        <v>0.14599999999999999</v>
      </c>
      <c r="H1780" s="20">
        <v>1.9E-2</v>
      </c>
      <c r="I1780" s="21">
        <f t="shared" si="189"/>
        <v>67.86659653400632</v>
      </c>
      <c r="J1780" s="21">
        <f t="shared" si="190"/>
        <v>40.719957920403793</v>
      </c>
      <c r="K1780" s="21" t="str">
        <f t="shared" si="191"/>
        <v>B</v>
      </c>
      <c r="L1780" s="5">
        <f t="shared" si="192"/>
        <v>0</v>
      </c>
      <c r="M1780" s="22">
        <f t="shared" si="193"/>
        <v>0.876</v>
      </c>
      <c r="N1780" s="22">
        <f t="shared" si="194"/>
        <v>0.11399999999999999</v>
      </c>
      <c r="O1780" s="22" t="s">
        <v>3220</v>
      </c>
      <c r="P1780" s="5">
        <f>L1780*pricing!$O$3</f>
        <v>0</v>
      </c>
      <c r="Q1780" s="5">
        <f>M1780*pricing!$O$4</f>
        <v>0.65700000000000003</v>
      </c>
      <c r="R1780" s="5">
        <f>N1780*pricing!$O$5</f>
        <v>7.2959999999999997E-2</v>
      </c>
      <c r="S1780" s="23"/>
      <c r="T1780" s="5">
        <f>P1780*pricing!$L$3</f>
        <v>0</v>
      </c>
      <c r="U1780" s="5">
        <f>Q1780*pricing!$L$4</f>
        <v>26.106239463338909</v>
      </c>
      <c r="V1780" s="5">
        <f>R1780*pricing!$L$5</f>
        <v>14.613718457064875</v>
      </c>
      <c r="W1780" s="5" t="s">
        <v>3220</v>
      </c>
      <c r="X1780" s="5">
        <f t="shared" si="195"/>
        <v>40.719957920403786</v>
      </c>
      <c r="Y1780" s="6" t="s">
        <v>32</v>
      </c>
      <c r="Z1780" s="7" t="s">
        <v>33</v>
      </c>
      <c r="AA1780" s="7" t="s">
        <v>34</v>
      </c>
      <c r="AB1780" s="7" t="s">
        <v>35</v>
      </c>
      <c r="AC1780" s="7" t="s">
        <v>36</v>
      </c>
    </row>
    <row r="1781" spans="2:29" ht="17.25" customHeight="1" thickTop="1" thickBot="1" x14ac:dyDescent="0.25">
      <c r="B1781" s="16" t="s">
        <v>3374</v>
      </c>
      <c r="C1781" s="15" t="s">
        <v>3375</v>
      </c>
      <c r="D1781" s="17"/>
      <c r="E1781" s="18">
        <v>1.3</v>
      </c>
      <c r="F1781" s="19">
        <v>2.4E-2</v>
      </c>
      <c r="G1781" s="19">
        <v>0.27400000000000002</v>
      </c>
      <c r="H1781" s="20">
        <v>1.7999999999999999E-2</v>
      </c>
      <c r="I1781" s="21">
        <f t="shared" si="189"/>
        <v>110.68599811215023</v>
      </c>
      <c r="J1781" s="21">
        <f t="shared" si="190"/>
        <v>143.8917975457953</v>
      </c>
      <c r="K1781" s="21" t="str">
        <f t="shared" si="191"/>
        <v>A</v>
      </c>
      <c r="L1781" s="5">
        <f t="shared" si="192"/>
        <v>0.312</v>
      </c>
      <c r="M1781" s="22">
        <f t="shared" si="193"/>
        <v>3.5620000000000003</v>
      </c>
      <c r="N1781" s="22">
        <f t="shared" si="194"/>
        <v>0.23400000000000001</v>
      </c>
      <c r="O1781" s="22" t="s">
        <v>3220</v>
      </c>
      <c r="P1781" s="5">
        <f>L1781*pricing!$O$3</f>
        <v>0.25272</v>
      </c>
      <c r="Q1781" s="5">
        <f>M1781*pricing!$O$4</f>
        <v>2.6715</v>
      </c>
      <c r="R1781" s="5">
        <f>N1781*pricing!$O$5</f>
        <v>0.14976</v>
      </c>
      <c r="S1781" s="23"/>
      <c r="T1781" s="5">
        <f>P1781*pricing!$L$3</f>
        <v>7.7417643946888992</v>
      </c>
      <c r="U1781" s="5">
        <f>Q1781*pricing!$L$4</f>
        <v>106.15345316028903</v>
      </c>
      <c r="V1781" s="5">
        <f>R1781*pricing!$L$5</f>
        <v>29.996579990817377</v>
      </c>
      <c r="W1781" s="5" t="s">
        <v>3220</v>
      </c>
      <c r="X1781" s="5">
        <f t="shared" si="195"/>
        <v>143.8917975457953</v>
      </c>
      <c r="Y1781" s="6" t="s">
        <v>32</v>
      </c>
      <c r="Z1781" s="7" t="s">
        <v>33</v>
      </c>
      <c r="AA1781" s="7" t="s">
        <v>34</v>
      </c>
      <c r="AB1781" s="7" t="s">
        <v>35</v>
      </c>
      <c r="AC1781" s="7" t="s">
        <v>36</v>
      </c>
    </row>
    <row r="1782" spans="2:29" ht="17.25" customHeight="1" thickTop="1" thickBot="1" x14ac:dyDescent="0.25">
      <c r="B1782" s="16" t="s">
        <v>3376</v>
      </c>
      <c r="C1782" s="15" t="s">
        <v>3377</v>
      </c>
      <c r="D1782" s="17"/>
      <c r="E1782" s="18">
        <v>1.1499999999999999</v>
      </c>
      <c r="F1782" s="19">
        <v>0</v>
      </c>
      <c r="G1782" s="19">
        <v>0.32600000000000001</v>
      </c>
      <c r="H1782" s="20">
        <v>3.3000000000000002E-2</v>
      </c>
      <c r="I1782" s="21">
        <f t="shared" si="189"/>
        <v>139.45622612476555</v>
      </c>
      <c r="J1782" s="21">
        <f t="shared" si="190"/>
        <v>160.37466004348036</v>
      </c>
      <c r="K1782" s="21" t="str">
        <f t="shared" si="191"/>
        <v>A</v>
      </c>
      <c r="L1782" s="5">
        <f t="shared" si="192"/>
        <v>0</v>
      </c>
      <c r="M1782" s="22">
        <f t="shared" si="193"/>
        <v>3.7490000000000001</v>
      </c>
      <c r="N1782" s="22">
        <f t="shared" si="194"/>
        <v>0.37949999999999995</v>
      </c>
      <c r="O1782" s="22" t="s">
        <v>3220</v>
      </c>
      <c r="P1782" s="5">
        <f>L1782*pricing!$O$3</f>
        <v>0</v>
      </c>
      <c r="Q1782" s="5">
        <f>M1782*pricing!$O$4</f>
        <v>2.81175</v>
      </c>
      <c r="R1782" s="5">
        <f>N1782*pricing!$O$5</f>
        <v>0.24287999999999998</v>
      </c>
      <c r="S1782" s="23"/>
      <c r="T1782" s="5">
        <f>P1782*pricing!$L$3</f>
        <v>0</v>
      </c>
      <c r="U1782" s="5">
        <f>Q1782*pricing!$L$4</f>
        <v>111.72636044298808</v>
      </c>
      <c r="V1782" s="5">
        <f>R1782*pricing!$L$5</f>
        <v>48.64829960049228</v>
      </c>
      <c r="W1782" s="5" t="s">
        <v>3220</v>
      </c>
      <c r="X1782" s="5">
        <f t="shared" si="195"/>
        <v>160.37466004348036</v>
      </c>
      <c r="Y1782" s="6" t="s">
        <v>32</v>
      </c>
      <c r="Z1782" s="7" t="s">
        <v>33</v>
      </c>
      <c r="AA1782" s="7" t="s">
        <v>34</v>
      </c>
      <c r="AB1782" s="7" t="s">
        <v>35</v>
      </c>
      <c r="AC1782" s="7" t="s">
        <v>36</v>
      </c>
    </row>
    <row r="1783" spans="2:29" ht="17.25" customHeight="1" thickTop="1" thickBot="1" x14ac:dyDescent="0.25">
      <c r="B1783" s="16" t="s">
        <v>3378</v>
      </c>
      <c r="C1783" s="15" t="s">
        <v>3379</v>
      </c>
      <c r="D1783" s="17"/>
      <c r="E1783" s="18">
        <v>0.7</v>
      </c>
      <c r="F1783" s="19">
        <v>0</v>
      </c>
      <c r="G1783" s="19">
        <v>0.15</v>
      </c>
      <c r="H1783" s="20">
        <v>2.3E-2</v>
      </c>
      <c r="I1783" s="21">
        <f t="shared" si="189"/>
        <v>74.186282774176746</v>
      </c>
      <c r="J1783" s="21">
        <f t="shared" si="190"/>
        <v>51.930397941923722</v>
      </c>
      <c r="K1783" s="21" t="str">
        <f t="shared" si="191"/>
        <v>B</v>
      </c>
      <c r="L1783" s="5">
        <f t="shared" si="192"/>
        <v>0</v>
      </c>
      <c r="M1783" s="22">
        <f t="shared" si="193"/>
        <v>1.05</v>
      </c>
      <c r="N1783" s="22">
        <f t="shared" si="194"/>
        <v>0.161</v>
      </c>
      <c r="O1783" s="22" t="s">
        <v>3220</v>
      </c>
      <c r="P1783" s="5">
        <f>L1783*pricing!$O$3</f>
        <v>0</v>
      </c>
      <c r="Q1783" s="5">
        <f>M1783*pricing!$O$4</f>
        <v>0.78750000000000009</v>
      </c>
      <c r="R1783" s="5">
        <f>N1783*pricing!$O$5</f>
        <v>0.10304000000000001</v>
      </c>
      <c r="S1783" s="23"/>
      <c r="T1783" s="5">
        <f>P1783*pricing!$L$3</f>
        <v>0</v>
      </c>
      <c r="U1783" s="5">
        <f>Q1783*pricing!$L$4</f>
        <v>31.291725384139106</v>
      </c>
      <c r="V1783" s="5">
        <f>R1783*pricing!$L$5</f>
        <v>20.638672557784606</v>
      </c>
      <c r="W1783" s="5" t="s">
        <v>3220</v>
      </c>
      <c r="X1783" s="5">
        <f t="shared" si="195"/>
        <v>51.930397941923715</v>
      </c>
      <c r="Y1783" s="6" t="s">
        <v>32</v>
      </c>
      <c r="Z1783" s="7" t="s">
        <v>33</v>
      </c>
      <c r="AA1783" s="7" t="s">
        <v>34</v>
      </c>
      <c r="AB1783" s="7" t="s">
        <v>35</v>
      </c>
      <c r="AC1783" s="7" t="s">
        <v>36</v>
      </c>
    </row>
    <row r="1784" spans="2:29" ht="17.25" customHeight="1" thickTop="1" thickBot="1" x14ac:dyDescent="0.25">
      <c r="B1784" s="16" t="s">
        <v>3380</v>
      </c>
      <c r="C1784" s="15" t="s">
        <v>3381</v>
      </c>
      <c r="D1784" s="17"/>
      <c r="E1784" s="18">
        <v>0.4</v>
      </c>
      <c r="F1784" s="19">
        <v>0</v>
      </c>
      <c r="G1784" s="19">
        <v>0.20599999999999999</v>
      </c>
      <c r="H1784" s="20">
        <v>2.1000000000000001E-2</v>
      </c>
      <c r="I1784" s="21">
        <f t="shared" si="189"/>
        <v>88.311392723425499</v>
      </c>
      <c r="J1784" s="21">
        <f t="shared" si="190"/>
        <v>35.324557089370202</v>
      </c>
      <c r="K1784" s="21" t="str">
        <f t="shared" si="191"/>
        <v>A</v>
      </c>
      <c r="L1784" s="5">
        <f t="shared" si="192"/>
        <v>0</v>
      </c>
      <c r="M1784" s="22">
        <f t="shared" si="193"/>
        <v>0.82400000000000007</v>
      </c>
      <c r="N1784" s="22">
        <f t="shared" si="194"/>
        <v>8.4000000000000019E-2</v>
      </c>
      <c r="O1784" s="22" t="s">
        <v>3220</v>
      </c>
      <c r="P1784" s="5">
        <f>L1784*pricing!$O$3</f>
        <v>0</v>
      </c>
      <c r="Q1784" s="5">
        <f>M1784*pricing!$O$4</f>
        <v>0.6180000000000001</v>
      </c>
      <c r="R1784" s="5">
        <f>N1784*pricing!$O$5</f>
        <v>5.3760000000000016E-2</v>
      </c>
      <c r="S1784" s="23"/>
      <c r="T1784" s="5">
        <f>P1784*pricing!$L$3</f>
        <v>0</v>
      </c>
      <c r="U1784" s="5">
        <f>Q1784*pricing!$L$4</f>
        <v>24.556554015743451</v>
      </c>
      <c r="V1784" s="5">
        <f>R1784*pricing!$L$5</f>
        <v>10.768003073626755</v>
      </c>
      <c r="W1784" s="5" t="s">
        <v>3220</v>
      </c>
      <c r="X1784" s="5">
        <f t="shared" si="195"/>
        <v>35.324557089370202</v>
      </c>
      <c r="Y1784" s="6" t="s">
        <v>32</v>
      </c>
      <c r="Z1784" s="7" t="s">
        <v>33</v>
      </c>
      <c r="AA1784" s="7" t="s">
        <v>34</v>
      </c>
      <c r="AB1784" s="7" t="s">
        <v>35</v>
      </c>
      <c r="AC1784" s="7" t="s">
        <v>36</v>
      </c>
    </row>
    <row r="1785" spans="2:29" ht="17.25" customHeight="1" thickTop="1" thickBot="1" x14ac:dyDescent="0.25">
      <c r="B1785" s="16" t="s">
        <v>3382</v>
      </c>
      <c r="C1785" s="15" t="s">
        <v>3383</v>
      </c>
      <c r="D1785" s="17"/>
      <c r="E1785" s="18">
        <v>1.2</v>
      </c>
      <c r="F1785" s="19">
        <v>0.03</v>
      </c>
      <c r="G1785" s="19">
        <v>0.32500000000000001</v>
      </c>
      <c r="H1785" s="20">
        <v>2.5000000000000001E-2</v>
      </c>
      <c r="I1785" s="21">
        <f t="shared" si="189"/>
        <v>136.34697289569641</v>
      </c>
      <c r="J1785" s="21">
        <f t="shared" si="190"/>
        <v>163.6163674748357</v>
      </c>
      <c r="K1785" s="21" t="str">
        <f t="shared" si="191"/>
        <v>A</v>
      </c>
      <c r="L1785" s="5">
        <f t="shared" si="192"/>
        <v>0.36</v>
      </c>
      <c r="M1785" s="22">
        <f t="shared" si="193"/>
        <v>3.9000000000000004</v>
      </c>
      <c r="N1785" s="22">
        <f t="shared" si="194"/>
        <v>0.3</v>
      </c>
      <c r="O1785" s="22" t="s">
        <v>3220</v>
      </c>
      <c r="P1785" s="5">
        <f>L1785*pricing!$O$3</f>
        <v>0.29160000000000003</v>
      </c>
      <c r="Q1785" s="5">
        <f>M1785*pricing!$O$4</f>
        <v>2.9250000000000003</v>
      </c>
      <c r="R1785" s="5">
        <f>N1785*pricing!$O$5</f>
        <v>0.192</v>
      </c>
      <c r="S1785" s="23"/>
      <c r="T1785" s="5">
        <f>P1785*pricing!$L$3</f>
        <v>8.9328050707948847</v>
      </c>
      <c r="U1785" s="5">
        <f>Q1785*pricing!$L$4</f>
        <v>116.22640856965953</v>
      </c>
      <c r="V1785" s="5">
        <f>R1785*pricing!$L$5</f>
        <v>38.457153834381252</v>
      </c>
      <c r="W1785" s="5" t="s">
        <v>3220</v>
      </c>
      <c r="X1785" s="5">
        <f t="shared" si="195"/>
        <v>163.61636747483567</v>
      </c>
      <c r="Y1785" s="6" t="s">
        <v>32</v>
      </c>
      <c r="Z1785" s="7" t="s">
        <v>33</v>
      </c>
      <c r="AA1785" s="7" t="s">
        <v>34</v>
      </c>
      <c r="AB1785" s="7" t="s">
        <v>35</v>
      </c>
      <c r="AC1785" s="7" t="s">
        <v>36</v>
      </c>
    </row>
    <row r="1786" spans="2:29" ht="17.25" customHeight="1" thickTop="1" thickBot="1" x14ac:dyDescent="0.25">
      <c r="B1786" s="16" t="s">
        <v>3384</v>
      </c>
      <c r="C1786" s="15" t="s">
        <v>3385</v>
      </c>
      <c r="D1786" s="17"/>
      <c r="E1786" s="18">
        <v>1.1000000000000001</v>
      </c>
      <c r="F1786" s="19">
        <v>0.223</v>
      </c>
      <c r="G1786" s="19">
        <v>0</v>
      </c>
      <c r="H1786" s="20">
        <v>3.5999999999999997E-2</v>
      </c>
      <c r="I1786" s="21">
        <f t="shared" si="189"/>
        <v>101.48234934534803</v>
      </c>
      <c r="J1786" s="21">
        <f t="shared" si="190"/>
        <v>111.63058427988284</v>
      </c>
      <c r="K1786" s="21" t="str">
        <f t="shared" si="191"/>
        <v>A</v>
      </c>
      <c r="L1786" s="5">
        <f t="shared" si="192"/>
        <v>2.4530000000000003</v>
      </c>
      <c r="M1786" s="22">
        <f t="shared" si="193"/>
        <v>0</v>
      </c>
      <c r="N1786" s="22">
        <f t="shared" si="194"/>
        <v>0.39600000000000002</v>
      </c>
      <c r="O1786" s="22" t="s">
        <v>3220</v>
      </c>
      <c r="P1786" s="5">
        <f>L1786*pricing!$O$3</f>
        <v>1.9869300000000003</v>
      </c>
      <c r="Q1786" s="5">
        <f>M1786*pricing!$O$4</f>
        <v>0</v>
      </c>
      <c r="R1786" s="5">
        <f>N1786*pricing!$O$5</f>
        <v>0.25344</v>
      </c>
      <c r="S1786" s="23"/>
      <c r="T1786" s="5">
        <f>P1786*pricing!$L$3</f>
        <v>60.86714121849959</v>
      </c>
      <c r="U1786" s="5">
        <f>Q1786*pricing!$L$4</f>
        <v>0</v>
      </c>
      <c r="V1786" s="5">
        <f>R1786*pricing!$L$5</f>
        <v>50.763443061383256</v>
      </c>
      <c r="W1786" s="5" t="s">
        <v>3220</v>
      </c>
      <c r="X1786" s="5">
        <f t="shared" si="195"/>
        <v>111.63058427988284</v>
      </c>
      <c r="Y1786" s="6" t="s">
        <v>32</v>
      </c>
      <c r="Z1786" s="7" t="s">
        <v>33</v>
      </c>
      <c r="AA1786" s="7" t="s">
        <v>34</v>
      </c>
      <c r="AB1786" s="7" t="s">
        <v>35</v>
      </c>
      <c r="AC1786" s="7" t="s">
        <v>36</v>
      </c>
    </row>
    <row r="1787" spans="2:29" ht="17.25" customHeight="1" thickTop="1" thickBot="1" x14ac:dyDescent="0.25">
      <c r="B1787" s="16" t="s">
        <v>3386</v>
      </c>
      <c r="C1787" s="15" t="s">
        <v>3387</v>
      </c>
      <c r="D1787" s="17"/>
      <c r="E1787" s="18">
        <v>1.2</v>
      </c>
      <c r="F1787" s="19">
        <v>0</v>
      </c>
      <c r="G1787" s="19">
        <v>0.13400000000000001</v>
      </c>
      <c r="H1787" s="20">
        <v>2.5000000000000001E-2</v>
      </c>
      <c r="I1787" s="21">
        <f t="shared" si="189"/>
        <v>71.981830114123809</v>
      </c>
      <c r="J1787" s="21">
        <f t="shared" si="190"/>
        <v>86.378196136948574</v>
      </c>
      <c r="K1787" s="21" t="str">
        <f t="shared" si="191"/>
        <v>B</v>
      </c>
      <c r="L1787" s="5">
        <f t="shared" si="192"/>
        <v>0</v>
      </c>
      <c r="M1787" s="22">
        <f t="shared" si="193"/>
        <v>1.6080000000000001</v>
      </c>
      <c r="N1787" s="22">
        <f t="shared" si="194"/>
        <v>0.3</v>
      </c>
      <c r="O1787" s="22" t="s">
        <v>3220</v>
      </c>
      <c r="P1787" s="5">
        <f>L1787*pricing!$O$3</f>
        <v>0</v>
      </c>
      <c r="Q1787" s="5">
        <f>M1787*pricing!$O$4</f>
        <v>1.206</v>
      </c>
      <c r="R1787" s="5">
        <f>N1787*pricing!$O$5</f>
        <v>0.192</v>
      </c>
      <c r="S1787" s="23"/>
      <c r="T1787" s="5">
        <f>P1787*pricing!$L$3</f>
        <v>0</v>
      </c>
      <c r="U1787" s="5">
        <f>Q1787*pricing!$L$4</f>
        <v>47.921042302567308</v>
      </c>
      <c r="V1787" s="5">
        <f>R1787*pricing!$L$5</f>
        <v>38.457153834381252</v>
      </c>
      <c r="W1787" s="5" t="s">
        <v>3220</v>
      </c>
      <c r="X1787" s="5">
        <f t="shared" si="195"/>
        <v>86.37819613694856</v>
      </c>
      <c r="Y1787" s="6" t="s">
        <v>32</v>
      </c>
      <c r="Z1787" s="7" t="s">
        <v>33</v>
      </c>
      <c r="AA1787" s="7" t="s">
        <v>34</v>
      </c>
      <c r="AB1787" s="7" t="s">
        <v>35</v>
      </c>
      <c r="AC1787" s="7" t="s">
        <v>36</v>
      </c>
    </row>
    <row r="1788" spans="2:29" ht="17.25" customHeight="1" thickTop="1" thickBot="1" x14ac:dyDescent="0.25">
      <c r="B1788" s="16" t="s">
        <v>3388</v>
      </c>
      <c r="C1788" s="15" t="s">
        <v>3389</v>
      </c>
      <c r="D1788" s="17"/>
      <c r="E1788" s="18">
        <v>0.75</v>
      </c>
      <c r="F1788" s="19">
        <v>3.9E-2</v>
      </c>
      <c r="G1788" s="19">
        <v>0.311</v>
      </c>
      <c r="H1788" s="20">
        <v>3.1E-2</v>
      </c>
      <c r="I1788" s="21">
        <f t="shared" si="189"/>
        <v>142.09937487905279</v>
      </c>
      <c r="J1788" s="21">
        <f t="shared" si="190"/>
        <v>106.57453115928959</v>
      </c>
      <c r="K1788" s="21" t="str">
        <f t="shared" si="191"/>
        <v>A</v>
      </c>
      <c r="L1788" s="5">
        <f t="shared" si="192"/>
        <v>0.29249999999999998</v>
      </c>
      <c r="M1788" s="22">
        <f t="shared" si="193"/>
        <v>2.3325</v>
      </c>
      <c r="N1788" s="22">
        <f t="shared" si="194"/>
        <v>0.23249999999999998</v>
      </c>
      <c r="O1788" s="22" t="s">
        <v>3220</v>
      </c>
      <c r="P1788" s="5">
        <f>L1788*pricing!$O$3</f>
        <v>0.236925</v>
      </c>
      <c r="Q1788" s="5">
        <f>M1788*pricing!$O$4</f>
        <v>1.7493750000000001</v>
      </c>
      <c r="R1788" s="5">
        <f>N1788*pricing!$O$5</f>
        <v>0.14879999999999999</v>
      </c>
      <c r="S1788" s="23"/>
      <c r="T1788" s="5">
        <f>P1788*pricing!$L$3</f>
        <v>7.257904120020843</v>
      </c>
      <c r="U1788" s="5">
        <f>Q1788*pricing!$L$4</f>
        <v>69.512332817623289</v>
      </c>
      <c r="V1788" s="5">
        <f>R1788*pricing!$L$5</f>
        <v>29.80429422164547</v>
      </c>
      <c r="W1788" s="5" t="s">
        <v>3220</v>
      </c>
      <c r="X1788" s="5">
        <f t="shared" si="195"/>
        <v>106.57453115928959</v>
      </c>
      <c r="Y1788" s="6" t="s">
        <v>32</v>
      </c>
      <c r="Z1788" s="7" t="s">
        <v>33</v>
      </c>
      <c r="AA1788" s="7" t="s">
        <v>34</v>
      </c>
      <c r="AB1788" s="7" t="s">
        <v>35</v>
      </c>
      <c r="AC1788" s="7" t="s">
        <v>36</v>
      </c>
    </row>
    <row r="1789" spans="2:29" ht="17.25" customHeight="1" thickTop="1" thickBot="1" x14ac:dyDescent="0.25">
      <c r="B1789" s="16" t="s">
        <v>3390</v>
      </c>
      <c r="C1789" s="15" t="s">
        <v>3391</v>
      </c>
      <c r="D1789" s="17"/>
      <c r="E1789" s="18">
        <v>0.85</v>
      </c>
      <c r="F1789" s="19">
        <v>4.4999999999999998E-2</v>
      </c>
      <c r="G1789" s="19">
        <v>0.41599999999999998</v>
      </c>
      <c r="H1789" s="20">
        <v>3.2000000000000001E-2</v>
      </c>
      <c r="I1789" s="21">
        <f t="shared" si="189"/>
        <v>176.1618062361371</v>
      </c>
      <c r="J1789" s="21">
        <f t="shared" si="190"/>
        <v>149.73753530071653</v>
      </c>
      <c r="K1789" s="21" t="str">
        <f t="shared" si="191"/>
        <v>A</v>
      </c>
      <c r="L1789" s="5">
        <f t="shared" si="192"/>
        <v>0.38250000000000001</v>
      </c>
      <c r="M1789" s="22">
        <f t="shared" si="193"/>
        <v>3.5359999999999996</v>
      </c>
      <c r="N1789" s="22">
        <f t="shared" si="194"/>
        <v>0.27199999999999996</v>
      </c>
      <c r="O1789" s="22" t="s">
        <v>3220</v>
      </c>
      <c r="P1789" s="5">
        <f>L1789*pricing!$O$3</f>
        <v>0.30982500000000002</v>
      </c>
      <c r="Q1789" s="5">
        <f>M1789*pricing!$O$4</f>
        <v>2.6519999999999997</v>
      </c>
      <c r="R1789" s="5">
        <f>N1789*pricing!$O$5</f>
        <v>0.17407999999999998</v>
      </c>
      <c r="S1789" s="23"/>
      <c r="T1789" s="5">
        <f>P1789*pricing!$L$3</f>
        <v>9.4911053877195641</v>
      </c>
      <c r="U1789" s="5">
        <f>Q1789*pricing!$L$4</f>
        <v>105.37861043649129</v>
      </c>
      <c r="V1789" s="5">
        <f>R1789*pricing!$L$5</f>
        <v>34.867819476505666</v>
      </c>
      <c r="W1789" s="5" t="s">
        <v>3220</v>
      </c>
      <c r="X1789" s="5">
        <f t="shared" si="195"/>
        <v>149.73753530071653</v>
      </c>
      <c r="Y1789" s="6" t="s">
        <v>32</v>
      </c>
      <c r="Z1789" s="7" t="s">
        <v>33</v>
      </c>
      <c r="AA1789" s="7" t="s">
        <v>34</v>
      </c>
      <c r="AB1789" s="7" t="s">
        <v>35</v>
      </c>
      <c r="AC1789" s="7" t="s">
        <v>36</v>
      </c>
    </row>
    <row r="1790" spans="2:29" ht="17.25" customHeight="1" thickTop="1" thickBot="1" x14ac:dyDescent="0.25">
      <c r="B1790" s="16" t="s">
        <v>3392</v>
      </c>
      <c r="C1790" s="15" t="s">
        <v>3393</v>
      </c>
      <c r="D1790" s="17"/>
      <c r="E1790" s="18">
        <v>2.4500000000000002</v>
      </c>
      <c r="F1790" s="19">
        <v>0.21199999999999999</v>
      </c>
      <c r="G1790" s="19">
        <v>8.6999999999999994E-2</v>
      </c>
      <c r="H1790" s="20">
        <v>0</v>
      </c>
      <c r="I1790" s="21">
        <f t="shared" si="189"/>
        <v>78.53172613201528</v>
      </c>
      <c r="J1790" s="21">
        <f t="shared" si="190"/>
        <v>192.40272902343744</v>
      </c>
      <c r="K1790" s="21" t="str">
        <f t="shared" si="191"/>
        <v>B</v>
      </c>
      <c r="L1790" s="5">
        <f t="shared" si="192"/>
        <v>5.194</v>
      </c>
      <c r="M1790" s="22">
        <f t="shared" si="193"/>
        <v>2.1315</v>
      </c>
      <c r="N1790" s="22">
        <f t="shared" si="194"/>
        <v>0</v>
      </c>
      <c r="O1790" s="22" t="s">
        <v>3220</v>
      </c>
      <c r="P1790" s="5">
        <f>L1790*pricing!$O$3</f>
        <v>4.2071399999999999</v>
      </c>
      <c r="Q1790" s="5">
        <f>M1790*pricing!$O$4</f>
        <v>1.598625</v>
      </c>
      <c r="R1790" s="5">
        <f>N1790*pricing!$O$5</f>
        <v>0</v>
      </c>
      <c r="S1790" s="23"/>
      <c r="T1790" s="5">
        <f>P1790*pricing!$L$3</f>
        <v>128.88052649363507</v>
      </c>
      <c r="U1790" s="5">
        <f>Q1790*pricing!$L$4</f>
        <v>63.522202529802371</v>
      </c>
      <c r="V1790" s="5">
        <f>R1790*pricing!$L$5</f>
        <v>0</v>
      </c>
      <c r="W1790" s="5" t="s">
        <v>3220</v>
      </c>
      <c r="X1790" s="5">
        <f t="shared" si="195"/>
        <v>192.40272902343744</v>
      </c>
      <c r="Y1790" s="6" t="s">
        <v>32</v>
      </c>
      <c r="Z1790" s="7" t="s">
        <v>33</v>
      </c>
      <c r="AA1790" s="7" t="s">
        <v>34</v>
      </c>
      <c r="AB1790" s="7" t="s">
        <v>35</v>
      </c>
      <c r="AC1790" s="7" t="s">
        <v>36</v>
      </c>
    </row>
    <row r="1791" spans="2:29" ht="17.25" customHeight="1" thickTop="1" thickBot="1" x14ac:dyDescent="0.25">
      <c r="B1791" s="16" t="s">
        <v>3394</v>
      </c>
      <c r="C1791" s="15" t="s">
        <v>3395</v>
      </c>
      <c r="D1791" s="17"/>
      <c r="E1791" s="18">
        <v>0.35</v>
      </c>
      <c r="F1791" s="19">
        <v>0</v>
      </c>
      <c r="G1791" s="19">
        <v>3.9E-2</v>
      </c>
      <c r="H1791" s="20">
        <v>1.4999999999999999E-2</v>
      </c>
      <c r="I1791" s="21">
        <f t="shared" si="189"/>
        <v>30.851217774156577</v>
      </c>
      <c r="J1791" s="21">
        <f t="shared" si="190"/>
        <v>10.797926220954801</v>
      </c>
      <c r="K1791" s="21" t="str">
        <f t="shared" si="191"/>
        <v>Δ</v>
      </c>
      <c r="L1791" s="5">
        <f t="shared" si="192"/>
        <v>0</v>
      </c>
      <c r="M1791" s="22">
        <f t="shared" si="193"/>
        <v>0.13649999999999998</v>
      </c>
      <c r="N1791" s="22">
        <f t="shared" si="194"/>
        <v>5.2499999999999991E-2</v>
      </c>
      <c r="O1791" s="22" t="s">
        <v>3220</v>
      </c>
      <c r="P1791" s="5">
        <f>L1791*pricing!$O$3</f>
        <v>0</v>
      </c>
      <c r="Q1791" s="5">
        <f>M1791*pricing!$O$4</f>
        <v>0.10237499999999999</v>
      </c>
      <c r="R1791" s="5">
        <f>N1791*pricing!$O$5</f>
        <v>3.3599999999999998E-2</v>
      </c>
      <c r="S1791" s="23"/>
      <c r="T1791" s="5">
        <f>P1791*pricing!$L$3</f>
        <v>0</v>
      </c>
      <c r="U1791" s="5">
        <f>Q1791*pricing!$L$4</f>
        <v>4.0679242999380829</v>
      </c>
      <c r="V1791" s="5">
        <f>R1791*pricing!$L$5</f>
        <v>6.7300019210167186</v>
      </c>
      <c r="W1791" s="5" t="s">
        <v>3220</v>
      </c>
      <c r="X1791" s="5">
        <f t="shared" si="195"/>
        <v>10.797926220954801</v>
      </c>
      <c r="Y1791" s="6" t="s">
        <v>32</v>
      </c>
      <c r="Z1791" s="7" t="s">
        <v>33</v>
      </c>
      <c r="AA1791" s="7" t="s">
        <v>34</v>
      </c>
      <c r="AB1791" s="7" t="s">
        <v>35</v>
      </c>
      <c r="AC1791" s="7" t="s">
        <v>36</v>
      </c>
    </row>
    <row r="1792" spans="2:29" ht="17.25" customHeight="1" thickTop="1" thickBot="1" x14ac:dyDescent="0.25">
      <c r="B1792" s="16" t="s">
        <v>3396</v>
      </c>
      <c r="C1792" s="15" t="s">
        <v>3397</v>
      </c>
      <c r="D1792" s="17"/>
      <c r="E1792" s="18">
        <v>0.75</v>
      </c>
      <c r="F1792" s="19">
        <v>0</v>
      </c>
      <c r="G1792" s="19">
        <v>0.188</v>
      </c>
      <c r="H1792" s="20">
        <v>1.7000000000000001E-2</v>
      </c>
      <c r="I1792" s="21">
        <f t="shared" si="189"/>
        <v>77.819476432036538</v>
      </c>
      <c r="J1792" s="21">
        <f t="shared" si="190"/>
        <v>58.364607324027403</v>
      </c>
      <c r="K1792" s="21" t="str">
        <f t="shared" si="191"/>
        <v>B</v>
      </c>
      <c r="L1792" s="5">
        <f t="shared" si="192"/>
        <v>0</v>
      </c>
      <c r="M1792" s="22">
        <f t="shared" si="193"/>
        <v>1.4100000000000001</v>
      </c>
      <c r="N1792" s="22">
        <f t="shared" si="194"/>
        <v>0.1275</v>
      </c>
      <c r="O1792" s="22" t="s">
        <v>3220</v>
      </c>
      <c r="P1792" s="5">
        <f>L1792*pricing!$O$3</f>
        <v>0</v>
      </c>
      <c r="Q1792" s="5">
        <f>M1792*pricing!$O$4</f>
        <v>1.0575000000000001</v>
      </c>
      <c r="R1792" s="5">
        <f>N1792*pricing!$O$5</f>
        <v>8.1600000000000006E-2</v>
      </c>
      <c r="S1792" s="23"/>
      <c r="T1792" s="5">
        <f>P1792*pricing!$L$3</f>
        <v>0</v>
      </c>
      <c r="U1792" s="5">
        <f>Q1792*pricing!$L$4</f>
        <v>42.02031694441537</v>
      </c>
      <c r="V1792" s="5">
        <f>R1792*pricing!$L$5</f>
        <v>16.344290379612033</v>
      </c>
      <c r="W1792" s="5" t="s">
        <v>3220</v>
      </c>
      <c r="X1792" s="5">
        <f t="shared" si="195"/>
        <v>58.364607324027403</v>
      </c>
      <c r="Y1792" s="6" t="s">
        <v>32</v>
      </c>
      <c r="Z1792" s="7" t="s">
        <v>33</v>
      </c>
      <c r="AA1792" s="7" t="s">
        <v>34</v>
      </c>
      <c r="AB1792" s="7" t="s">
        <v>35</v>
      </c>
      <c r="AC1792" s="7" t="s">
        <v>36</v>
      </c>
    </row>
    <row r="1793" spans="2:29" ht="17.25" customHeight="1" thickTop="1" thickBot="1" x14ac:dyDescent="0.25">
      <c r="B1793" s="16" t="s">
        <v>3398</v>
      </c>
      <c r="C1793" s="25" t="s">
        <v>3399</v>
      </c>
      <c r="D1793" s="17"/>
      <c r="E1793" s="18">
        <v>0.8</v>
      </c>
      <c r="F1793" s="19">
        <v>0</v>
      </c>
      <c r="G1793" s="19">
        <v>0.22600000000000001</v>
      </c>
      <c r="H1793" s="20">
        <v>1.6E-2</v>
      </c>
      <c r="I1793" s="21">
        <f t="shared" si="189"/>
        <v>87.86219572895989</v>
      </c>
      <c r="J1793" s="21">
        <f t="shared" si="190"/>
        <v>70.289756583167915</v>
      </c>
      <c r="K1793" s="21" t="str">
        <f t="shared" si="191"/>
        <v>A</v>
      </c>
      <c r="L1793" s="5">
        <f t="shared" si="192"/>
        <v>0</v>
      </c>
      <c r="M1793" s="22">
        <f t="shared" si="193"/>
        <v>1.8080000000000003</v>
      </c>
      <c r="N1793" s="22">
        <f t="shared" si="194"/>
        <v>0.128</v>
      </c>
      <c r="O1793" s="22" t="s">
        <v>3220</v>
      </c>
      <c r="P1793" s="5">
        <f>L1793*pricing!$O$3</f>
        <v>0</v>
      </c>
      <c r="Q1793" s="5">
        <f>M1793*pricing!$O$4</f>
        <v>1.3560000000000003</v>
      </c>
      <c r="R1793" s="5">
        <f>N1793*pricing!$O$5</f>
        <v>8.1920000000000007E-2</v>
      </c>
      <c r="S1793" s="23"/>
      <c r="T1793" s="5">
        <f>P1793*pricing!$L$3</f>
        <v>0</v>
      </c>
      <c r="U1793" s="5">
        <f>Q1793*pricing!$L$4</f>
        <v>53.881370947165244</v>
      </c>
      <c r="V1793" s="5">
        <f>R1793*pricing!$L$5</f>
        <v>16.40838563600267</v>
      </c>
      <c r="W1793" s="5" t="s">
        <v>3220</v>
      </c>
      <c r="X1793" s="5">
        <f t="shared" si="195"/>
        <v>70.289756583167915</v>
      </c>
      <c r="Y1793" s="6" t="s">
        <v>32</v>
      </c>
      <c r="Z1793" s="7" t="s">
        <v>33</v>
      </c>
      <c r="AA1793" s="7" t="s">
        <v>34</v>
      </c>
      <c r="AB1793" s="7" t="s">
        <v>35</v>
      </c>
      <c r="AC1793" s="7" t="s">
        <v>36</v>
      </c>
    </row>
    <row r="1794" spans="2:29" ht="17.25" customHeight="1" thickTop="1" thickBot="1" x14ac:dyDescent="0.25">
      <c r="B1794" s="16" t="s">
        <v>3400</v>
      </c>
      <c r="C1794" s="15" t="s">
        <v>3401</v>
      </c>
      <c r="D1794" s="17"/>
      <c r="E1794" s="18">
        <v>1.2</v>
      </c>
      <c r="F1794" s="19">
        <v>3.2000000000000001E-2</v>
      </c>
      <c r="G1794" s="19">
        <v>0.4</v>
      </c>
      <c r="H1794" s="20">
        <v>3.1E-2</v>
      </c>
      <c r="I1794" s="21">
        <f t="shared" ref="I1794:I1857" si="196">IF(X1794&gt;0,X1794/E1794,0)</f>
        <v>166.88590302819233</v>
      </c>
      <c r="J1794" s="21">
        <f t="shared" ref="J1794:J1857" si="197">I1794*E1794</f>
        <v>200.2630836338308</v>
      </c>
      <c r="K1794" s="21" t="str">
        <f t="shared" ref="K1794:K1857" si="198">IF(I1794&lt;25,"Ε",IF(I1794&lt;40,"Δ",IF(I1794&lt;60,"Γ",IF(I1794&lt;80,"B","A"))))</f>
        <v>A</v>
      </c>
      <c r="L1794" s="5">
        <f t="shared" ref="L1794:L1857" si="199">E1794*F1794*10</f>
        <v>0.38399999999999995</v>
      </c>
      <c r="M1794" s="22">
        <f t="shared" ref="M1794:M1857" si="200">E1794*G1794*10</f>
        <v>4.8</v>
      </c>
      <c r="N1794" s="22">
        <f t="shared" ref="N1794:N1857" si="201">E1794*H1794*10</f>
        <v>0.372</v>
      </c>
      <c r="O1794" s="22" t="s">
        <v>3220</v>
      </c>
      <c r="P1794" s="5">
        <f>L1794*pricing!$O$3</f>
        <v>0.31103999999999998</v>
      </c>
      <c r="Q1794" s="5">
        <f>M1794*pricing!$O$4</f>
        <v>3.5999999999999996</v>
      </c>
      <c r="R1794" s="5">
        <f>N1794*pricing!$O$5</f>
        <v>0.23808000000000001</v>
      </c>
      <c r="S1794" s="23"/>
      <c r="T1794" s="5">
        <f>P1794*pricing!$L$3</f>
        <v>9.5283254088478753</v>
      </c>
      <c r="U1794" s="5">
        <f>Q1794*pricing!$L$4</f>
        <v>143.04788747035016</v>
      </c>
      <c r="V1794" s="5">
        <f>R1794*pricing!$L$5</f>
        <v>47.686870754632757</v>
      </c>
      <c r="W1794" s="5" t="s">
        <v>3220</v>
      </c>
      <c r="X1794" s="5">
        <f t="shared" ref="X1794:X1857" si="202">SUM(T1794:V1794)</f>
        <v>200.2630836338308</v>
      </c>
      <c r="Y1794" s="6" t="s">
        <v>32</v>
      </c>
      <c r="Z1794" s="7" t="s">
        <v>33</v>
      </c>
      <c r="AA1794" s="7" t="s">
        <v>34</v>
      </c>
      <c r="AB1794" s="7" t="s">
        <v>35</v>
      </c>
      <c r="AC1794" s="7" t="s">
        <v>36</v>
      </c>
    </row>
    <row r="1795" spans="2:29" ht="17.25" customHeight="1" thickTop="1" thickBot="1" x14ac:dyDescent="0.25">
      <c r="B1795" s="16" t="s">
        <v>3402</v>
      </c>
      <c r="C1795" s="15" t="s">
        <v>3403</v>
      </c>
      <c r="D1795" s="17"/>
      <c r="E1795" s="18">
        <v>0.9</v>
      </c>
      <c r="F1795" s="19">
        <v>0</v>
      </c>
      <c r="G1795" s="19">
        <v>0.40899999999999997</v>
      </c>
      <c r="H1795" s="20">
        <v>0.03</v>
      </c>
      <c r="I1795" s="21">
        <f t="shared" si="196"/>
        <v>160.34587461640879</v>
      </c>
      <c r="J1795" s="21">
        <f t="shared" si="197"/>
        <v>144.31128715476791</v>
      </c>
      <c r="K1795" s="21" t="str">
        <f t="shared" si="198"/>
        <v>A</v>
      </c>
      <c r="L1795" s="5">
        <f t="shared" si="199"/>
        <v>0</v>
      </c>
      <c r="M1795" s="22">
        <f t="shared" si="200"/>
        <v>3.681</v>
      </c>
      <c r="N1795" s="22">
        <f t="shared" si="201"/>
        <v>0.27</v>
      </c>
      <c r="O1795" s="22" t="s">
        <v>3220</v>
      </c>
      <c r="P1795" s="5">
        <f>L1795*pricing!$O$3</f>
        <v>0</v>
      </c>
      <c r="Q1795" s="5">
        <f>M1795*pricing!$O$4</f>
        <v>2.7607499999999998</v>
      </c>
      <c r="R1795" s="5">
        <f>N1795*pricing!$O$5</f>
        <v>0.17280000000000001</v>
      </c>
      <c r="S1795" s="23"/>
      <c r="T1795" s="5">
        <f>P1795*pricing!$L$3</f>
        <v>0</v>
      </c>
      <c r="U1795" s="5">
        <f>Q1795*pricing!$L$4</f>
        <v>109.69984870382478</v>
      </c>
      <c r="V1795" s="5">
        <f>R1795*pricing!$L$5</f>
        <v>34.611438450943133</v>
      </c>
      <c r="W1795" s="5" t="s">
        <v>3220</v>
      </c>
      <c r="X1795" s="5">
        <f t="shared" si="202"/>
        <v>144.31128715476791</v>
      </c>
      <c r="Y1795" s="6" t="s">
        <v>32</v>
      </c>
      <c r="Z1795" s="7" t="s">
        <v>33</v>
      </c>
      <c r="AA1795" s="7" t="s">
        <v>34</v>
      </c>
      <c r="AB1795" s="7" t="s">
        <v>35</v>
      </c>
      <c r="AC1795" s="7" t="s">
        <v>36</v>
      </c>
    </row>
    <row r="1796" spans="2:29" ht="17.25" customHeight="1" thickTop="1" thickBot="1" x14ac:dyDescent="0.25">
      <c r="B1796" s="16" t="s">
        <v>3404</v>
      </c>
      <c r="C1796" s="48" t="s">
        <v>3405</v>
      </c>
      <c r="D1796" s="17"/>
      <c r="E1796" s="18">
        <v>0.75</v>
      </c>
      <c r="F1796" s="19">
        <v>0</v>
      </c>
      <c r="G1796" s="19">
        <v>0.34799999999999998</v>
      </c>
      <c r="H1796" s="20">
        <v>0.03</v>
      </c>
      <c r="I1796" s="21">
        <f t="shared" si="196"/>
        <v>142.16687225038513</v>
      </c>
      <c r="J1796" s="21">
        <f t="shared" si="197"/>
        <v>106.62515418778884</v>
      </c>
      <c r="K1796" s="21" t="str">
        <f t="shared" si="198"/>
        <v>A</v>
      </c>
      <c r="L1796" s="5">
        <f t="shared" si="199"/>
        <v>0</v>
      </c>
      <c r="M1796" s="22">
        <f t="shared" si="200"/>
        <v>2.6100000000000003</v>
      </c>
      <c r="N1796" s="22">
        <f t="shared" si="201"/>
        <v>0.22499999999999998</v>
      </c>
      <c r="O1796" s="22" t="s">
        <v>3220</v>
      </c>
      <c r="P1796" s="5">
        <f>L1796*pricing!$O$3</f>
        <v>0</v>
      </c>
      <c r="Q1796" s="5">
        <f>M1796*pricing!$O$4</f>
        <v>1.9575000000000002</v>
      </c>
      <c r="R1796" s="5">
        <f>N1796*pricing!$O$5</f>
        <v>0.14399999999999999</v>
      </c>
      <c r="S1796" s="23"/>
      <c r="T1796" s="5">
        <f>P1796*pricing!$L$3</f>
        <v>0</v>
      </c>
      <c r="U1796" s="5">
        <f>Q1796*pricing!$L$4</f>
        <v>77.782288812002918</v>
      </c>
      <c r="V1796" s="5">
        <f>R1796*pricing!$L$5</f>
        <v>28.842865375785937</v>
      </c>
      <c r="W1796" s="5" t="s">
        <v>3220</v>
      </c>
      <c r="X1796" s="5">
        <f t="shared" si="202"/>
        <v>106.62515418778885</v>
      </c>
      <c r="Y1796" s="6" t="s">
        <v>32</v>
      </c>
      <c r="Z1796" s="7" t="s">
        <v>33</v>
      </c>
      <c r="AA1796" s="7" t="s">
        <v>34</v>
      </c>
      <c r="AB1796" s="7" t="s">
        <v>35</v>
      </c>
      <c r="AC1796" s="7" t="s">
        <v>36</v>
      </c>
    </row>
    <row r="1797" spans="2:29" ht="17.25" customHeight="1" thickTop="1" thickBot="1" x14ac:dyDescent="0.25">
      <c r="B1797" s="16" t="s">
        <v>3406</v>
      </c>
      <c r="C1797" s="15" t="s">
        <v>3407</v>
      </c>
      <c r="D1797" s="17"/>
      <c r="E1797" s="18">
        <v>1.95</v>
      </c>
      <c r="F1797" s="19">
        <v>2.1999999999999999E-2</v>
      </c>
      <c r="G1797" s="19">
        <v>0.36499999999999999</v>
      </c>
      <c r="H1797" s="20">
        <v>2.1999999999999999E-2</v>
      </c>
      <c r="I1797" s="21">
        <f t="shared" si="196"/>
        <v>142.43684700794412</v>
      </c>
      <c r="J1797" s="21">
        <f t="shared" si="197"/>
        <v>277.75185166549102</v>
      </c>
      <c r="K1797" s="21" t="str">
        <f t="shared" si="198"/>
        <v>A</v>
      </c>
      <c r="L1797" s="5">
        <f t="shared" si="199"/>
        <v>0.42899999999999994</v>
      </c>
      <c r="M1797" s="22">
        <f t="shared" si="200"/>
        <v>7.1174999999999997</v>
      </c>
      <c r="N1797" s="22">
        <f t="shared" si="201"/>
        <v>0.42899999999999994</v>
      </c>
      <c r="O1797" s="22" t="s">
        <v>3220</v>
      </c>
      <c r="P1797" s="5">
        <f>L1797*pricing!$O$3</f>
        <v>0.34748999999999997</v>
      </c>
      <c r="Q1797" s="5">
        <f>M1797*pricing!$O$4</f>
        <v>5.3381249999999998</v>
      </c>
      <c r="R1797" s="5">
        <f>N1797*pricing!$O$5</f>
        <v>0.27455999999999997</v>
      </c>
      <c r="S1797" s="23"/>
      <c r="T1797" s="5">
        <f>P1797*pricing!$L$3</f>
        <v>10.644926042697236</v>
      </c>
      <c r="U1797" s="5">
        <f>Q1797*pricing!$L$4</f>
        <v>212.1131956396286</v>
      </c>
      <c r="V1797" s="5">
        <f>R1797*pricing!$L$5</f>
        <v>54.993729983165188</v>
      </c>
      <c r="W1797" s="5" t="s">
        <v>3220</v>
      </c>
      <c r="X1797" s="5">
        <f t="shared" si="202"/>
        <v>277.75185166549102</v>
      </c>
      <c r="Y1797" s="6" t="s">
        <v>32</v>
      </c>
      <c r="Z1797" s="7" t="s">
        <v>33</v>
      </c>
      <c r="AA1797" s="7" t="s">
        <v>34</v>
      </c>
      <c r="AB1797" s="7" t="s">
        <v>35</v>
      </c>
      <c r="AC1797" s="7" t="s">
        <v>36</v>
      </c>
    </row>
    <row r="1798" spans="2:29" ht="17.25" customHeight="1" thickTop="1" thickBot="1" x14ac:dyDescent="0.25">
      <c r="B1798" s="16" t="s">
        <v>3408</v>
      </c>
      <c r="C1798" s="15" t="s">
        <v>3409</v>
      </c>
      <c r="D1798" s="17"/>
      <c r="E1798" s="18">
        <v>0.5</v>
      </c>
      <c r="F1798" s="19">
        <v>0</v>
      </c>
      <c r="G1798" s="19">
        <v>0.33</v>
      </c>
      <c r="H1798" s="20">
        <v>0.03</v>
      </c>
      <c r="I1798" s="21">
        <f t="shared" si="196"/>
        <v>136.802576470247</v>
      </c>
      <c r="J1798" s="21">
        <f t="shared" si="197"/>
        <v>68.401288235123502</v>
      </c>
      <c r="K1798" s="21" t="str">
        <f t="shared" si="198"/>
        <v>A</v>
      </c>
      <c r="L1798" s="5">
        <f t="shared" si="199"/>
        <v>0</v>
      </c>
      <c r="M1798" s="22">
        <f t="shared" si="200"/>
        <v>1.6500000000000001</v>
      </c>
      <c r="N1798" s="22">
        <f t="shared" si="201"/>
        <v>0.15</v>
      </c>
      <c r="O1798" s="22" t="s">
        <v>3220</v>
      </c>
      <c r="P1798" s="5">
        <f>L1798*pricing!$O$3</f>
        <v>0</v>
      </c>
      <c r="Q1798" s="5">
        <f>M1798*pricing!$O$4</f>
        <v>1.2375</v>
      </c>
      <c r="R1798" s="5">
        <f>N1798*pricing!$O$5</f>
        <v>9.6000000000000002E-2</v>
      </c>
      <c r="S1798" s="23"/>
      <c r="T1798" s="5">
        <f>P1798*pricing!$L$3</f>
        <v>0</v>
      </c>
      <c r="U1798" s="5">
        <f>Q1798*pricing!$L$4</f>
        <v>49.172711317932873</v>
      </c>
      <c r="V1798" s="5">
        <f>R1798*pricing!$L$5</f>
        <v>19.228576917190626</v>
      </c>
      <c r="W1798" s="5" t="s">
        <v>3220</v>
      </c>
      <c r="X1798" s="5">
        <f t="shared" si="202"/>
        <v>68.401288235123502</v>
      </c>
      <c r="Y1798" s="6" t="s">
        <v>32</v>
      </c>
      <c r="Z1798" s="7" t="s">
        <v>33</v>
      </c>
      <c r="AA1798" s="7" t="s">
        <v>34</v>
      </c>
      <c r="AB1798" s="7" t="s">
        <v>35</v>
      </c>
      <c r="AC1798" s="7" t="s">
        <v>36</v>
      </c>
    </row>
    <row r="1799" spans="2:29" ht="17.25" customHeight="1" thickTop="1" thickBot="1" x14ac:dyDescent="0.25">
      <c r="B1799" s="16" t="s">
        <v>3410</v>
      </c>
      <c r="C1799" s="15" t="s">
        <v>3411</v>
      </c>
      <c r="D1799" s="17"/>
      <c r="E1799" s="18">
        <v>0.5</v>
      </c>
      <c r="F1799" s="19">
        <v>0.17699999999999999</v>
      </c>
      <c r="G1799" s="19">
        <v>0</v>
      </c>
      <c r="H1799" s="20">
        <v>3.6999999999999998E-2</v>
      </c>
      <c r="I1799" s="21">
        <f t="shared" si="196"/>
        <v>91.350114660478397</v>
      </c>
      <c r="J1799" s="21">
        <f t="shared" si="197"/>
        <v>45.675057330239198</v>
      </c>
      <c r="K1799" s="21" t="str">
        <f t="shared" si="198"/>
        <v>A</v>
      </c>
      <c r="L1799" s="5">
        <f t="shared" si="199"/>
        <v>0.88500000000000001</v>
      </c>
      <c r="M1799" s="22">
        <f t="shared" si="200"/>
        <v>0</v>
      </c>
      <c r="N1799" s="22">
        <f t="shared" si="201"/>
        <v>0.185</v>
      </c>
      <c r="O1799" s="22" t="s">
        <v>3220</v>
      </c>
      <c r="P1799" s="5">
        <f>L1799*pricing!$O$3</f>
        <v>0.7168500000000001</v>
      </c>
      <c r="Q1799" s="5">
        <f>M1799*pricing!$O$4</f>
        <v>0</v>
      </c>
      <c r="R1799" s="5">
        <f>N1799*pricing!$O$5</f>
        <v>0.11840000000000001</v>
      </c>
      <c r="S1799" s="23"/>
      <c r="T1799" s="5">
        <f>P1799*pricing!$L$3</f>
        <v>21.95981246570409</v>
      </c>
      <c r="U1799" s="5">
        <f>Q1799*pricing!$L$4</f>
        <v>0</v>
      </c>
      <c r="V1799" s="5">
        <f>R1799*pricing!$L$5</f>
        <v>23.715244864535109</v>
      </c>
      <c r="W1799" s="5" t="s">
        <v>3220</v>
      </c>
      <c r="X1799" s="5">
        <f t="shared" si="202"/>
        <v>45.675057330239198</v>
      </c>
      <c r="Y1799" s="6" t="s">
        <v>32</v>
      </c>
      <c r="Z1799" s="7" t="s">
        <v>33</v>
      </c>
      <c r="AA1799" s="7" t="s">
        <v>34</v>
      </c>
      <c r="AB1799" s="7" t="s">
        <v>35</v>
      </c>
      <c r="AC1799" s="7" t="s">
        <v>36</v>
      </c>
    </row>
    <row r="1800" spans="2:29" ht="17.25" customHeight="1" thickTop="1" thickBot="1" x14ac:dyDescent="0.25">
      <c r="B1800" s="16" t="s">
        <v>3412</v>
      </c>
      <c r="C1800" s="15" t="s">
        <v>3413</v>
      </c>
      <c r="D1800" s="17"/>
      <c r="E1800" s="18">
        <v>1.5</v>
      </c>
      <c r="F1800" s="19">
        <v>0</v>
      </c>
      <c r="G1800" s="19">
        <v>0.16300000000000001</v>
      </c>
      <c r="H1800" s="20">
        <v>2.8000000000000001E-2</v>
      </c>
      <c r="I1800" s="21">
        <f t="shared" si="196"/>
        <v>84.470022032228925</v>
      </c>
      <c r="J1800" s="21">
        <f t="shared" si="197"/>
        <v>126.70503304834338</v>
      </c>
      <c r="K1800" s="21" t="str">
        <f t="shared" si="198"/>
        <v>A</v>
      </c>
      <c r="L1800" s="5">
        <f t="shared" si="199"/>
        <v>0</v>
      </c>
      <c r="M1800" s="22">
        <f t="shared" si="200"/>
        <v>2.4449999999999998</v>
      </c>
      <c r="N1800" s="22">
        <f t="shared" si="201"/>
        <v>0.42000000000000004</v>
      </c>
      <c r="O1800" s="22" t="s">
        <v>3220</v>
      </c>
      <c r="P1800" s="5">
        <f>L1800*pricing!$O$3</f>
        <v>0</v>
      </c>
      <c r="Q1800" s="5">
        <f>M1800*pricing!$O$4</f>
        <v>1.8337499999999998</v>
      </c>
      <c r="R1800" s="5">
        <f>N1800*pricing!$O$5</f>
        <v>0.26880000000000004</v>
      </c>
      <c r="S1800" s="23"/>
      <c r="T1800" s="5">
        <f>P1800*pricing!$L$3</f>
        <v>0</v>
      </c>
      <c r="U1800" s="5">
        <f>Q1800*pricing!$L$4</f>
        <v>72.865017680209618</v>
      </c>
      <c r="V1800" s="5">
        <f>R1800*pricing!$L$5</f>
        <v>53.840015368133763</v>
      </c>
      <c r="W1800" s="5" t="s">
        <v>3220</v>
      </c>
      <c r="X1800" s="5">
        <f t="shared" si="202"/>
        <v>126.70503304834338</v>
      </c>
      <c r="Y1800" s="6" t="s">
        <v>32</v>
      </c>
      <c r="Z1800" s="7" t="s">
        <v>33</v>
      </c>
      <c r="AA1800" s="7" t="s">
        <v>34</v>
      </c>
      <c r="AB1800" s="7" t="s">
        <v>35</v>
      </c>
      <c r="AC1800" s="7" t="s">
        <v>36</v>
      </c>
    </row>
    <row r="1801" spans="2:29" ht="17.25" customHeight="1" thickTop="1" thickBot="1" x14ac:dyDescent="0.25">
      <c r="B1801" s="16" t="s">
        <v>3414</v>
      </c>
      <c r="C1801" s="15" t="s">
        <v>3415</v>
      </c>
      <c r="D1801" s="17"/>
      <c r="E1801" s="18">
        <v>0.7</v>
      </c>
      <c r="F1801" s="19">
        <v>1.0999999999999999E-2</v>
      </c>
      <c r="G1801" s="19">
        <v>4.0000000000000001E-3</v>
      </c>
      <c r="H1801" s="20">
        <v>0</v>
      </c>
      <c r="I1801" s="21">
        <f t="shared" si="196"/>
        <v>3.9215339449958</v>
      </c>
      <c r="J1801" s="21">
        <f t="shared" si="197"/>
        <v>2.7450737614970597</v>
      </c>
      <c r="K1801" s="21" t="str">
        <f t="shared" si="198"/>
        <v>Ε</v>
      </c>
      <c r="L1801" s="5">
        <f t="shared" si="199"/>
        <v>7.6999999999999999E-2</v>
      </c>
      <c r="M1801" s="22">
        <f t="shared" si="200"/>
        <v>2.8000000000000001E-2</v>
      </c>
      <c r="N1801" s="22">
        <f t="shared" si="201"/>
        <v>0</v>
      </c>
      <c r="O1801" s="22" t="s">
        <v>3220</v>
      </c>
      <c r="P1801" s="5">
        <f>L1801*pricing!$O$3</f>
        <v>6.2370000000000002E-2</v>
      </c>
      <c r="Q1801" s="5">
        <f>M1801*pricing!$O$4</f>
        <v>2.1000000000000001E-2</v>
      </c>
      <c r="R1801" s="5">
        <f>N1801*pricing!$O$5</f>
        <v>0</v>
      </c>
      <c r="S1801" s="23"/>
      <c r="T1801" s="5">
        <f>P1801*pricing!$L$3</f>
        <v>1.91062775125335</v>
      </c>
      <c r="U1801" s="5">
        <f>Q1801*pricing!$L$4</f>
        <v>0.83444601024370946</v>
      </c>
      <c r="V1801" s="5">
        <f>R1801*pricing!$L$5</f>
        <v>0</v>
      </c>
      <c r="W1801" s="5" t="s">
        <v>3220</v>
      </c>
      <c r="X1801" s="5">
        <f t="shared" si="202"/>
        <v>2.7450737614970597</v>
      </c>
      <c r="Y1801" s="6" t="s">
        <v>32</v>
      </c>
      <c r="Z1801" s="7" t="s">
        <v>33</v>
      </c>
      <c r="AA1801" s="7" t="s">
        <v>34</v>
      </c>
      <c r="AB1801" s="7" t="s">
        <v>35</v>
      </c>
      <c r="AC1801" s="7" t="s">
        <v>36</v>
      </c>
    </row>
    <row r="1802" spans="2:29" ht="17.25" customHeight="1" thickTop="1" thickBot="1" x14ac:dyDescent="0.25">
      <c r="B1802" s="16" t="s">
        <v>3416</v>
      </c>
      <c r="C1802" s="15" t="s">
        <v>3417</v>
      </c>
      <c r="D1802" s="17"/>
      <c r="E1802" s="18">
        <v>2.2999999999999998</v>
      </c>
      <c r="F1802" s="19">
        <v>0.10299999999999999</v>
      </c>
      <c r="G1802" s="19">
        <v>5.2999999999999999E-2</v>
      </c>
      <c r="H1802" s="20">
        <v>0</v>
      </c>
      <c r="I1802" s="21">
        <f t="shared" si="196"/>
        <v>41.352618749625421</v>
      </c>
      <c r="J1802" s="21">
        <f t="shared" si="197"/>
        <v>95.111023124138455</v>
      </c>
      <c r="K1802" s="21" t="str">
        <f t="shared" si="198"/>
        <v>Γ</v>
      </c>
      <c r="L1802" s="5">
        <f t="shared" si="199"/>
        <v>2.3689999999999998</v>
      </c>
      <c r="M1802" s="22">
        <f t="shared" si="200"/>
        <v>1.2189999999999999</v>
      </c>
      <c r="N1802" s="22">
        <f t="shared" si="201"/>
        <v>0</v>
      </c>
      <c r="O1802" s="22" t="s">
        <v>3220</v>
      </c>
      <c r="P1802" s="5">
        <f>L1802*pricing!$O$3</f>
        <v>1.91889</v>
      </c>
      <c r="Q1802" s="5">
        <f>M1802*pricing!$O$4</f>
        <v>0.9142499999999999</v>
      </c>
      <c r="R1802" s="5">
        <f>N1802*pricing!$O$5</f>
        <v>0</v>
      </c>
      <c r="S1802" s="23"/>
      <c r="T1802" s="5">
        <f>P1802*pricing!$L$3</f>
        <v>58.78282003531411</v>
      </c>
      <c r="U1802" s="5">
        <f>Q1802*pricing!$L$4</f>
        <v>36.328203088824345</v>
      </c>
      <c r="V1802" s="5">
        <f>R1802*pricing!$L$5</f>
        <v>0</v>
      </c>
      <c r="W1802" s="5" t="s">
        <v>3220</v>
      </c>
      <c r="X1802" s="5">
        <f t="shared" si="202"/>
        <v>95.111023124138455</v>
      </c>
      <c r="Y1802" s="6" t="s">
        <v>32</v>
      </c>
      <c r="Z1802" s="7" t="s">
        <v>33</v>
      </c>
      <c r="AA1802" s="7" t="s">
        <v>34</v>
      </c>
      <c r="AB1802" s="7" t="s">
        <v>35</v>
      </c>
      <c r="AC1802" s="7" t="s">
        <v>36</v>
      </c>
    </row>
    <row r="1803" spans="2:29" ht="17.25" customHeight="1" thickTop="1" thickBot="1" x14ac:dyDescent="0.25">
      <c r="B1803" s="16" t="s">
        <v>3418</v>
      </c>
      <c r="C1803" s="15" t="s">
        <v>3419</v>
      </c>
      <c r="D1803" s="17"/>
      <c r="E1803" s="18">
        <v>0.75</v>
      </c>
      <c r="F1803" s="19">
        <v>0</v>
      </c>
      <c r="G1803" s="19">
        <v>0.312</v>
      </c>
      <c r="H1803" s="20">
        <v>2.5000000000000001E-2</v>
      </c>
      <c r="I1803" s="21">
        <f t="shared" si="196"/>
        <v>125.02875505104532</v>
      </c>
      <c r="J1803" s="21">
        <f t="shared" si="197"/>
        <v>93.771566288283992</v>
      </c>
      <c r="K1803" s="21" t="str">
        <f t="shared" si="198"/>
        <v>A</v>
      </c>
      <c r="L1803" s="5">
        <f t="shared" si="199"/>
        <v>0</v>
      </c>
      <c r="M1803" s="22">
        <f t="shared" si="200"/>
        <v>2.34</v>
      </c>
      <c r="N1803" s="22">
        <f t="shared" si="201"/>
        <v>0.18750000000000003</v>
      </c>
      <c r="O1803" s="22" t="s">
        <v>3220</v>
      </c>
      <c r="P1803" s="5">
        <f>L1803*pricing!$O$3</f>
        <v>0</v>
      </c>
      <c r="Q1803" s="5">
        <f>M1803*pricing!$O$4</f>
        <v>1.7549999999999999</v>
      </c>
      <c r="R1803" s="5">
        <f>N1803*pricing!$O$5</f>
        <v>0.12000000000000002</v>
      </c>
      <c r="S1803" s="23"/>
      <c r="T1803" s="5">
        <f>P1803*pricing!$L$3</f>
        <v>0</v>
      </c>
      <c r="U1803" s="5">
        <f>Q1803*pricing!$L$4</f>
        <v>69.735845141795707</v>
      </c>
      <c r="V1803" s="5">
        <f>R1803*pricing!$L$5</f>
        <v>24.035721146488289</v>
      </c>
      <c r="W1803" s="5" t="s">
        <v>3220</v>
      </c>
      <c r="X1803" s="5">
        <f t="shared" si="202"/>
        <v>93.771566288283992</v>
      </c>
      <c r="Y1803" s="6" t="s">
        <v>32</v>
      </c>
      <c r="Z1803" s="7" t="s">
        <v>33</v>
      </c>
      <c r="AA1803" s="7" t="s">
        <v>34</v>
      </c>
      <c r="AB1803" s="7" t="s">
        <v>35</v>
      </c>
      <c r="AC1803" s="7" t="s">
        <v>36</v>
      </c>
    </row>
    <row r="1804" spans="2:29" ht="17.25" customHeight="1" thickTop="1" thickBot="1" x14ac:dyDescent="0.25">
      <c r="B1804" s="16" t="s">
        <v>3420</v>
      </c>
      <c r="C1804" s="15" t="s">
        <v>3421</v>
      </c>
      <c r="D1804" s="17"/>
      <c r="E1804" s="18">
        <v>0.6</v>
      </c>
      <c r="F1804" s="19">
        <v>0</v>
      </c>
      <c r="G1804" s="19">
        <v>0.17</v>
      </c>
      <c r="H1804" s="20">
        <v>1.7999999999999999E-2</v>
      </c>
      <c r="I1804" s="21">
        <f t="shared" si="196"/>
        <v>73.737085779711109</v>
      </c>
      <c r="J1804" s="21">
        <f t="shared" si="197"/>
        <v>44.242251467826662</v>
      </c>
      <c r="K1804" s="21" t="str">
        <f t="shared" si="198"/>
        <v>B</v>
      </c>
      <c r="L1804" s="5">
        <f t="shared" si="199"/>
        <v>0</v>
      </c>
      <c r="M1804" s="22">
        <f t="shared" si="200"/>
        <v>1.02</v>
      </c>
      <c r="N1804" s="22">
        <f t="shared" si="201"/>
        <v>0.10799999999999998</v>
      </c>
      <c r="O1804" s="22" t="s">
        <v>3220</v>
      </c>
      <c r="P1804" s="5">
        <f>L1804*pricing!$O$3</f>
        <v>0</v>
      </c>
      <c r="Q1804" s="5">
        <f>M1804*pricing!$O$4</f>
        <v>0.76500000000000001</v>
      </c>
      <c r="R1804" s="5">
        <f>N1804*pricing!$O$5</f>
        <v>6.9119999999999987E-2</v>
      </c>
      <c r="S1804" s="23"/>
      <c r="T1804" s="5">
        <f>P1804*pricing!$L$3</f>
        <v>0</v>
      </c>
      <c r="U1804" s="5">
        <f>Q1804*pricing!$L$4</f>
        <v>30.397676087449412</v>
      </c>
      <c r="V1804" s="5">
        <f>R1804*pricing!$L$5</f>
        <v>13.844575380377249</v>
      </c>
      <c r="W1804" s="5" t="s">
        <v>3220</v>
      </c>
      <c r="X1804" s="5">
        <f t="shared" si="202"/>
        <v>44.242251467826662</v>
      </c>
      <c r="Y1804" s="6" t="s">
        <v>32</v>
      </c>
      <c r="Z1804" s="7" t="s">
        <v>33</v>
      </c>
      <c r="AA1804" s="7" t="s">
        <v>34</v>
      </c>
      <c r="AB1804" s="7" t="s">
        <v>35</v>
      </c>
      <c r="AC1804" s="7" t="s">
        <v>36</v>
      </c>
    </row>
    <row r="1805" spans="2:29" ht="17.25" customHeight="1" thickTop="1" thickBot="1" x14ac:dyDescent="0.25">
      <c r="B1805" s="16" t="s">
        <v>3422</v>
      </c>
      <c r="C1805" s="15" t="s">
        <v>3423</v>
      </c>
      <c r="D1805" s="17"/>
      <c r="E1805" s="18">
        <v>2.35</v>
      </c>
      <c r="F1805" s="19">
        <v>9.2999999999999999E-2</v>
      </c>
      <c r="G1805" s="19">
        <v>0.05</v>
      </c>
      <c r="H1805" s="20">
        <v>0</v>
      </c>
      <c r="I1805" s="21">
        <f t="shared" si="196"/>
        <v>37.977234711048254</v>
      </c>
      <c r="J1805" s="21">
        <f t="shared" si="197"/>
        <v>89.246501570963403</v>
      </c>
      <c r="K1805" s="21" t="str">
        <f t="shared" si="198"/>
        <v>Δ</v>
      </c>
      <c r="L1805" s="5">
        <f t="shared" si="199"/>
        <v>2.1854999999999998</v>
      </c>
      <c r="M1805" s="22">
        <f t="shared" si="200"/>
        <v>1.175</v>
      </c>
      <c r="N1805" s="22">
        <f t="shared" si="201"/>
        <v>0</v>
      </c>
      <c r="O1805" s="22" t="s">
        <v>3220</v>
      </c>
      <c r="P1805" s="5">
        <f>L1805*pricing!$O$3</f>
        <v>1.7702549999999999</v>
      </c>
      <c r="Q1805" s="5">
        <f>M1805*pricing!$O$4</f>
        <v>0.88125000000000009</v>
      </c>
      <c r="R1805" s="5">
        <f>N1805*pricing!$O$5</f>
        <v>0</v>
      </c>
      <c r="S1805" s="23"/>
      <c r="T1805" s="5">
        <f>P1805*pricing!$L$3</f>
        <v>54.229570783950599</v>
      </c>
      <c r="U1805" s="5">
        <f>Q1805*pricing!$L$4</f>
        <v>35.016930787012804</v>
      </c>
      <c r="V1805" s="5">
        <f>R1805*pricing!$L$5</f>
        <v>0</v>
      </c>
      <c r="W1805" s="5" t="s">
        <v>3220</v>
      </c>
      <c r="X1805" s="5">
        <f t="shared" si="202"/>
        <v>89.246501570963403</v>
      </c>
      <c r="Y1805" s="6" t="s">
        <v>32</v>
      </c>
      <c r="Z1805" s="7" t="s">
        <v>33</v>
      </c>
      <c r="AA1805" s="7" t="s">
        <v>34</v>
      </c>
      <c r="AB1805" s="7" t="s">
        <v>35</v>
      </c>
      <c r="AC1805" s="7" t="s">
        <v>36</v>
      </c>
    </row>
    <row r="1806" spans="2:29" ht="17.25" customHeight="1" thickTop="1" thickBot="1" x14ac:dyDescent="0.25">
      <c r="B1806" s="16" t="s">
        <v>3424</v>
      </c>
      <c r="C1806" s="25" t="s">
        <v>3425</v>
      </c>
      <c r="D1806" s="26"/>
      <c r="E1806" s="18">
        <v>2.1</v>
      </c>
      <c r="F1806" s="19">
        <v>0</v>
      </c>
      <c r="G1806" s="19">
        <v>0</v>
      </c>
      <c r="H1806" s="20">
        <v>0</v>
      </c>
      <c r="I1806" s="21">
        <f t="shared" si="196"/>
        <v>0</v>
      </c>
      <c r="J1806" s="21">
        <f t="shared" si="197"/>
        <v>0</v>
      </c>
      <c r="K1806" s="21" t="str">
        <f t="shared" si="198"/>
        <v>Ε</v>
      </c>
      <c r="L1806" s="5">
        <f t="shared" si="199"/>
        <v>0</v>
      </c>
      <c r="M1806" s="22">
        <f t="shared" si="200"/>
        <v>0</v>
      </c>
      <c r="N1806" s="22">
        <f t="shared" si="201"/>
        <v>0</v>
      </c>
      <c r="O1806" s="22" t="s">
        <v>3220</v>
      </c>
      <c r="P1806" s="5">
        <f>L1806*pricing!$O$3</f>
        <v>0</v>
      </c>
      <c r="Q1806" s="5">
        <f>M1806*pricing!$O$4</f>
        <v>0</v>
      </c>
      <c r="R1806" s="5">
        <f>N1806*pricing!$O$5</f>
        <v>0</v>
      </c>
      <c r="S1806" s="23"/>
      <c r="T1806" s="5">
        <f>P1806*pricing!$L$3</f>
        <v>0</v>
      </c>
      <c r="U1806" s="5">
        <f>Q1806*pricing!$L$4</f>
        <v>0</v>
      </c>
      <c r="V1806" s="5">
        <f>R1806*pricing!$L$5</f>
        <v>0</v>
      </c>
      <c r="W1806" s="5" t="s">
        <v>3220</v>
      </c>
      <c r="X1806" s="5">
        <f t="shared" si="202"/>
        <v>0</v>
      </c>
      <c r="Y1806" s="6" t="s">
        <v>32</v>
      </c>
      <c r="Z1806" s="7" t="s">
        <v>33</v>
      </c>
      <c r="AA1806" s="7" t="s">
        <v>34</v>
      </c>
      <c r="AB1806" s="7" t="s">
        <v>35</v>
      </c>
      <c r="AC1806" s="7" t="s">
        <v>36</v>
      </c>
    </row>
    <row r="1807" spans="2:29" ht="17.25" customHeight="1" thickTop="1" thickBot="1" x14ac:dyDescent="0.25">
      <c r="B1807" s="16" t="s">
        <v>3426</v>
      </c>
      <c r="C1807" s="25" t="s">
        <v>3427</v>
      </c>
      <c r="D1807" s="26"/>
      <c r="E1807" s="18">
        <v>0.85</v>
      </c>
      <c r="F1807" s="19">
        <v>0</v>
      </c>
      <c r="G1807" s="19">
        <v>0.20799999999999999</v>
      </c>
      <c r="H1807" s="20">
        <v>1.7999999999999999E-2</v>
      </c>
      <c r="I1807" s="21">
        <f t="shared" si="196"/>
        <v>85.061710204447152</v>
      </c>
      <c r="J1807" s="21">
        <f t="shared" si="197"/>
        <v>72.302453673780079</v>
      </c>
      <c r="K1807" s="21" t="str">
        <f t="shared" si="198"/>
        <v>A</v>
      </c>
      <c r="L1807" s="5">
        <f t="shared" si="199"/>
        <v>0</v>
      </c>
      <c r="M1807" s="22">
        <f t="shared" si="200"/>
        <v>1.7679999999999998</v>
      </c>
      <c r="N1807" s="22">
        <f t="shared" si="201"/>
        <v>0.15299999999999997</v>
      </c>
      <c r="O1807" s="22" t="s">
        <v>3220</v>
      </c>
      <c r="P1807" s="5">
        <f>L1807*pricing!$O$3</f>
        <v>0</v>
      </c>
      <c r="Q1807" s="5">
        <f>M1807*pricing!$O$4</f>
        <v>1.3259999999999998</v>
      </c>
      <c r="R1807" s="5">
        <f>N1807*pricing!$O$5</f>
        <v>9.7919999999999979E-2</v>
      </c>
      <c r="S1807" s="23"/>
      <c r="T1807" s="5">
        <f>P1807*pricing!$L$3</f>
        <v>0</v>
      </c>
      <c r="U1807" s="5">
        <f>Q1807*pricing!$L$4</f>
        <v>52.689305218245643</v>
      </c>
      <c r="V1807" s="5">
        <f>R1807*pricing!$L$5</f>
        <v>19.613148455534436</v>
      </c>
      <c r="W1807" s="5" t="s">
        <v>3220</v>
      </c>
      <c r="X1807" s="5">
        <f t="shared" si="202"/>
        <v>72.302453673780079</v>
      </c>
      <c r="Y1807" s="6" t="s">
        <v>32</v>
      </c>
      <c r="Z1807" s="7" t="s">
        <v>33</v>
      </c>
      <c r="AA1807" s="7" t="s">
        <v>34</v>
      </c>
      <c r="AB1807" s="7" t="s">
        <v>35</v>
      </c>
      <c r="AC1807" s="7" t="s">
        <v>36</v>
      </c>
    </row>
    <row r="1808" spans="2:29" ht="17.25" customHeight="1" thickTop="1" thickBot="1" x14ac:dyDescent="0.25">
      <c r="B1808" s="16" t="s">
        <v>3428</v>
      </c>
      <c r="C1808" s="15" t="s">
        <v>3429</v>
      </c>
      <c r="D1808" s="17"/>
      <c r="E1808" s="18">
        <v>1.1499999999999999</v>
      </c>
      <c r="F1808" s="19">
        <v>0</v>
      </c>
      <c r="G1808" s="19">
        <v>0.33</v>
      </c>
      <c r="H1808" s="20">
        <v>2.5999999999999999E-2</v>
      </c>
      <c r="I1808" s="21">
        <f t="shared" si="196"/>
        <v>131.67495595899615</v>
      </c>
      <c r="J1808" s="21">
        <f t="shared" si="197"/>
        <v>151.42619935284557</v>
      </c>
      <c r="K1808" s="21" t="str">
        <f t="shared" si="198"/>
        <v>A</v>
      </c>
      <c r="L1808" s="5">
        <f t="shared" si="199"/>
        <v>0</v>
      </c>
      <c r="M1808" s="22">
        <f t="shared" si="200"/>
        <v>3.7949999999999999</v>
      </c>
      <c r="N1808" s="22">
        <f t="shared" si="201"/>
        <v>0.29899999999999993</v>
      </c>
      <c r="O1808" s="22" t="s">
        <v>3220</v>
      </c>
      <c r="P1808" s="5">
        <f>L1808*pricing!$O$3</f>
        <v>0</v>
      </c>
      <c r="Q1808" s="5">
        <f>M1808*pricing!$O$4</f>
        <v>2.8462499999999999</v>
      </c>
      <c r="R1808" s="5">
        <f>N1808*pricing!$O$5</f>
        <v>0.19135999999999997</v>
      </c>
      <c r="S1808" s="23"/>
      <c r="T1808" s="5">
        <f>P1808*pricing!$L$3</f>
        <v>0</v>
      </c>
      <c r="U1808" s="5">
        <f>Q1808*pricing!$L$4</f>
        <v>113.0972360312456</v>
      </c>
      <c r="V1808" s="5">
        <f>R1808*pricing!$L$5</f>
        <v>38.328963321599979</v>
      </c>
      <c r="W1808" s="5" t="s">
        <v>3220</v>
      </c>
      <c r="X1808" s="5">
        <f t="shared" si="202"/>
        <v>151.42619935284557</v>
      </c>
      <c r="Y1808" s="6" t="s">
        <v>32</v>
      </c>
      <c r="Z1808" s="7" t="s">
        <v>33</v>
      </c>
      <c r="AA1808" s="7" t="s">
        <v>34</v>
      </c>
      <c r="AB1808" s="7" t="s">
        <v>35</v>
      </c>
      <c r="AC1808" s="7" t="s">
        <v>36</v>
      </c>
    </row>
    <row r="1809" spans="2:29" ht="17.25" customHeight="1" thickTop="1" thickBot="1" x14ac:dyDescent="0.25">
      <c r="B1809" s="16" t="s">
        <v>3430</v>
      </c>
      <c r="C1809" s="49" t="s">
        <v>3431</v>
      </c>
      <c r="D1809" s="26"/>
      <c r="E1809" s="18">
        <v>2.5499999999999998</v>
      </c>
      <c r="F1809" s="19">
        <v>0.14299999999999999</v>
      </c>
      <c r="G1809" s="19">
        <v>0</v>
      </c>
      <c r="H1809" s="20">
        <v>0</v>
      </c>
      <c r="I1809" s="21">
        <f t="shared" si="196"/>
        <v>35.483086808990784</v>
      </c>
      <c r="J1809" s="21">
        <f t="shared" si="197"/>
        <v>90.481871362926498</v>
      </c>
      <c r="K1809" s="21" t="str">
        <f t="shared" si="198"/>
        <v>Δ</v>
      </c>
      <c r="L1809" s="5">
        <f t="shared" si="199"/>
        <v>3.6464999999999992</v>
      </c>
      <c r="M1809" s="22">
        <f t="shared" si="200"/>
        <v>0</v>
      </c>
      <c r="N1809" s="22">
        <f t="shared" si="201"/>
        <v>0</v>
      </c>
      <c r="O1809" s="22" t="s">
        <v>3220</v>
      </c>
      <c r="P1809" s="5">
        <f>L1809*pricing!$O$3</f>
        <v>2.9536649999999995</v>
      </c>
      <c r="Q1809" s="5">
        <f>M1809*pricing!$O$4</f>
        <v>0</v>
      </c>
      <c r="R1809" s="5">
        <f>N1809*pricing!$O$5</f>
        <v>0</v>
      </c>
      <c r="S1809" s="23"/>
      <c r="T1809" s="5">
        <f>P1809*pricing!$L$3</f>
        <v>90.481871362926498</v>
      </c>
      <c r="U1809" s="5">
        <f>Q1809*pricing!$L$4</f>
        <v>0</v>
      </c>
      <c r="V1809" s="5">
        <f>R1809*pricing!$L$5</f>
        <v>0</v>
      </c>
      <c r="W1809" s="5" t="s">
        <v>3220</v>
      </c>
      <c r="X1809" s="5">
        <f t="shared" si="202"/>
        <v>90.481871362926498</v>
      </c>
      <c r="Y1809" s="6" t="s">
        <v>32</v>
      </c>
      <c r="Z1809" s="7" t="s">
        <v>33</v>
      </c>
      <c r="AA1809" s="7" t="s">
        <v>34</v>
      </c>
      <c r="AB1809" s="7" t="s">
        <v>35</v>
      </c>
      <c r="AC1809" s="7" t="s">
        <v>36</v>
      </c>
    </row>
    <row r="1810" spans="2:29" ht="17.25" customHeight="1" thickTop="1" thickBot="1" x14ac:dyDescent="0.25">
      <c r="B1810" s="16" t="s">
        <v>3432</v>
      </c>
      <c r="C1810" s="48" t="s">
        <v>3433</v>
      </c>
      <c r="D1810" s="17"/>
      <c r="E1810" s="18">
        <v>2.5499999999999998</v>
      </c>
      <c r="F1810" s="19">
        <v>0.13800000000000001</v>
      </c>
      <c r="G1810" s="19">
        <v>0</v>
      </c>
      <c r="H1810" s="20">
        <v>0</v>
      </c>
      <c r="I1810" s="21">
        <f t="shared" si="196"/>
        <v>34.242419438047058</v>
      </c>
      <c r="J1810" s="21">
        <f t="shared" si="197"/>
        <v>87.318169567019993</v>
      </c>
      <c r="K1810" s="21" t="str">
        <f t="shared" si="198"/>
        <v>Δ</v>
      </c>
      <c r="L1810" s="5">
        <f t="shared" si="199"/>
        <v>3.5190000000000001</v>
      </c>
      <c r="M1810" s="22">
        <f t="shared" si="200"/>
        <v>0</v>
      </c>
      <c r="N1810" s="22">
        <f t="shared" si="201"/>
        <v>0</v>
      </c>
      <c r="O1810" s="22" t="s">
        <v>3220</v>
      </c>
      <c r="P1810" s="5">
        <f>L1810*pricing!$O$3</f>
        <v>2.8503900000000004</v>
      </c>
      <c r="Q1810" s="5">
        <f>M1810*pricing!$O$4</f>
        <v>0</v>
      </c>
      <c r="R1810" s="5">
        <f>N1810*pricing!$O$5</f>
        <v>0</v>
      </c>
      <c r="S1810" s="23"/>
      <c r="T1810" s="5">
        <f>P1810*pricing!$L$3</f>
        <v>87.318169567019993</v>
      </c>
      <c r="U1810" s="5">
        <f>Q1810*pricing!$L$4</f>
        <v>0</v>
      </c>
      <c r="V1810" s="5">
        <f>R1810*pricing!$L$5</f>
        <v>0</v>
      </c>
      <c r="W1810" s="5" t="s">
        <v>3220</v>
      </c>
      <c r="X1810" s="5">
        <f t="shared" si="202"/>
        <v>87.318169567019993</v>
      </c>
      <c r="Y1810" s="6" t="s">
        <v>32</v>
      </c>
      <c r="Z1810" s="7" t="s">
        <v>33</v>
      </c>
      <c r="AA1810" s="7" t="s">
        <v>34</v>
      </c>
      <c r="AB1810" s="7" t="s">
        <v>35</v>
      </c>
      <c r="AC1810" s="7" t="s">
        <v>36</v>
      </c>
    </row>
    <row r="1811" spans="2:29" ht="17.25" customHeight="1" thickTop="1" thickBot="1" x14ac:dyDescent="0.25">
      <c r="B1811" s="16" t="s">
        <v>3434</v>
      </c>
      <c r="C1811" s="25" t="s">
        <v>3435</v>
      </c>
      <c r="D1811" s="26"/>
      <c r="E1811" s="18">
        <v>0.85</v>
      </c>
      <c r="F1811" s="19">
        <v>0</v>
      </c>
      <c r="G1811" s="19">
        <v>0.46200000000000002</v>
      </c>
      <c r="H1811" s="20">
        <v>3.4000000000000002E-2</v>
      </c>
      <c r="I1811" s="21">
        <f t="shared" si="196"/>
        <v>181.26836603584414</v>
      </c>
      <c r="J1811" s="21">
        <f t="shared" si="197"/>
        <v>154.07811113046751</v>
      </c>
      <c r="K1811" s="21" t="str">
        <f t="shared" si="198"/>
        <v>A</v>
      </c>
      <c r="L1811" s="5">
        <f t="shared" si="199"/>
        <v>0</v>
      </c>
      <c r="M1811" s="22">
        <f t="shared" si="200"/>
        <v>3.927</v>
      </c>
      <c r="N1811" s="22">
        <f t="shared" si="201"/>
        <v>0.28900000000000003</v>
      </c>
      <c r="O1811" s="22" t="s">
        <v>3220</v>
      </c>
      <c r="P1811" s="5">
        <f>L1811*pricing!$O$3</f>
        <v>0</v>
      </c>
      <c r="Q1811" s="5">
        <f>M1811*pricing!$O$4</f>
        <v>2.9452500000000001</v>
      </c>
      <c r="R1811" s="5">
        <f>N1811*pricing!$O$5</f>
        <v>0.18496000000000001</v>
      </c>
      <c r="S1811" s="23"/>
      <c r="T1811" s="5">
        <f>P1811*pricing!$L$3</f>
        <v>0</v>
      </c>
      <c r="U1811" s="5">
        <f>Q1811*pricing!$L$4</f>
        <v>117.03105293668024</v>
      </c>
      <c r="V1811" s="5">
        <f>R1811*pricing!$L$5</f>
        <v>37.047058193787279</v>
      </c>
      <c r="W1811" s="5" t="s">
        <v>3220</v>
      </c>
      <c r="X1811" s="5">
        <f t="shared" si="202"/>
        <v>154.07811113046751</v>
      </c>
      <c r="Y1811" s="6" t="s">
        <v>32</v>
      </c>
      <c r="Z1811" s="7" t="s">
        <v>33</v>
      </c>
      <c r="AA1811" s="7" t="s">
        <v>34</v>
      </c>
      <c r="AB1811" s="7" t="s">
        <v>35</v>
      </c>
      <c r="AC1811" s="7" t="s">
        <v>36</v>
      </c>
    </row>
    <row r="1812" spans="2:29" ht="17.25" customHeight="1" thickTop="1" thickBot="1" x14ac:dyDescent="0.25">
      <c r="B1812" s="16" t="s">
        <v>3436</v>
      </c>
      <c r="C1812" s="15" t="s">
        <v>3437</v>
      </c>
      <c r="D1812" s="17"/>
      <c r="E1812" s="18">
        <v>3.2</v>
      </c>
      <c r="F1812" s="19">
        <v>0.26900000000000002</v>
      </c>
      <c r="G1812" s="19">
        <v>0</v>
      </c>
      <c r="H1812" s="20">
        <v>0</v>
      </c>
      <c r="I1812" s="21">
        <f t="shared" si="196"/>
        <v>66.74790455677288</v>
      </c>
      <c r="J1812" s="21">
        <f t="shared" si="197"/>
        <v>213.59329458167323</v>
      </c>
      <c r="K1812" s="21" t="str">
        <f t="shared" si="198"/>
        <v>B</v>
      </c>
      <c r="L1812" s="5">
        <f t="shared" si="199"/>
        <v>8.6080000000000005</v>
      </c>
      <c r="M1812" s="22">
        <f t="shared" si="200"/>
        <v>0</v>
      </c>
      <c r="N1812" s="22">
        <f t="shared" si="201"/>
        <v>0</v>
      </c>
      <c r="O1812" s="22" t="s">
        <v>3220</v>
      </c>
      <c r="P1812" s="5">
        <f>L1812*pricing!$O$3</f>
        <v>6.9724800000000009</v>
      </c>
      <c r="Q1812" s="5">
        <f>M1812*pricing!$O$4</f>
        <v>0</v>
      </c>
      <c r="R1812" s="5">
        <f>N1812*pricing!$O$5</f>
        <v>0</v>
      </c>
      <c r="S1812" s="23"/>
      <c r="T1812" s="5">
        <f>P1812*pricing!$L$3</f>
        <v>213.59329458167323</v>
      </c>
      <c r="U1812" s="5">
        <f>Q1812*pricing!$L$4</f>
        <v>0</v>
      </c>
      <c r="V1812" s="5">
        <f>R1812*pricing!$L$5</f>
        <v>0</v>
      </c>
      <c r="W1812" s="5" t="s">
        <v>3220</v>
      </c>
      <c r="X1812" s="5">
        <f t="shared" si="202"/>
        <v>213.59329458167323</v>
      </c>
      <c r="Y1812" s="6" t="s">
        <v>32</v>
      </c>
      <c r="Z1812" s="7" t="s">
        <v>33</v>
      </c>
      <c r="AA1812" s="7" t="s">
        <v>34</v>
      </c>
      <c r="AB1812" s="7" t="s">
        <v>35</v>
      </c>
      <c r="AC1812" s="7" t="s">
        <v>36</v>
      </c>
    </row>
    <row r="1813" spans="2:29" ht="17.25" customHeight="1" thickTop="1" thickBot="1" x14ac:dyDescent="0.25">
      <c r="B1813" s="16" t="s">
        <v>3438</v>
      </c>
      <c r="C1813" s="25" t="s">
        <v>3439</v>
      </c>
      <c r="D1813" s="26"/>
      <c r="E1813" s="18">
        <v>1.2</v>
      </c>
      <c r="F1813" s="19">
        <v>2.8000000000000001E-2</v>
      </c>
      <c r="G1813" s="19">
        <v>0.41099999999999998</v>
      </c>
      <c r="H1813" s="20">
        <v>0.03</v>
      </c>
      <c r="I1813" s="21">
        <f t="shared" si="196"/>
        <v>167.88964475815351</v>
      </c>
      <c r="J1813" s="21">
        <f t="shared" si="197"/>
        <v>201.4675737097842</v>
      </c>
      <c r="K1813" s="21" t="str">
        <f t="shared" si="198"/>
        <v>A</v>
      </c>
      <c r="L1813" s="5">
        <f t="shared" si="199"/>
        <v>0.33599999999999997</v>
      </c>
      <c r="M1813" s="22">
        <f t="shared" si="200"/>
        <v>4.9319999999999995</v>
      </c>
      <c r="N1813" s="22">
        <f t="shared" si="201"/>
        <v>0.36</v>
      </c>
      <c r="O1813" s="22" t="s">
        <v>3220</v>
      </c>
      <c r="P1813" s="5">
        <f>L1813*pricing!$O$3</f>
        <v>0.27216000000000001</v>
      </c>
      <c r="Q1813" s="5">
        <f>M1813*pricing!$O$4</f>
        <v>3.6989999999999998</v>
      </c>
      <c r="R1813" s="5">
        <f>N1813*pricing!$O$5</f>
        <v>0.23039999999999999</v>
      </c>
      <c r="S1813" s="23"/>
      <c r="T1813" s="5">
        <f>P1813*pricing!$L$3</f>
        <v>8.3372847327418924</v>
      </c>
      <c r="U1813" s="5">
        <f>Q1813*pricing!$L$4</f>
        <v>146.9817043757848</v>
      </c>
      <c r="V1813" s="5">
        <f>R1813*pricing!$L$5</f>
        <v>46.148584601257504</v>
      </c>
      <c r="W1813" s="5" t="s">
        <v>3220</v>
      </c>
      <c r="X1813" s="5">
        <f t="shared" si="202"/>
        <v>201.4675737097842</v>
      </c>
      <c r="Y1813" s="6" t="s">
        <v>32</v>
      </c>
      <c r="Z1813" s="7" t="s">
        <v>33</v>
      </c>
      <c r="AA1813" s="7" t="s">
        <v>34</v>
      </c>
      <c r="AB1813" s="7" t="s">
        <v>35</v>
      </c>
      <c r="AC1813" s="7" t="s">
        <v>36</v>
      </c>
    </row>
    <row r="1814" spans="2:29" ht="17.25" customHeight="1" thickTop="1" thickBot="1" x14ac:dyDescent="0.25">
      <c r="B1814" s="16" t="s">
        <v>3440</v>
      </c>
      <c r="C1814" s="15" t="s">
        <v>3441</v>
      </c>
      <c r="D1814" s="17"/>
      <c r="E1814" s="18">
        <v>2.0499999999999998</v>
      </c>
      <c r="F1814" s="19">
        <v>5.8999999999999997E-2</v>
      </c>
      <c r="G1814" s="19">
        <v>2.8000000000000001E-2</v>
      </c>
      <c r="H1814" s="20">
        <v>0</v>
      </c>
      <c r="I1814" s="21">
        <f t="shared" si="196"/>
        <v>22.984335079573153</v>
      </c>
      <c r="J1814" s="21">
        <f t="shared" si="197"/>
        <v>47.117886913124963</v>
      </c>
      <c r="K1814" s="21" t="str">
        <f t="shared" si="198"/>
        <v>Ε</v>
      </c>
      <c r="L1814" s="5">
        <f t="shared" si="199"/>
        <v>1.2094999999999998</v>
      </c>
      <c r="M1814" s="22">
        <f t="shared" si="200"/>
        <v>0.57399999999999995</v>
      </c>
      <c r="N1814" s="22">
        <f t="shared" si="201"/>
        <v>0</v>
      </c>
      <c r="O1814" s="22" t="s">
        <v>3220</v>
      </c>
      <c r="P1814" s="5">
        <f>L1814*pricing!$O$3</f>
        <v>0.97969499999999987</v>
      </c>
      <c r="Q1814" s="5">
        <f>M1814*pricing!$O$4</f>
        <v>0.43049999999999999</v>
      </c>
      <c r="R1814" s="5">
        <f>N1814*pricing!$O$5</f>
        <v>0</v>
      </c>
      <c r="S1814" s="23"/>
      <c r="T1814" s="5">
        <f>P1814*pricing!$L$3</f>
        <v>30.011743703128918</v>
      </c>
      <c r="U1814" s="5">
        <f>Q1814*pricing!$L$4</f>
        <v>17.106143209996041</v>
      </c>
      <c r="V1814" s="5">
        <f>R1814*pricing!$L$5</f>
        <v>0</v>
      </c>
      <c r="W1814" s="5" t="s">
        <v>3220</v>
      </c>
      <c r="X1814" s="5">
        <f t="shared" si="202"/>
        <v>47.117886913124963</v>
      </c>
      <c r="Y1814" s="6" t="s">
        <v>32</v>
      </c>
      <c r="Z1814" s="7" t="s">
        <v>33</v>
      </c>
      <c r="AA1814" s="7" t="s">
        <v>34</v>
      </c>
      <c r="AB1814" s="7" t="s">
        <v>35</v>
      </c>
      <c r="AC1814" s="7" t="s">
        <v>36</v>
      </c>
    </row>
    <row r="1815" spans="2:29" ht="17.25" customHeight="1" thickTop="1" thickBot="1" x14ac:dyDescent="0.25">
      <c r="B1815" s="16" t="s">
        <v>3442</v>
      </c>
      <c r="C1815" s="25">
        <v>35131701</v>
      </c>
      <c r="D1815" s="26"/>
      <c r="E1815" s="18">
        <v>1.65</v>
      </c>
      <c r="F1815" s="19">
        <v>0.16600000000000001</v>
      </c>
      <c r="G1815" s="19">
        <v>0</v>
      </c>
      <c r="H1815" s="20">
        <v>2.5000000000000001E-2</v>
      </c>
      <c r="I1815" s="21">
        <f t="shared" si="196"/>
        <v>73.23778491064968</v>
      </c>
      <c r="J1815" s="21">
        <f t="shared" si="197"/>
        <v>120.84234510257197</v>
      </c>
      <c r="K1815" s="21" t="str">
        <f t="shared" si="198"/>
        <v>B</v>
      </c>
      <c r="L1815" s="5">
        <f t="shared" si="199"/>
        <v>2.7389999999999999</v>
      </c>
      <c r="M1815" s="22">
        <f t="shared" si="200"/>
        <v>0</v>
      </c>
      <c r="N1815" s="22">
        <f t="shared" si="201"/>
        <v>0.41250000000000003</v>
      </c>
      <c r="O1815" s="22" t="s">
        <v>3220</v>
      </c>
      <c r="P1815" s="5">
        <f>L1815*pricing!$O$3</f>
        <v>2.2185899999999998</v>
      </c>
      <c r="Q1815" s="5">
        <f>M1815*pricing!$O$4</f>
        <v>0</v>
      </c>
      <c r="R1815" s="5">
        <f>N1815*pricing!$O$5</f>
        <v>0.26400000000000001</v>
      </c>
      <c r="S1815" s="23"/>
      <c r="T1815" s="5">
        <f>P1815*pricing!$L$3</f>
        <v>67.963758580297736</v>
      </c>
      <c r="U1815" s="5">
        <f>Q1815*pricing!$L$4</f>
        <v>0</v>
      </c>
      <c r="V1815" s="5">
        <f>R1815*pricing!$L$5</f>
        <v>52.878586522274226</v>
      </c>
      <c r="W1815" s="5" t="s">
        <v>3220</v>
      </c>
      <c r="X1815" s="5">
        <f t="shared" si="202"/>
        <v>120.84234510257195</v>
      </c>
      <c r="Y1815" s="6" t="s">
        <v>32</v>
      </c>
      <c r="Z1815" s="7" t="s">
        <v>33</v>
      </c>
      <c r="AA1815" s="7" t="s">
        <v>34</v>
      </c>
      <c r="AB1815" s="7" t="s">
        <v>35</v>
      </c>
      <c r="AC1815" s="7" t="s">
        <v>36</v>
      </c>
    </row>
    <row r="1816" spans="2:29" ht="17.25" customHeight="1" thickTop="1" thickBot="1" x14ac:dyDescent="0.25">
      <c r="B1816" s="16" t="s">
        <v>3443</v>
      </c>
      <c r="C1816" s="25" t="s">
        <v>3444</v>
      </c>
      <c r="D1816" s="26"/>
      <c r="E1816" s="18">
        <v>1.1000000000000001</v>
      </c>
      <c r="F1816" s="19">
        <v>0</v>
      </c>
      <c r="G1816" s="19">
        <v>0.53</v>
      </c>
      <c r="H1816" s="20">
        <v>1.2999999999999999E-2</v>
      </c>
      <c r="I1816" s="21">
        <f t="shared" si="196"/>
        <v>174.61347574341019</v>
      </c>
      <c r="J1816" s="21">
        <f t="shared" si="197"/>
        <v>192.07482331775122</v>
      </c>
      <c r="K1816" s="21" t="str">
        <f t="shared" si="198"/>
        <v>A</v>
      </c>
      <c r="L1816" s="5">
        <f t="shared" si="199"/>
        <v>0</v>
      </c>
      <c r="M1816" s="22">
        <f t="shared" si="200"/>
        <v>5.830000000000001</v>
      </c>
      <c r="N1816" s="22">
        <f t="shared" si="201"/>
        <v>0.14300000000000002</v>
      </c>
      <c r="O1816" s="22" t="s">
        <v>3220</v>
      </c>
      <c r="P1816" s="5">
        <f>L1816*pricing!$O$3</f>
        <v>0</v>
      </c>
      <c r="Q1816" s="5">
        <f>M1816*pricing!$O$4</f>
        <v>4.3725000000000005</v>
      </c>
      <c r="R1816" s="5">
        <f>N1816*pricing!$O$5</f>
        <v>9.1520000000000018E-2</v>
      </c>
      <c r="S1816" s="23"/>
      <c r="T1816" s="5">
        <f>P1816*pricing!$L$3</f>
        <v>0</v>
      </c>
      <c r="U1816" s="5">
        <f>Q1816*pricing!$L$4</f>
        <v>173.7435799900295</v>
      </c>
      <c r="V1816" s="5">
        <f>R1816*pricing!$L$5</f>
        <v>18.331243327721733</v>
      </c>
      <c r="W1816" s="5" t="s">
        <v>3220</v>
      </c>
      <c r="X1816" s="5">
        <f t="shared" si="202"/>
        <v>192.07482331775122</v>
      </c>
      <c r="Y1816" s="6" t="s">
        <v>32</v>
      </c>
      <c r="Z1816" s="7" t="s">
        <v>33</v>
      </c>
      <c r="AA1816" s="7" t="s">
        <v>34</v>
      </c>
      <c r="AB1816" s="7" t="s">
        <v>35</v>
      </c>
      <c r="AC1816" s="7" t="s">
        <v>36</v>
      </c>
    </row>
    <row r="1817" spans="2:29" ht="17.25" customHeight="1" thickTop="1" thickBot="1" x14ac:dyDescent="0.25">
      <c r="B1817" s="16" t="s">
        <v>3445</v>
      </c>
      <c r="C1817" s="15" t="s">
        <v>3446</v>
      </c>
      <c r="D1817" s="17"/>
      <c r="E1817" s="18">
        <v>0.35</v>
      </c>
      <c r="F1817" s="19">
        <v>3.5000000000000003E-2</v>
      </c>
      <c r="G1817" s="19">
        <v>0.20799999999999999</v>
      </c>
      <c r="H1817" s="20">
        <v>3.6999999999999998E-2</v>
      </c>
      <c r="I1817" s="21">
        <f t="shared" si="196"/>
        <v>118.10257922949474</v>
      </c>
      <c r="J1817" s="21">
        <f t="shared" si="197"/>
        <v>41.335902730323156</v>
      </c>
      <c r="K1817" s="21" t="str">
        <f t="shared" si="198"/>
        <v>A</v>
      </c>
      <c r="L1817" s="5">
        <f t="shared" si="199"/>
        <v>0.1225</v>
      </c>
      <c r="M1817" s="22">
        <f t="shared" si="200"/>
        <v>0.72799999999999987</v>
      </c>
      <c r="N1817" s="22">
        <f t="shared" si="201"/>
        <v>0.12949999999999998</v>
      </c>
      <c r="O1817" s="22" t="s">
        <v>3220</v>
      </c>
      <c r="P1817" s="5">
        <f>L1817*pricing!$O$3</f>
        <v>9.9225000000000008E-2</v>
      </c>
      <c r="Q1817" s="5">
        <f>M1817*pricing!$O$4</f>
        <v>0.54599999999999993</v>
      </c>
      <c r="R1817" s="5">
        <f>N1817*pricing!$O$5</f>
        <v>8.2879999999999981E-2</v>
      </c>
      <c r="S1817" s="23"/>
      <c r="T1817" s="5">
        <f>P1817*pricing!$L$3</f>
        <v>3.0396350588121481</v>
      </c>
      <c r="U1817" s="5">
        <f>Q1817*pricing!$L$4</f>
        <v>21.695596266336441</v>
      </c>
      <c r="V1817" s="5">
        <f>R1817*pricing!$L$5</f>
        <v>16.60067140517457</v>
      </c>
      <c r="W1817" s="5" t="s">
        <v>3220</v>
      </c>
      <c r="X1817" s="5">
        <f t="shared" si="202"/>
        <v>41.335902730323156</v>
      </c>
      <c r="Y1817" s="6" t="s">
        <v>32</v>
      </c>
      <c r="Z1817" s="7" t="s">
        <v>33</v>
      </c>
      <c r="AA1817" s="7" t="s">
        <v>34</v>
      </c>
      <c r="AB1817" s="7" t="s">
        <v>35</v>
      </c>
      <c r="AC1817" s="7" t="s">
        <v>36</v>
      </c>
    </row>
    <row r="1818" spans="2:29" ht="17.25" customHeight="1" thickTop="1" thickBot="1" x14ac:dyDescent="0.25">
      <c r="B1818" s="16" t="s">
        <v>3447</v>
      </c>
      <c r="C1818" s="15" t="s">
        <v>3448</v>
      </c>
      <c r="D1818" s="17"/>
      <c r="E1818" s="18">
        <v>1.25</v>
      </c>
      <c r="F1818" s="19">
        <v>2.9000000000000001E-2</v>
      </c>
      <c r="G1818" s="19">
        <v>0.376</v>
      </c>
      <c r="H1818" s="20">
        <v>2.9000000000000001E-2</v>
      </c>
      <c r="I1818" s="21">
        <f t="shared" si="196"/>
        <v>156.42529797648314</v>
      </c>
      <c r="J1818" s="21">
        <f t="shared" si="197"/>
        <v>195.53162247060391</v>
      </c>
      <c r="K1818" s="21" t="str">
        <f t="shared" si="198"/>
        <v>A</v>
      </c>
      <c r="L1818" s="5">
        <f t="shared" si="199"/>
        <v>0.36250000000000004</v>
      </c>
      <c r="M1818" s="22">
        <f t="shared" si="200"/>
        <v>4.6999999999999993</v>
      </c>
      <c r="N1818" s="22">
        <f t="shared" si="201"/>
        <v>0.36250000000000004</v>
      </c>
      <c r="O1818" s="22" t="s">
        <v>3220</v>
      </c>
      <c r="P1818" s="5">
        <f>L1818*pricing!$O$3</f>
        <v>0.29362500000000008</v>
      </c>
      <c r="Q1818" s="5">
        <f>M1818*pricing!$O$4</f>
        <v>3.5249999999999995</v>
      </c>
      <c r="R1818" s="5">
        <f>N1818*pricing!$O$5</f>
        <v>0.23200000000000004</v>
      </c>
      <c r="S1818" s="23"/>
      <c r="T1818" s="5">
        <f>P1818*pricing!$L$3</f>
        <v>8.9948384393420717</v>
      </c>
      <c r="U1818" s="5">
        <f>Q1818*pricing!$L$4</f>
        <v>140.06772314805119</v>
      </c>
      <c r="V1818" s="5">
        <f>R1818*pricing!$L$5</f>
        <v>46.469060883210688</v>
      </c>
      <c r="W1818" s="5" t="s">
        <v>3220</v>
      </c>
      <c r="X1818" s="5">
        <f t="shared" si="202"/>
        <v>195.53162247060393</v>
      </c>
      <c r="Y1818" s="6" t="s">
        <v>32</v>
      </c>
      <c r="Z1818" s="7" t="s">
        <v>33</v>
      </c>
      <c r="AA1818" s="7" t="s">
        <v>34</v>
      </c>
      <c r="AB1818" s="7" t="s">
        <v>35</v>
      </c>
      <c r="AC1818" s="7" t="s">
        <v>36</v>
      </c>
    </row>
    <row r="1819" spans="2:29" ht="17.25" customHeight="1" thickTop="1" thickBot="1" x14ac:dyDescent="0.25">
      <c r="B1819" s="16" t="s">
        <v>3449</v>
      </c>
      <c r="C1819" s="25" t="s">
        <v>3450</v>
      </c>
      <c r="D1819" s="26"/>
      <c r="E1819" s="18">
        <v>1.2</v>
      </c>
      <c r="F1819" s="19">
        <v>0.26400000000000001</v>
      </c>
      <c r="G1819" s="19">
        <v>0</v>
      </c>
      <c r="H1819" s="20">
        <v>0</v>
      </c>
      <c r="I1819" s="21">
        <f t="shared" si="196"/>
        <v>65.507237185829155</v>
      </c>
      <c r="J1819" s="21">
        <f t="shared" si="197"/>
        <v>78.608684622994986</v>
      </c>
      <c r="K1819" s="21" t="str">
        <f t="shared" si="198"/>
        <v>B</v>
      </c>
      <c r="L1819" s="5">
        <f t="shared" si="199"/>
        <v>3.1680000000000001</v>
      </c>
      <c r="M1819" s="22">
        <f t="shared" si="200"/>
        <v>0</v>
      </c>
      <c r="N1819" s="22">
        <f t="shared" si="201"/>
        <v>0</v>
      </c>
      <c r="O1819" s="22" t="s">
        <v>3220</v>
      </c>
      <c r="P1819" s="5">
        <f>L1819*pricing!$O$3</f>
        <v>2.5660800000000004</v>
      </c>
      <c r="Q1819" s="5">
        <f>M1819*pricing!$O$4</f>
        <v>0</v>
      </c>
      <c r="R1819" s="5">
        <f>N1819*pricing!$O$5</f>
        <v>0</v>
      </c>
      <c r="S1819" s="23"/>
      <c r="T1819" s="5">
        <f>P1819*pricing!$L$3</f>
        <v>78.608684622994986</v>
      </c>
      <c r="U1819" s="5">
        <f>Q1819*pricing!$L$4</f>
        <v>0</v>
      </c>
      <c r="V1819" s="5">
        <f>R1819*pricing!$L$5</f>
        <v>0</v>
      </c>
      <c r="W1819" s="5" t="s">
        <v>3220</v>
      </c>
      <c r="X1819" s="5">
        <f t="shared" si="202"/>
        <v>78.608684622994986</v>
      </c>
      <c r="Y1819" s="6" t="s">
        <v>32</v>
      </c>
      <c r="Z1819" s="7" t="s">
        <v>33</v>
      </c>
      <c r="AA1819" s="7" t="s">
        <v>34</v>
      </c>
      <c r="AB1819" s="7" t="s">
        <v>35</v>
      </c>
      <c r="AC1819" s="7" t="s">
        <v>36</v>
      </c>
    </row>
    <row r="1820" spans="2:29" ht="17.25" customHeight="1" thickTop="1" thickBot="1" x14ac:dyDescent="0.25">
      <c r="B1820" s="16" t="s">
        <v>3451</v>
      </c>
      <c r="C1820" s="15" t="s">
        <v>3452</v>
      </c>
      <c r="D1820" s="17"/>
      <c r="E1820" s="18">
        <v>0.55000000000000004</v>
      </c>
      <c r="F1820" s="19">
        <v>0</v>
      </c>
      <c r="G1820" s="19">
        <v>0.317</v>
      </c>
      <c r="H1820" s="20">
        <v>2.5999999999999999E-2</v>
      </c>
      <c r="I1820" s="21">
        <f t="shared" si="196"/>
        <v>127.80074234000752</v>
      </c>
      <c r="J1820" s="21">
        <f t="shared" si="197"/>
        <v>70.290408287004141</v>
      </c>
      <c r="K1820" s="21" t="str">
        <f t="shared" si="198"/>
        <v>A</v>
      </c>
      <c r="L1820" s="5">
        <f t="shared" si="199"/>
        <v>0</v>
      </c>
      <c r="M1820" s="22">
        <f t="shared" si="200"/>
        <v>1.7435</v>
      </c>
      <c r="N1820" s="22">
        <f t="shared" si="201"/>
        <v>0.14300000000000002</v>
      </c>
      <c r="O1820" s="22" t="s">
        <v>3220</v>
      </c>
      <c r="P1820" s="5">
        <f>L1820*pricing!$O$3</f>
        <v>0</v>
      </c>
      <c r="Q1820" s="5">
        <f>M1820*pricing!$O$4</f>
        <v>1.307625</v>
      </c>
      <c r="R1820" s="5">
        <f>N1820*pricing!$O$5</f>
        <v>9.1520000000000018E-2</v>
      </c>
      <c r="S1820" s="23"/>
      <c r="T1820" s="5">
        <f>P1820*pricing!$L$3</f>
        <v>0</v>
      </c>
      <c r="U1820" s="5">
        <f>Q1820*pricing!$L$4</f>
        <v>51.959164959282404</v>
      </c>
      <c r="V1820" s="5">
        <f>R1820*pricing!$L$5</f>
        <v>18.331243327721733</v>
      </c>
      <c r="W1820" s="5" t="s">
        <v>3220</v>
      </c>
      <c r="X1820" s="5">
        <f t="shared" si="202"/>
        <v>70.290408287004141</v>
      </c>
      <c r="Y1820" s="6" t="s">
        <v>32</v>
      </c>
      <c r="Z1820" s="7" t="s">
        <v>33</v>
      </c>
      <c r="AA1820" s="7" t="s">
        <v>34</v>
      </c>
      <c r="AB1820" s="7" t="s">
        <v>35</v>
      </c>
      <c r="AC1820" s="7" t="s">
        <v>36</v>
      </c>
    </row>
    <row r="1821" spans="2:29" ht="17.25" customHeight="1" thickTop="1" thickBot="1" x14ac:dyDescent="0.25">
      <c r="B1821" s="16" t="s">
        <v>3453</v>
      </c>
      <c r="C1821" s="27" t="s">
        <v>3454</v>
      </c>
      <c r="D1821" s="28"/>
      <c r="E1821" s="18">
        <v>2.35</v>
      </c>
      <c r="F1821" s="19">
        <v>0.218</v>
      </c>
      <c r="G1821" s="19">
        <v>3.5000000000000003E-2</v>
      </c>
      <c r="H1821" s="20">
        <v>0</v>
      </c>
      <c r="I1821" s="21">
        <f t="shared" si="196"/>
        <v>64.523672501193161</v>
      </c>
      <c r="J1821" s="21">
        <f t="shared" si="197"/>
        <v>151.63063037780393</v>
      </c>
      <c r="K1821" s="21" t="str">
        <f t="shared" si="198"/>
        <v>B</v>
      </c>
      <c r="L1821" s="5">
        <f t="shared" si="199"/>
        <v>5.1229999999999993</v>
      </c>
      <c r="M1821" s="22">
        <f t="shared" si="200"/>
        <v>0.82250000000000023</v>
      </c>
      <c r="N1821" s="22">
        <f t="shared" si="201"/>
        <v>0</v>
      </c>
      <c r="O1821" s="22" t="s">
        <v>3220</v>
      </c>
      <c r="P1821" s="5">
        <f>L1821*pricing!$O$3</f>
        <v>4.1496300000000002</v>
      </c>
      <c r="Q1821" s="5">
        <f>M1821*pricing!$O$4</f>
        <v>0.61687500000000017</v>
      </c>
      <c r="R1821" s="5">
        <f>N1821*pricing!$O$5</f>
        <v>0</v>
      </c>
      <c r="S1821" s="23"/>
      <c r="T1821" s="5">
        <f>P1821*pricing!$L$3</f>
        <v>127.11877882689497</v>
      </c>
      <c r="U1821" s="5">
        <f>Q1821*pricing!$L$4</f>
        <v>24.511851550908968</v>
      </c>
      <c r="V1821" s="5">
        <f>R1821*pricing!$L$5</f>
        <v>0</v>
      </c>
      <c r="W1821" s="5" t="s">
        <v>3220</v>
      </c>
      <c r="X1821" s="5">
        <f t="shared" si="202"/>
        <v>151.63063037780393</v>
      </c>
      <c r="Y1821" s="6" t="s">
        <v>32</v>
      </c>
      <c r="Z1821" s="7" t="s">
        <v>33</v>
      </c>
      <c r="AA1821" s="7" t="s">
        <v>34</v>
      </c>
      <c r="AB1821" s="7" t="s">
        <v>35</v>
      </c>
      <c r="AC1821" s="7" t="s">
        <v>36</v>
      </c>
    </row>
    <row r="1822" spans="2:29" ht="17.25" customHeight="1" thickTop="1" thickBot="1" x14ac:dyDescent="0.25">
      <c r="B1822" s="16" t="s">
        <v>3455</v>
      </c>
      <c r="C1822" s="15" t="s">
        <v>3456</v>
      </c>
      <c r="D1822" s="17"/>
      <c r="E1822" s="18">
        <v>0.85</v>
      </c>
      <c r="F1822" s="19">
        <v>0.17299999999999999</v>
      </c>
      <c r="G1822" s="19">
        <v>8.0000000000000002E-3</v>
      </c>
      <c r="H1822" s="20">
        <v>2.8000000000000001E-2</v>
      </c>
      <c r="I1822" s="21">
        <f t="shared" si="196"/>
        <v>81.204566071248195</v>
      </c>
      <c r="J1822" s="21">
        <f t="shared" si="197"/>
        <v>69.023881160560961</v>
      </c>
      <c r="K1822" s="21" t="str">
        <f t="shared" si="198"/>
        <v>A</v>
      </c>
      <c r="L1822" s="5">
        <f t="shared" si="199"/>
        <v>1.4704999999999999</v>
      </c>
      <c r="M1822" s="22">
        <f t="shared" si="200"/>
        <v>6.7999999999999991E-2</v>
      </c>
      <c r="N1822" s="22">
        <f t="shared" si="201"/>
        <v>0.23799999999999999</v>
      </c>
      <c r="O1822" s="22" t="s">
        <v>3220</v>
      </c>
      <c r="P1822" s="5">
        <f>L1822*pricing!$O$3</f>
        <v>1.1911050000000001</v>
      </c>
      <c r="Q1822" s="5">
        <f>M1822*pricing!$O$4</f>
        <v>5.099999999999999E-2</v>
      </c>
      <c r="R1822" s="5">
        <f>N1822*pricing!$O$5</f>
        <v>0.15231999999999998</v>
      </c>
      <c r="S1822" s="23"/>
      <c r="T1822" s="5">
        <f>P1822*pricing!$L$3</f>
        <v>36.488027379455211</v>
      </c>
      <c r="U1822" s="5">
        <f>Q1822*pricing!$L$4</f>
        <v>2.0265117391632939</v>
      </c>
      <c r="V1822" s="5">
        <f>R1822*pricing!$L$5</f>
        <v>30.509342041942457</v>
      </c>
      <c r="W1822" s="5" t="s">
        <v>3220</v>
      </c>
      <c r="X1822" s="5">
        <f t="shared" si="202"/>
        <v>69.023881160560961</v>
      </c>
      <c r="Y1822" s="6" t="s">
        <v>32</v>
      </c>
      <c r="Z1822" s="7" t="s">
        <v>33</v>
      </c>
      <c r="AA1822" s="7" t="s">
        <v>34</v>
      </c>
      <c r="AB1822" s="7" t="s">
        <v>35</v>
      </c>
      <c r="AC1822" s="7" t="s">
        <v>36</v>
      </c>
    </row>
    <row r="1823" spans="2:29" ht="17.25" customHeight="1" thickTop="1" thickBot="1" x14ac:dyDescent="0.25">
      <c r="B1823" s="16" t="s">
        <v>3457</v>
      </c>
      <c r="C1823" s="25" t="s">
        <v>3458</v>
      </c>
      <c r="D1823" s="26"/>
      <c r="E1823" s="18">
        <v>1.65</v>
      </c>
      <c r="F1823" s="19">
        <v>0.17499999999999999</v>
      </c>
      <c r="G1823" s="19">
        <v>0</v>
      </c>
      <c r="H1823" s="20">
        <v>3.2000000000000001E-2</v>
      </c>
      <c r="I1823" s="21">
        <f t="shared" si="196"/>
        <v>84.444322073037355</v>
      </c>
      <c r="J1823" s="21">
        <f t="shared" si="197"/>
        <v>139.33313142051162</v>
      </c>
      <c r="K1823" s="21" t="str">
        <f t="shared" si="198"/>
        <v>A</v>
      </c>
      <c r="L1823" s="5">
        <f t="shared" si="199"/>
        <v>2.8874999999999993</v>
      </c>
      <c r="M1823" s="22">
        <f t="shared" si="200"/>
        <v>0</v>
      </c>
      <c r="N1823" s="22">
        <f t="shared" si="201"/>
        <v>0.52800000000000002</v>
      </c>
      <c r="O1823" s="22" t="s">
        <v>3220</v>
      </c>
      <c r="P1823" s="5">
        <f>L1823*pricing!$O$3</f>
        <v>2.3388749999999994</v>
      </c>
      <c r="Q1823" s="5">
        <f>M1823*pricing!$O$4</f>
        <v>0</v>
      </c>
      <c r="R1823" s="5">
        <f>N1823*pricing!$O$5</f>
        <v>0.33792</v>
      </c>
      <c r="S1823" s="23"/>
      <c r="T1823" s="5">
        <f>P1823*pricing!$L$3</f>
        <v>71.648540672000607</v>
      </c>
      <c r="U1823" s="5">
        <f>Q1823*pricing!$L$4</f>
        <v>0</v>
      </c>
      <c r="V1823" s="5">
        <f>R1823*pricing!$L$5</f>
        <v>67.684590748510999</v>
      </c>
      <c r="W1823" s="5" t="s">
        <v>3220</v>
      </c>
      <c r="X1823" s="5">
        <f t="shared" si="202"/>
        <v>139.33313142051162</v>
      </c>
      <c r="Y1823" s="6" t="s">
        <v>32</v>
      </c>
      <c r="Z1823" s="7" t="s">
        <v>33</v>
      </c>
      <c r="AA1823" s="7" t="s">
        <v>34</v>
      </c>
      <c r="AB1823" s="7" t="s">
        <v>35</v>
      </c>
      <c r="AC1823" s="7" t="s">
        <v>36</v>
      </c>
    </row>
    <row r="1824" spans="2:29" ht="17.25" customHeight="1" thickTop="1" thickBot="1" x14ac:dyDescent="0.25">
      <c r="B1824" s="16" t="s">
        <v>3459</v>
      </c>
      <c r="C1824" s="15" t="s">
        <v>3460</v>
      </c>
      <c r="D1824" s="17"/>
      <c r="E1824" s="18">
        <v>1.25</v>
      </c>
      <c r="F1824" s="19">
        <v>0</v>
      </c>
      <c r="G1824" s="19">
        <v>0.60199999999999998</v>
      </c>
      <c r="H1824" s="20">
        <v>4.2999999999999997E-2</v>
      </c>
      <c r="I1824" s="21">
        <f t="shared" si="196"/>
        <v>234.52781269834395</v>
      </c>
      <c r="J1824" s="21">
        <f t="shared" si="197"/>
        <v>293.15976587292994</v>
      </c>
      <c r="K1824" s="21" t="str">
        <f t="shared" si="198"/>
        <v>A</v>
      </c>
      <c r="L1824" s="5">
        <f t="shared" si="199"/>
        <v>0</v>
      </c>
      <c r="M1824" s="22">
        <f t="shared" si="200"/>
        <v>7.5249999999999995</v>
      </c>
      <c r="N1824" s="22">
        <f t="shared" si="201"/>
        <v>0.53749999999999987</v>
      </c>
      <c r="O1824" s="22" t="s">
        <v>3220</v>
      </c>
      <c r="P1824" s="5">
        <f>L1824*pricing!$O$3</f>
        <v>0</v>
      </c>
      <c r="Q1824" s="5">
        <f>M1824*pricing!$O$4</f>
        <v>5.6437499999999998</v>
      </c>
      <c r="R1824" s="5">
        <f>N1824*pricing!$O$5</f>
        <v>0.34399999999999992</v>
      </c>
      <c r="S1824" s="23"/>
      <c r="T1824" s="5">
        <f>P1824*pricing!$L$3</f>
        <v>0</v>
      </c>
      <c r="U1824" s="5">
        <f>Q1824*pricing!$L$4</f>
        <v>224.25736525299689</v>
      </c>
      <c r="V1824" s="5">
        <f>R1824*pricing!$L$5</f>
        <v>68.902400619933061</v>
      </c>
      <c r="W1824" s="5" t="s">
        <v>3220</v>
      </c>
      <c r="X1824" s="5">
        <f t="shared" si="202"/>
        <v>293.15976587292994</v>
      </c>
      <c r="Y1824" s="6" t="s">
        <v>32</v>
      </c>
      <c r="Z1824" s="7" t="s">
        <v>33</v>
      </c>
      <c r="AA1824" s="7" t="s">
        <v>34</v>
      </c>
      <c r="AB1824" s="7" t="s">
        <v>35</v>
      </c>
      <c r="AC1824" s="7" t="s">
        <v>36</v>
      </c>
    </row>
    <row r="1825" spans="2:29" ht="17.25" customHeight="1" thickTop="1" thickBot="1" x14ac:dyDescent="0.25">
      <c r="B1825" s="16" t="s">
        <v>3461</v>
      </c>
      <c r="C1825" s="25" t="s">
        <v>3462</v>
      </c>
      <c r="D1825" s="26"/>
      <c r="E1825" s="18">
        <v>0.9</v>
      </c>
      <c r="F1825" s="19">
        <v>0</v>
      </c>
      <c r="G1825" s="19">
        <v>0.20300000000000001</v>
      </c>
      <c r="H1825" s="20">
        <v>1.4999999999999999E-2</v>
      </c>
      <c r="I1825" s="21">
        <f t="shared" si="196"/>
        <v>79.725912659859574</v>
      </c>
      <c r="J1825" s="21">
        <f t="shared" si="197"/>
        <v>71.75332139387362</v>
      </c>
      <c r="K1825" s="21" t="str">
        <f t="shared" si="198"/>
        <v>B</v>
      </c>
      <c r="L1825" s="5">
        <f t="shared" si="199"/>
        <v>0</v>
      </c>
      <c r="M1825" s="22">
        <f t="shared" si="200"/>
        <v>1.8270000000000004</v>
      </c>
      <c r="N1825" s="22">
        <f t="shared" si="201"/>
        <v>0.13500000000000001</v>
      </c>
      <c r="O1825" s="22" t="s">
        <v>3220</v>
      </c>
      <c r="P1825" s="5">
        <f>L1825*pricing!$O$3</f>
        <v>0</v>
      </c>
      <c r="Q1825" s="5">
        <f>M1825*pricing!$O$4</f>
        <v>1.3702500000000004</v>
      </c>
      <c r="R1825" s="5">
        <f>N1825*pricing!$O$5</f>
        <v>8.6400000000000005E-2</v>
      </c>
      <c r="S1825" s="23"/>
      <c r="T1825" s="5">
        <f>P1825*pricing!$L$3</f>
        <v>0</v>
      </c>
      <c r="U1825" s="5">
        <f>Q1825*pricing!$L$4</f>
        <v>54.447602168402049</v>
      </c>
      <c r="V1825" s="5">
        <f>R1825*pricing!$L$5</f>
        <v>17.305719225471567</v>
      </c>
      <c r="W1825" s="5" t="s">
        <v>3220</v>
      </c>
      <c r="X1825" s="5">
        <f t="shared" si="202"/>
        <v>71.75332139387362</v>
      </c>
      <c r="Y1825" s="6" t="s">
        <v>32</v>
      </c>
      <c r="Z1825" s="7" t="s">
        <v>33</v>
      </c>
      <c r="AA1825" s="7" t="s">
        <v>34</v>
      </c>
      <c r="AB1825" s="7" t="s">
        <v>35</v>
      </c>
      <c r="AC1825" s="7" t="s">
        <v>36</v>
      </c>
    </row>
    <row r="1826" spans="2:29" ht="17.25" customHeight="1" thickTop="1" thickBot="1" x14ac:dyDescent="0.25">
      <c r="B1826" s="16" t="s">
        <v>3463</v>
      </c>
      <c r="C1826" s="15" t="s">
        <v>3464</v>
      </c>
      <c r="D1826" s="17"/>
      <c r="E1826" s="18">
        <v>0.85</v>
      </c>
      <c r="F1826" s="19">
        <v>0</v>
      </c>
      <c r="G1826" s="19">
        <v>0.35</v>
      </c>
      <c r="H1826" s="20">
        <v>2.5999999999999999E-2</v>
      </c>
      <c r="I1826" s="21">
        <f t="shared" si="196"/>
        <v>137.63528460359407</v>
      </c>
      <c r="J1826" s="21">
        <f t="shared" si="197"/>
        <v>116.98999191305496</v>
      </c>
      <c r="K1826" s="21" t="str">
        <f t="shared" si="198"/>
        <v>A</v>
      </c>
      <c r="L1826" s="5">
        <f t="shared" si="199"/>
        <v>0</v>
      </c>
      <c r="M1826" s="22">
        <f t="shared" si="200"/>
        <v>2.9749999999999996</v>
      </c>
      <c r="N1826" s="22">
        <f t="shared" si="201"/>
        <v>0.22099999999999997</v>
      </c>
      <c r="O1826" s="22" t="s">
        <v>3220</v>
      </c>
      <c r="P1826" s="5">
        <f>L1826*pricing!$O$3</f>
        <v>0</v>
      </c>
      <c r="Q1826" s="5">
        <f>M1826*pricing!$O$4</f>
        <v>2.2312499999999997</v>
      </c>
      <c r="R1826" s="5">
        <f>N1826*pricing!$O$5</f>
        <v>0.14143999999999998</v>
      </c>
      <c r="S1826" s="23"/>
      <c r="T1826" s="5">
        <f>P1826*pricing!$L$3</f>
        <v>0</v>
      </c>
      <c r="U1826" s="5">
        <f>Q1826*pricing!$L$4</f>
        <v>88.659888588394111</v>
      </c>
      <c r="V1826" s="5">
        <f>R1826*pricing!$L$5</f>
        <v>28.330103324660854</v>
      </c>
      <c r="W1826" s="5" t="s">
        <v>3220</v>
      </c>
      <c r="X1826" s="5">
        <f t="shared" si="202"/>
        <v>116.98999191305496</v>
      </c>
      <c r="Y1826" s="6" t="s">
        <v>32</v>
      </c>
      <c r="Z1826" s="7" t="s">
        <v>33</v>
      </c>
      <c r="AA1826" s="7" t="s">
        <v>34</v>
      </c>
      <c r="AB1826" s="7" t="s">
        <v>35</v>
      </c>
      <c r="AC1826" s="7" t="s">
        <v>36</v>
      </c>
    </row>
    <row r="1827" spans="2:29" ht="17.25" customHeight="1" thickTop="1" thickBot="1" x14ac:dyDescent="0.25">
      <c r="B1827" s="16" t="s">
        <v>3465</v>
      </c>
      <c r="C1827" s="25" t="s">
        <v>3466</v>
      </c>
      <c r="D1827" s="26"/>
      <c r="E1827" s="18">
        <v>3.25</v>
      </c>
      <c r="F1827" s="19">
        <v>0.17799999999999999</v>
      </c>
      <c r="G1827" s="19">
        <v>9.1999999999999998E-2</v>
      </c>
      <c r="H1827" s="20">
        <v>0</v>
      </c>
      <c r="I1827" s="21">
        <f t="shared" si="196"/>
        <v>71.585270170747364</v>
      </c>
      <c r="J1827" s="21">
        <f t="shared" si="197"/>
        <v>232.65212805492894</v>
      </c>
      <c r="K1827" s="21" t="str">
        <f t="shared" si="198"/>
        <v>B</v>
      </c>
      <c r="L1827" s="5">
        <f t="shared" si="199"/>
        <v>5.7850000000000001</v>
      </c>
      <c r="M1827" s="22">
        <f t="shared" si="200"/>
        <v>2.9899999999999998</v>
      </c>
      <c r="N1827" s="22">
        <f t="shared" si="201"/>
        <v>0</v>
      </c>
      <c r="O1827" s="22" t="s">
        <v>3220</v>
      </c>
      <c r="P1827" s="5">
        <f>L1827*pricing!$O$3</f>
        <v>4.6858500000000003</v>
      </c>
      <c r="Q1827" s="5">
        <f>M1827*pricing!$O$4</f>
        <v>2.2424999999999997</v>
      </c>
      <c r="R1827" s="5">
        <f>N1827*pricing!$O$5</f>
        <v>0</v>
      </c>
      <c r="S1827" s="23"/>
      <c r="T1827" s="5">
        <f>P1827*pricing!$L$3</f>
        <v>143.54521481819</v>
      </c>
      <c r="U1827" s="5">
        <f>Q1827*pricing!$L$4</f>
        <v>89.106913236738947</v>
      </c>
      <c r="V1827" s="5">
        <f>R1827*pricing!$L$5</f>
        <v>0</v>
      </c>
      <c r="W1827" s="5" t="s">
        <v>3220</v>
      </c>
      <c r="X1827" s="5">
        <f t="shared" si="202"/>
        <v>232.65212805492894</v>
      </c>
      <c r="Y1827" s="6" t="s">
        <v>32</v>
      </c>
      <c r="Z1827" s="7" t="s">
        <v>33</v>
      </c>
      <c r="AA1827" s="7" t="s">
        <v>34</v>
      </c>
      <c r="AB1827" s="7" t="s">
        <v>35</v>
      </c>
      <c r="AC1827" s="7" t="s">
        <v>36</v>
      </c>
    </row>
    <row r="1828" spans="2:29" ht="17.25" customHeight="1" thickTop="1" thickBot="1" x14ac:dyDescent="0.25">
      <c r="B1828" s="16" t="s">
        <v>3467</v>
      </c>
      <c r="C1828" s="25" t="s">
        <v>3468</v>
      </c>
      <c r="D1828" s="26"/>
      <c r="E1828" s="18">
        <v>1.9</v>
      </c>
      <c r="F1828" s="19">
        <v>3.3000000000000002E-2</v>
      </c>
      <c r="G1828" s="19">
        <v>0.377</v>
      </c>
      <c r="H1828" s="20">
        <v>2.8000000000000001E-2</v>
      </c>
      <c r="I1828" s="21">
        <f t="shared" si="196"/>
        <v>156.43394317765535</v>
      </c>
      <c r="J1828" s="21">
        <f t="shared" si="197"/>
        <v>297.22449203754513</v>
      </c>
      <c r="K1828" s="21" t="str">
        <f t="shared" si="198"/>
        <v>A</v>
      </c>
      <c r="L1828" s="5">
        <f t="shared" si="199"/>
        <v>0.627</v>
      </c>
      <c r="M1828" s="22">
        <f t="shared" si="200"/>
        <v>7.1629999999999994</v>
      </c>
      <c r="N1828" s="22">
        <f t="shared" si="201"/>
        <v>0.53200000000000003</v>
      </c>
      <c r="O1828" s="22" t="s">
        <v>3220</v>
      </c>
      <c r="P1828" s="5">
        <f>L1828*pricing!$O$3</f>
        <v>0.50787000000000004</v>
      </c>
      <c r="Q1828" s="5">
        <f>M1828*pricing!$O$4</f>
        <v>5.3722499999999993</v>
      </c>
      <c r="R1828" s="5">
        <f>N1828*pricing!$O$5</f>
        <v>0.34048</v>
      </c>
      <c r="S1828" s="23"/>
      <c r="T1828" s="5">
        <f>P1828*pricing!$L$3</f>
        <v>15.557968831634422</v>
      </c>
      <c r="U1828" s="5">
        <f>Q1828*pricing!$L$4</f>
        <v>213.46917040627463</v>
      </c>
      <c r="V1828" s="5">
        <f>R1828*pricing!$L$5</f>
        <v>68.197352799636093</v>
      </c>
      <c r="W1828" s="5" t="s">
        <v>3220</v>
      </c>
      <c r="X1828" s="5">
        <f t="shared" si="202"/>
        <v>297.22449203754513</v>
      </c>
      <c r="Y1828" s="6" t="s">
        <v>32</v>
      </c>
      <c r="Z1828" s="7" t="s">
        <v>33</v>
      </c>
      <c r="AA1828" s="7" t="s">
        <v>34</v>
      </c>
      <c r="AB1828" s="7" t="s">
        <v>35</v>
      </c>
      <c r="AC1828" s="7" t="s">
        <v>36</v>
      </c>
    </row>
    <row r="1829" spans="2:29" ht="17.25" customHeight="1" thickTop="1" thickBot="1" x14ac:dyDescent="0.25">
      <c r="B1829" s="16" t="s">
        <v>3469</v>
      </c>
      <c r="C1829" s="25" t="s">
        <v>3470</v>
      </c>
      <c r="D1829" s="26"/>
      <c r="E1829" s="18">
        <v>0.75</v>
      </c>
      <c r="F1829" s="19">
        <v>0</v>
      </c>
      <c r="G1829" s="19">
        <v>0.27300000000000002</v>
      </c>
      <c r="H1829" s="20">
        <v>2.8000000000000001E-2</v>
      </c>
      <c r="I1829" s="21">
        <f t="shared" si="196"/>
        <v>117.25182957751751</v>
      </c>
      <c r="J1829" s="21">
        <f t="shared" si="197"/>
        <v>87.93887218313813</v>
      </c>
      <c r="K1829" s="21" t="str">
        <f t="shared" si="198"/>
        <v>A</v>
      </c>
      <c r="L1829" s="5">
        <f t="shared" si="199"/>
        <v>0</v>
      </c>
      <c r="M1829" s="22">
        <f t="shared" si="200"/>
        <v>2.0475000000000003</v>
      </c>
      <c r="N1829" s="22">
        <f t="shared" si="201"/>
        <v>0.21000000000000002</v>
      </c>
      <c r="O1829" s="22" t="s">
        <v>3220</v>
      </c>
      <c r="P1829" s="5">
        <f>L1829*pricing!$O$3</f>
        <v>0</v>
      </c>
      <c r="Q1829" s="5">
        <f>M1829*pricing!$O$4</f>
        <v>1.5356250000000002</v>
      </c>
      <c r="R1829" s="5">
        <f>N1829*pricing!$O$5</f>
        <v>0.13440000000000002</v>
      </c>
      <c r="S1829" s="23"/>
      <c r="T1829" s="5">
        <f>P1829*pricing!$L$3</f>
        <v>0</v>
      </c>
      <c r="U1829" s="5">
        <f>Q1829*pricing!$L$4</f>
        <v>61.018864499071256</v>
      </c>
      <c r="V1829" s="5">
        <f>R1829*pricing!$L$5</f>
        <v>26.920007684066881</v>
      </c>
      <c r="W1829" s="5" t="s">
        <v>3220</v>
      </c>
      <c r="X1829" s="5">
        <f t="shared" si="202"/>
        <v>87.93887218313813</v>
      </c>
      <c r="Y1829" s="6" t="s">
        <v>32</v>
      </c>
      <c r="Z1829" s="7" t="s">
        <v>33</v>
      </c>
      <c r="AA1829" s="7" t="s">
        <v>34</v>
      </c>
      <c r="AB1829" s="7" t="s">
        <v>35</v>
      </c>
      <c r="AC1829" s="7" t="s">
        <v>36</v>
      </c>
    </row>
    <row r="1830" spans="2:29" ht="17.25" customHeight="1" thickTop="1" thickBot="1" x14ac:dyDescent="0.25">
      <c r="B1830" s="16" t="s">
        <v>3471</v>
      </c>
      <c r="C1830" s="15" t="s">
        <v>3472</v>
      </c>
      <c r="D1830" s="17"/>
      <c r="E1830" s="18">
        <v>1</v>
      </c>
      <c r="F1830" s="19">
        <v>0</v>
      </c>
      <c r="G1830" s="19">
        <v>0.28899999999999998</v>
      </c>
      <c r="H1830" s="20">
        <v>2.1000000000000001E-2</v>
      </c>
      <c r="I1830" s="21">
        <f t="shared" si="196"/>
        <v>113.04675659850687</v>
      </c>
      <c r="J1830" s="21">
        <f t="shared" si="197"/>
        <v>113.04675659850687</v>
      </c>
      <c r="K1830" s="21" t="str">
        <f t="shared" si="198"/>
        <v>A</v>
      </c>
      <c r="L1830" s="5">
        <f t="shared" si="199"/>
        <v>0</v>
      </c>
      <c r="M1830" s="22">
        <f t="shared" si="200"/>
        <v>2.8899999999999997</v>
      </c>
      <c r="N1830" s="22">
        <f t="shared" si="201"/>
        <v>0.21000000000000002</v>
      </c>
      <c r="O1830" s="22" t="s">
        <v>3220</v>
      </c>
      <c r="P1830" s="5">
        <f>L1830*pricing!$O$3</f>
        <v>0</v>
      </c>
      <c r="Q1830" s="5">
        <f>M1830*pricing!$O$4</f>
        <v>2.1674999999999995</v>
      </c>
      <c r="R1830" s="5">
        <f>N1830*pricing!$O$5</f>
        <v>0.13440000000000002</v>
      </c>
      <c r="S1830" s="23"/>
      <c r="T1830" s="5">
        <f>P1830*pricing!$L$3</f>
        <v>0</v>
      </c>
      <c r="U1830" s="5">
        <f>Q1830*pricing!$L$4</f>
        <v>86.126748914439986</v>
      </c>
      <c r="V1830" s="5">
        <f>R1830*pricing!$L$5</f>
        <v>26.920007684066881</v>
      </c>
      <c r="W1830" s="5" t="s">
        <v>3220</v>
      </c>
      <c r="X1830" s="5">
        <f t="shared" si="202"/>
        <v>113.04675659850687</v>
      </c>
      <c r="Y1830" s="6" t="s">
        <v>32</v>
      </c>
      <c r="Z1830" s="7" t="s">
        <v>33</v>
      </c>
      <c r="AA1830" s="7" t="s">
        <v>34</v>
      </c>
      <c r="AB1830" s="7" t="s">
        <v>35</v>
      </c>
      <c r="AC1830" s="7" t="s">
        <v>36</v>
      </c>
    </row>
    <row r="1831" spans="2:29" ht="17.25" customHeight="1" thickTop="1" thickBot="1" x14ac:dyDescent="0.25">
      <c r="B1831" s="16" t="s">
        <v>3473</v>
      </c>
      <c r="C1831" s="15" t="s">
        <v>3474</v>
      </c>
      <c r="D1831" s="17"/>
      <c r="E1831" s="18">
        <v>0.9</v>
      </c>
      <c r="F1831" s="19">
        <v>0</v>
      </c>
      <c r="G1831" s="19">
        <v>0.125</v>
      </c>
      <c r="H1831" s="20">
        <v>0.02</v>
      </c>
      <c r="I1831" s="21">
        <f t="shared" si="196"/>
        <v>62.890156584991196</v>
      </c>
      <c r="J1831" s="21">
        <f t="shared" si="197"/>
        <v>56.601140926492079</v>
      </c>
      <c r="K1831" s="21" t="str">
        <f t="shared" si="198"/>
        <v>B</v>
      </c>
      <c r="L1831" s="5">
        <f t="shared" si="199"/>
        <v>0</v>
      </c>
      <c r="M1831" s="22">
        <f t="shared" si="200"/>
        <v>1.125</v>
      </c>
      <c r="N1831" s="22">
        <f t="shared" si="201"/>
        <v>0.18000000000000002</v>
      </c>
      <c r="O1831" s="22" t="s">
        <v>3220</v>
      </c>
      <c r="P1831" s="5">
        <f>L1831*pricing!$O$3</f>
        <v>0</v>
      </c>
      <c r="Q1831" s="5">
        <f>M1831*pricing!$O$4</f>
        <v>0.84375</v>
      </c>
      <c r="R1831" s="5">
        <f>N1831*pricing!$O$5</f>
        <v>0.11520000000000001</v>
      </c>
      <c r="S1831" s="23"/>
      <c r="T1831" s="5">
        <f>P1831*pricing!$L$3</f>
        <v>0</v>
      </c>
      <c r="U1831" s="5">
        <f>Q1831*pricing!$L$4</f>
        <v>33.526848625863323</v>
      </c>
      <c r="V1831" s="5">
        <f>R1831*pricing!$L$5</f>
        <v>23.074292300628755</v>
      </c>
      <c r="W1831" s="5" t="s">
        <v>3220</v>
      </c>
      <c r="X1831" s="5">
        <f t="shared" si="202"/>
        <v>56.601140926492079</v>
      </c>
      <c r="Y1831" s="6" t="s">
        <v>32</v>
      </c>
      <c r="Z1831" s="7" t="s">
        <v>33</v>
      </c>
      <c r="AA1831" s="7" t="s">
        <v>34</v>
      </c>
      <c r="AB1831" s="7" t="s">
        <v>35</v>
      </c>
      <c r="AC1831" s="7" t="s">
        <v>36</v>
      </c>
    </row>
    <row r="1832" spans="2:29" ht="17.25" customHeight="1" thickTop="1" thickBot="1" x14ac:dyDescent="0.25">
      <c r="B1832" s="16" t="s">
        <v>3475</v>
      </c>
      <c r="C1832" s="48" t="s">
        <v>3476</v>
      </c>
      <c r="D1832" s="17"/>
      <c r="E1832" s="18">
        <v>0.57999999999999996</v>
      </c>
      <c r="F1832" s="19">
        <v>0</v>
      </c>
      <c r="G1832" s="19">
        <v>0.28899999999999998</v>
      </c>
      <c r="H1832" s="20">
        <v>2.1999999999999999E-2</v>
      </c>
      <c r="I1832" s="21">
        <f t="shared" si="196"/>
        <v>114.32866172631958</v>
      </c>
      <c r="J1832" s="21">
        <f t="shared" si="197"/>
        <v>66.310623801265351</v>
      </c>
      <c r="K1832" s="21" t="str">
        <f t="shared" si="198"/>
        <v>A</v>
      </c>
      <c r="L1832" s="5">
        <f t="shared" si="199"/>
        <v>0</v>
      </c>
      <c r="M1832" s="22">
        <f t="shared" si="200"/>
        <v>1.6761999999999997</v>
      </c>
      <c r="N1832" s="22">
        <f t="shared" si="201"/>
        <v>0.12759999999999999</v>
      </c>
      <c r="O1832" s="22" t="s">
        <v>3220</v>
      </c>
      <c r="P1832" s="5">
        <f>L1832*pricing!$O$3</f>
        <v>0</v>
      </c>
      <c r="Q1832" s="5">
        <f>M1832*pricing!$O$4</f>
        <v>1.2571499999999998</v>
      </c>
      <c r="R1832" s="5">
        <f>N1832*pricing!$O$5</f>
        <v>8.1664E-2</v>
      </c>
      <c r="S1832" s="23"/>
      <c r="T1832" s="5">
        <f>P1832*pricing!$L$3</f>
        <v>0</v>
      </c>
      <c r="U1832" s="5">
        <f>Q1832*pricing!$L$4</f>
        <v>49.953514370375188</v>
      </c>
      <c r="V1832" s="5">
        <f>R1832*pricing!$L$5</f>
        <v>16.357109430890159</v>
      </c>
      <c r="W1832" s="5" t="s">
        <v>3220</v>
      </c>
      <c r="X1832" s="5">
        <f t="shared" si="202"/>
        <v>66.310623801265351</v>
      </c>
      <c r="Y1832" s="6" t="s">
        <v>32</v>
      </c>
      <c r="Z1832" s="7" t="s">
        <v>33</v>
      </c>
      <c r="AA1832" s="7" t="s">
        <v>34</v>
      </c>
      <c r="AB1832" s="7" t="s">
        <v>35</v>
      </c>
      <c r="AC1832" s="7" t="s">
        <v>36</v>
      </c>
    </row>
    <row r="1833" spans="2:29" ht="17.25" customHeight="1" thickTop="1" thickBot="1" x14ac:dyDescent="0.25">
      <c r="B1833" s="16" t="s">
        <v>3477</v>
      </c>
      <c r="C1833" s="15" t="s">
        <v>3478</v>
      </c>
      <c r="D1833" s="17"/>
      <c r="E1833" s="18">
        <v>1.25</v>
      </c>
      <c r="F1833" s="19">
        <v>0</v>
      </c>
      <c r="G1833" s="19">
        <v>0.29399999999999998</v>
      </c>
      <c r="H1833" s="20">
        <v>2.4E-2</v>
      </c>
      <c r="I1833" s="21">
        <f t="shared" si="196"/>
        <v>118.38255414309447</v>
      </c>
      <c r="J1833" s="21">
        <f t="shared" si="197"/>
        <v>147.97819267886808</v>
      </c>
      <c r="K1833" s="21" t="str">
        <f t="shared" si="198"/>
        <v>A</v>
      </c>
      <c r="L1833" s="5">
        <f t="shared" si="199"/>
        <v>0</v>
      </c>
      <c r="M1833" s="22">
        <f t="shared" si="200"/>
        <v>3.6749999999999998</v>
      </c>
      <c r="N1833" s="22">
        <f t="shared" si="201"/>
        <v>0.3</v>
      </c>
      <c r="O1833" s="22" t="s">
        <v>3220</v>
      </c>
      <c r="P1833" s="5">
        <f>L1833*pricing!$O$3</f>
        <v>0</v>
      </c>
      <c r="Q1833" s="5">
        <f>M1833*pricing!$O$4</f>
        <v>2.7562499999999996</v>
      </c>
      <c r="R1833" s="5">
        <f>N1833*pricing!$O$5</f>
        <v>0.192</v>
      </c>
      <c r="S1833" s="23"/>
      <c r="T1833" s="5">
        <f>P1833*pricing!$L$3</f>
        <v>0</v>
      </c>
      <c r="U1833" s="5">
        <f>Q1833*pricing!$L$4</f>
        <v>109.52103884448684</v>
      </c>
      <c r="V1833" s="5">
        <f>R1833*pricing!$L$5</f>
        <v>38.457153834381252</v>
      </c>
      <c r="W1833" s="5" t="s">
        <v>3220</v>
      </c>
      <c r="X1833" s="5">
        <f t="shared" si="202"/>
        <v>147.97819267886808</v>
      </c>
      <c r="Y1833" s="6" t="s">
        <v>32</v>
      </c>
      <c r="Z1833" s="7" t="s">
        <v>33</v>
      </c>
      <c r="AA1833" s="7" t="s">
        <v>34</v>
      </c>
      <c r="AB1833" s="7" t="s">
        <v>35</v>
      </c>
      <c r="AC1833" s="7" t="s">
        <v>36</v>
      </c>
    </row>
    <row r="1834" spans="2:29" ht="17.25" customHeight="1" thickTop="1" thickBot="1" x14ac:dyDescent="0.25">
      <c r="B1834" s="16" t="s">
        <v>3479</v>
      </c>
      <c r="C1834" s="15" t="s">
        <v>3480</v>
      </c>
      <c r="D1834" s="17"/>
      <c r="E1834" s="18">
        <v>1</v>
      </c>
      <c r="F1834" s="19">
        <v>0.21199999999999999</v>
      </c>
      <c r="G1834" s="19">
        <v>0</v>
      </c>
      <c r="H1834" s="20">
        <v>0</v>
      </c>
      <c r="I1834" s="21">
        <f t="shared" si="196"/>
        <v>52.604296528014324</v>
      </c>
      <c r="J1834" s="21">
        <f t="shared" si="197"/>
        <v>52.604296528014324</v>
      </c>
      <c r="K1834" s="21" t="str">
        <f t="shared" si="198"/>
        <v>Γ</v>
      </c>
      <c r="L1834" s="5">
        <f t="shared" si="199"/>
        <v>2.12</v>
      </c>
      <c r="M1834" s="22">
        <f t="shared" si="200"/>
        <v>0</v>
      </c>
      <c r="N1834" s="22">
        <f t="shared" si="201"/>
        <v>0</v>
      </c>
      <c r="O1834" s="22" t="s">
        <v>3220</v>
      </c>
      <c r="P1834" s="5">
        <f>L1834*pricing!$O$3</f>
        <v>1.7172000000000003</v>
      </c>
      <c r="Q1834" s="5">
        <f>M1834*pricing!$O$4</f>
        <v>0</v>
      </c>
      <c r="R1834" s="5">
        <f>N1834*pricing!$O$5</f>
        <v>0</v>
      </c>
      <c r="S1834" s="23"/>
      <c r="T1834" s="5">
        <f>P1834*pricing!$L$3</f>
        <v>52.604296528014324</v>
      </c>
      <c r="U1834" s="5">
        <f>Q1834*pricing!$L$4</f>
        <v>0</v>
      </c>
      <c r="V1834" s="5">
        <f>R1834*pricing!$L$5</f>
        <v>0</v>
      </c>
      <c r="W1834" s="5" t="s">
        <v>3220</v>
      </c>
      <c r="X1834" s="5">
        <f t="shared" si="202"/>
        <v>52.604296528014324</v>
      </c>
      <c r="Y1834" s="6" t="s">
        <v>32</v>
      </c>
      <c r="Z1834" s="7" t="s">
        <v>33</v>
      </c>
      <c r="AA1834" s="7" t="s">
        <v>34</v>
      </c>
      <c r="AB1834" s="7" t="s">
        <v>35</v>
      </c>
      <c r="AC1834" s="7" t="s">
        <v>36</v>
      </c>
    </row>
    <row r="1835" spans="2:29" ht="17.25" customHeight="1" thickTop="1" thickBot="1" x14ac:dyDescent="0.25">
      <c r="B1835" s="16" t="s">
        <v>3481</v>
      </c>
      <c r="C1835" s="15" t="s">
        <v>3482</v>
      </c>
      <c r="D1835" s="17"/>
      <c r="E1835" s="18">
        <v>0.4</v>
      </c>
      <c r="F1835" s="19">
        <v>0</v>
      </c>
      <c r="G1835" s="19">
        <v>0.35699999999999998</v>
      </c>
      <c r="H1835" s="20">
        <v>3.2000000000000001E-2</v>
      </c>
      <c r="I1835" s="21">
        <f t="shared" si="196"/>
        <v>147.41283039607964</v>
      </c>
      <c r="J1835" s="21">
        <f t="shared" si="197"/>
        <v>58.965132158431857</v>
      </c>
      <c r="K1835" s="21" t="str">
        <f t="shared" si="198"/>
        <v>A</v>
      </c>
      <c r="L1835" s="5">
        <f t="shared" si="199"/>
        <v>0</v>
      </c>
      <c r="M1835" s="22">
        <f t="shared" si="200"/>
        <v>1.4280000000000002</v>
      </c>
      <c r="N1835" s="22">
        <f t="shared" si="201"/>
        <v>0.128</v>
      </c>
      <c r="O1835" s="22" t="s">
        <v>3220</v>
      </c>
      <c r="P1835" s="5">
        <f>L1835*pricing!$O$3</f>
        <v>0</v>
      </c>
      <c r="Q1835" s="5">
        <f>M1835*pricing!$O$4</f>
        <v>1.0710000000000002</v>
      </c>
      <c r="R1835" s="5">
        <f>N1835*pricing!$O$5</f>
        <v>8.1920000000000007E-2</v>
      </c>
      <c r="S1835" s="23"/>
      <c r="T1835" s="5">
        <f>P1835*pricing!$L$3</f>
        <v>0</v>
      </c>
      <c r="U1835" s="5">
        <f>Q1835*pricing!$L$4</f>
        <v>42.556746522429187</v>
      </c>
      <c r="V1835" s="5">
        <f>R1835*pricing!$L$5</f>
        <v>16.40838563600267</v>
      </c>
      <c r="W1835" s="5" t="s">
        <v>3220</v>
      </c>
      <c r="X1835" s="5">
        <f t="shared" si="202"/>
        <v>58.965132158431857</v>
      </c>
      <c r="Y1835" s="6" t="s">
        <v>32</v>
      </c>
      <c r="Z1835" s="7" t="s">
        <v>33</v>
      </c>
      <c r="AA1835" s="7" t="s">
        <v>34</v>
      </c>
      <c r="AB1835" s="7" t="s">
        <v>35</v>
      </c>
      <c r="AC1835" s="7" t="s">
        <v>36</v>
      </c>
    </row>
    <row r="1836" spans="2:29" ht="17.25" customHeight="1" thickTop="1" thickBot="1" x14ac:dyDescent="0.25">
      <c r="B1836" s="16" t="s">
        <v>3483</v>
      </c>
      <c r="C1836" s="15" t="s">
        <v>3484</v>
      </c>
      <c r="D1836" s="17"/>
      <c r="E1836" s="18">
        <v>1.59</v>
      </c>
      <c r="F1836" s="19">
        <v>0.161</v>
      </c>
      <c r="G1836" s="19">
        <v>0</v>
      </c>
      <c r="H1836" s="20">
        <v>0.03</v>
      </c>
      <c r="I1836" s="21">
        <f t="shared" si="196"/>
        <v>78.406643178769485</v>
      </c>
      <c r="J1836" s="21">
        <f t="shared" si="197"/>
        <v>124.66656265424349</v>
      </c>
      <c r="K1836" s="21" t="str">
        <f t="shared" si="198"/>
        <v>B</v>
      </c>
      <c r="L1836" s="5">
        <f t="shared" si="199"/>
        <v>2.5598999999999998</v>
      </c>
      <c r="M1836" s="22">
        <f t="shared" si="200"/>
        <v>0</v>
      </c>
      <c r="N1836" s="22">
        <f t="shared" si="201"/>
        <v>0.47699999999999998</v>
      </c>
      <c r="O1836" s="22" t="s">
        <v>3220</v>
      </c>
      <c r="P1836" s="5">
        <f>L1836*pricing!$O$3</f>
        <v>2.0735190000000001</v>
      </c>
      <c r="Q1836" s="5">
        <f>M1836*pricing!$O$4</f>
        <v>0</v>
      </c>
      <c r="R1836" s="5">
        <f>N1836*pricing!$O$5</f>
        <v>0.30528</v>
      </c>
      <c r="S1836" s="23"/>
      <c r="T1836" s="5">
        <f>P1836*pricing!$L$3</f>
        <v>63.519688057577284</v>
      </c>
      <c r="U1836" s="5">
        <f>Q1836*pricing!$L$4</f>
        <v>0</v>
      </c>
      <c r="V1836" s="5">
        <f>R1836*pricing!$L$5</f>
        <v>61.146874596666194</v>
      </c>
      <c r="W1836" s="5" t="s">
        <v>3220</v>
      </c>
      <c r="X1836" s="5">
        <f t="shared" si="202"/>
        <v>124.66656265424348</v>
      </c>
      <c r="Y1836" s="6" t="s">
        <v>32</v>
      </c>
      <c r="Z1836" s="7" t="s">
        <v>33</v>
      </c>
      <c r="AA1836" s="7" t="s">
        <v>34</v>
      </c>
      <c r="AB1836" s="7" t="s">
        <v>35</v>
      </c>
      <c r="AC1836" s="7" t="s">
        <v>36</v>
      </c>
    </row>
    <row r="1837" spans="2:29" ht="17.25" customHeight="1" thickTop="1" thickBot="1" x14ac:dyDescent="0.25">
      <c r="B1837" s="16" t="s">
        <v>3485</v>
      </c>
      <c r="C1837" s="15" t="s">
        <v>3486</v>
      </c>
      <c r="D1837" s="17"/>
      <c r="E1837" s="18">
        <v>1.5</v>
      </c>
      <c r="F1837" s="19">
        <v>0</v>
      </c>
      <c r="G1837" s="19">
        <v>0.15</v>
      </c>
      <c r="H1837" s="20">
        <v>2.7E-2</v>
      </c>
      <c r="I1837" s="21">
        <f t="shared" si="196"/>
        <v>79.313903285427571</v>
      </c>
      <c r="J1837" s="21">
        <f t="shared" si="197"/>
        <v>118.97085492814136</v>
      </c>
      <c r="K1837" s="21" t="str">
        <f t="shared" si="198"/>
        <v>B</v>
      </c>
      <c r="L1837" s="5">
        <f t="shared" si="199"/>
        <v>0</v>
      </c>
      <c r="M1837" s="22">
        <f t="shared" si="200"/>
        <v>2.25</v>
      </c>
      <c r="N1837" s="22">
        <f t="shared" si="201"/>
        <v>0.40500000000000003</v>
      </c>
      <c r="O1837" s="22" t="s">
        <v>3220</v>
      </c>
      <c r="P1837" s="5">
        <f>L1837*pricing!$O$3</f>
        <v>0</v>
      </c>
      <c r="Q1837" s="5">
        <f>M1837*pricing!$O$4</f>
        <v>1.6875</v>
      </c>
      <c r="R1837" s="5">
        <f>N1837*pricing!$O$5</f>
        <v>0.25920000000000004</v>
      </c>
      <c r="S1837" s="23"/>
      <c r="T1837" s="5">
        <f>P1837*pricing!$L$3</f>
        <v>0</v>
      </c>
      <c r="U1837" s="5">
        <f>Q1837*pricing!$L$4</f>
        <v>67.053697251726646</v>
      </c>
      <c r="V1837" s="5">
        <f>R1837*pricing!$L$5</f>
        <v>51.917157676414703</v>
      </c>
      <c r="W1837" s="5" t="s">
        <v>3220</v>
      </c>
      <c r="X1837" s="5">
        <f t="shared" si="202"/>
        <v>118.97085492814135</v>
      </c>
      <c r="Y1837" s="6" t="s">
        <v>32</v>
      </c>
      <c r="Z1837" s="7" t="s">
        <v>33</v>
      </c>
      <c r="AA1837" s="7" t="s">
        <v>34</v>
      </c>
      <c r="AB1837" s="7" t="s">
        <v>35</v>
      </c>
      <c r="AC1837" s="7" t="s">
        <v>36</v>
      </c>
    </row>
    <row r="1838" spans="2:29" ht="17.25" customHeight="1" thickTop="1" thickBot="1" x14ac:dyDescent="0.25">
      <c r="B1838" s="16" t="s">
        <v>3487</v>
      </c>
      <c r="C1838" s="25" t="s">
        <v>3488</v>
      </c>
      <c r="D1838" s="26"/>
      <c r="E1838" s="18">
        <v>0.85</v>
      </c>
      <c r="F1838" s="19">
        <v>0</v>
      </c>
      <c r="G1838" s="19">
        <v>0.47499999999999998</v>
      </c>
      <c r="H1838" s="20">
        <v>3.7999999999999999E-2</v>
      </c>
      <c r="I1838" s="21">
        <f t="shared" si="196"/>
        <v>190.27020016608361</v>
      </c>
      <c r="J1838" s="21">
        <f t="shared" si="197"/>
        <v>161.72967014117106</v>
      </c>
      <c r="K1838" s="21" t="str">
        <f t="shared" si="198"/>
        <v>A</v>
      </c>
      <c r="L1838" s="5">
        <f t="shared" si="199"/>
        <v>0</v>
      </c>
      <c r="M1838" s="22">
        <f t="shared" si="200"/>
        <v>4.0374999999999996</v>
      </c>
      <c r="N1838" s="22">
        <f t="shared" si="201"/>
        <v>0.32299999999999995</v>
      </c>
      <c r="O1838" s="22" t="s">
        <v>3220</v>
      </c>
      <c r="P1838" s="5">
        <f>L1838*pricing!$O$3</f>
        <v>0</v>
      </c>
      <c r="Q1838" s="5">
        <f>M1838*pricing!$O$4</f>
        <v>3.0281249999999997</v>
      </c>
      <c r="R1838" s="5">
        <f>N1838*pricing!$O$5</f>
        <v>0.20671999999999999</v>
      </c>
      <c r="S1838" s="23"/>
      <c r="T1838" s="5">
        <f>P1838*pricing!$L$3</f>
        <v>0</v>
      </c>
      <c r="U1838" s="5">
        <f>Q1838*pricing!$L$4</f>
        <v>120.32413451282058</v>
      </c>
      <c r="V1838" s="5">
        <f>R1838*pricing!$L$5</f>
        <v>41.405535628350478</v>
      </c>
      <c r="W1838" s="5" t="s">
        <v>3220</v>
      </c>
      <c r="X1838" s="5">
        <f t="shared" si="202"/>
        <v>161.72967014117106</v>
      </c>
      <c r="Y1838" s="6" t="s">
        <v>32</v>
      </c>
      <c r="Z1838" s="7" t="s">
        <v>33</v>
      </c>
      <c r="AA1838" s="7" t="s">
        <v>34</v>
      </c>
      <c r="AB1838" s="7" t="s">
        <v>35</v>
      </c>
      <c r="AC1838" s="7" t="s">
        <v>36</v>
      </c>
    </row>
    <row r="1839" spans="2:29" ht="17.25" customHeight="1" thickTop="1" thickBot="1" x14ac:dyDescent="0.25">
      <c r="B1839" s="16" t="s">
        <v>3489</v>
      </c>
      <c r="C1839" s="15" t="s">
        <v>3490</v>
      </c>
      <c r="D1839" s="17"/>
      <c r="E1839" s="18">
        <v>1.25</v>
      </c>
      <c r="F1839" s="19">
        <v>0</v>
      </c>
      <c r="G1839" s="19">
        <v>0.38400000000000001</v>
      </c>
      <c r="H1839" s="20">
        <v>2.7E-2</v>
      </c>
      <c r="I1839" s="21">
        <f t="shared" si="196"/>
        <v>149.04974842722328</v>
      </c>
      <c r="J1839" s="21">
        <f t="shared" si="197"/>
        <v>186.31218553402908</v>
      </c>
      <c r="K1839" s="21" t="str">
        <f t="shared" si="198"/>
        <v>A</v>
      </c>
      <c r="L1839" s="5">
        <f t="shared" si="199"/>
        <v>0</v>
      </c>
      <c r="M1839" s="22">
        <f t="shared" si="200"/>
        <v>4.8</v>
      </c>
      <c r="N1839" s="22">
        <f t="shared" si="201"/>
        <v>0.33750000000000002</v>
      </c>
      <c r="O1839" s="22" t="s">
        <v>3220</v>
      </c>
      <c r="P1839" s="5">
        <f>L1839*pricing!$O$3</f>
        <v>0</v>
      </c>
      <c r="Q1839" s="5">
        <f>M1839*pricing!$O$4</f>
        <v>3.5999999999999996</v>
      </c>
      <c r="R1839" s="5">
        <f>N1839*pricing!$O$5</f>
        <v>0.21600000000000003</v>
      </c>
      <c r="S1839" s="23"/>
      <c r="T1839" s="5">
        <f>P1839*pricing!$L$3</f>
        <v>0</v>
      </c>
      <c r="U1839" s="5">
        <f>Q1839*pricing!$L$4</f>
        <v>143.04788747035016</v>
      </c>
      <c r="V1839" s="5">
        <f>R1839*pricing!$L$5</f>
        <v>43.264298063678915</v>
      </c>
      <c r="W1839" s="5" t="s">
        <v>3220</v>
      </c>
      <c r="X1839" s="5">
        <f t="shared" si="202"/>
        <v>186.31218553402908</v>
      </c>
      <c r="Y1839" s="6" t="s">
        <v>32</v>
      </c>
      <c r="Z1839" s="7" t="s">
        <v>33</v>
      </c>
      <c r="AA1839" s="7" t="s">
        <v>34</v>
      </c>
      <c r="AB1839" s="7" t="s">
        <v>35</v>
      </c>
      <c r="AC1839" s="7" t="s">
        <v>36</v>
      </c>
    </row>
    <row r="1840" spans="2:29" ht="17.25" customHeight="1" thickTop="1" thickBot="1" x14ac:dyDescent="0.25">
      <c r="B1840" s="16" t="s">
        <v>3491</v>
      </c>
      <c r="C1840" s="15" t="s">
        <v>3492</v>
      </c>
      <c r="D1840" s="17"/>
      <c r="E1840" s="18">
        <v>2.13</v>
      </c>
      <c r="F1840" s="19">
        <v>4.7E-2</v>
      </c>
      <c r="G1840" s="19">
        <v>2.4E-2</v>
      </c>
      <c r="H1840" s="20">
        <v>0</v>
      </c>
      <c r="I1840" s="21">
        <f t="shared" si="196"/>
        <v>18.814667660388604</v>
      </c>
      <c r="J1840" s="21">
        <f t="shared" si="197"/>
        <v>40.075242116627727</v>
      </c>
      <c r="K1840" s="21" t="str">
        <f t="shared" si="198"/>
        <v>Ε</v>
      </c>
      <c r="L1840" s="5">
        <f t="shared" si="199"/>
        <v>1.0010999999999999</v>
      </c>
      <c r="M1840" s="22">
        <f t="shared" si="200"/>
        <v>0.51119999999999999</v>
      </c>
      <c r="N1840" s="22">
        <f t="shared" si="201"/>
        <v>0</v>
      </c>
      <c r="O1840" s="22" t="s">
        <v>3220</v>
      </c>
      <c r="P1840" s="5">
        <f>L1840*pricing!$O$3</f>
        <v>0.81089099999999992</v>
      </c>
      <c r="Q1840" s="5">
        <f>M1840*pricing!$O$4</f>
        <v>0.38339999999999996</v>
      </c>
      <c r="R1840" s="5">
        <f>N1840*pricing!$O$5</f>
        <v>0</v>
      </c>
      <c r="S1840" s="23"/>
      <c r="T1840" s="5">
        <f>P1840*pricing!$L$3</f>
        <v>24.840642101035435</v>
      </c>
      <c r="U1840" s="5">
        <f>Q1840*pricing!$L$4</f>
        <v>15.234600015592292</v>
      </c>
      <c r="V1840" s="5">
        <f>R1840*pricing!$L$5</f>
        <v>0</v>
      </c>
      <c r="W1840" s="5" t="s">
        <v>3220</v>
      </c>
      <c r="X1840" s="5">
        <f t="shared" si="202"/>
        <v>40.075242116627727</v>
      </c>
      <c r="Y1840" s="6" t="s">
        <v>32</v>
      </c>
      <c r="Z1840" s="7" t="s">
        <v>33</v>
      </c>
      <c r="AA1840" s="7" t="s">
        <v>34</v>
      </c>
      <c r="AB1840" s="7" t="s">
        <v>35</v>
      </c>
      <c r="AC1840" s="7" t="s">
        <v>36</v>
      </c>
    </row>
    <row r="1841" spans="2:29" ht="17.25" customHeight="1" thickTop="1" thickBot="1" x14ac:dyDescent="0.25">
      <c r="B1841" s="16" t="s">
        <v>3493</v>
      </c>
      <c r="C1841" s="15" t="s">
        <v>3494</v>
      </c>
      <c r="D1841" s="17"/>
      <c r="E1841" s="18">
        <v>2.2000000000000002</v>
      </c>
      <c r="F1841" s="19">
        <v>0.1</v>
      </c>
      <c r="G1841" s="19">
        <v>4.3999999999999997E-2</v>
      </c>
      <c r="H1841" s="20">
        <v>0</v>
      </c>
      <c r="I1841" s="21">
        <f t="shared" si="196"/>
        <v>37.926070436990109</v>
      </c>
      <c r="J1841" s="21">
        <f t="shared" si="197"/>
        <v>83.437354961378247</v>
      </c>
      <c r="K1841" s="21" t="str">
        <f t="shared" si="198"/>
        <v>Δ</v>
      </c>
      <c r="L1841" s="5">
        <f t="shared" si="199"/>
        <v>2.2000000000000002</v>
      </c>
      <c r="M1841" s="22">
        <f t="shared" si="200"/>
        <v>0.96799999999999997</v>
      </c>
      <c r="N1841" s="22">
        <f t="shared" si="201"/>
        <v>0</v>
      </c>
      <c r="O1841" s="22" t="s">
        <v>3220</v>
      </c>
      <c r="P1841" s="5">
        <f>L1841*pricing!$O$3</f>
        <v>1.7820000000000003</v>
      </c>
      <c r="Q1841" s="5">
        <f>M1841*pricing!$O$4</f>
        <v>0.72599999999999998</v>
      </c>
      <c r="R1841" s="5">
        <f>N1841*pricing!$O$5</f>
        <v>0</v>
      </c>
      <c r="S1841" s="23"/>
      <c r="T1841" s="5">
        <f>P1841*pricing!$L$3</f>
        <v>54.589364321524293</v>
      </c>
      <c r="U1841" s="5">
        <f>Q1841*pricing!$L$4</f>
        <v>28.847990639853951</v>
      </c>
      <c r="V1841" s="5">
        <f>R1841*pricing!$L$5</f>
        <v>0</v>
      </c>
      <c r="W1841" s="5" t="s">
        <v>3220</v>
      </c>
      <c r="X1841" s="5">
        <f t="shared" si="202"/>
        <v>83.437354961378247</v>
      </c>
      <c r="Y1841" s="6" t="s">
        <v>32</v>
      </c>
      <c r="Z1841" s="7" t="s">
        <v>33</v>
      </c>
      <c r="AA1841" s="7" t="s">
        <v>34</v>
      </c>
      <c r="AB1841" s="7" t="s">
        <v>35</v>
      </c>
      <c r="AC1841" s="7" t="s">
        <v>36</v>
      </c>
    </row>
    <row r="1842" spans="2:29" ht="17.25" customHeight="1" thickTop="1" thickBot="1" x14ac:dyDescent="0.25">
      <c r="B1842" s="16" t="s">
        <v>3495</v>
      </c>
      <c r="C1842" s="15" t="s">
        <v>3496</v>
      </c>
      <c r="D1842" s="17"/>
      <c r="E1842" s="18">
        <v>0.74</v>
      </c>
      <c r="F1842" s="19">
        <v>0</v>
      </c>
      <c r="G1842" s="19">
        <v>0.253</v>
      </c>
      <c r="H1842" s="20">
        <v>2.3E-2</v>
      </c>
      <c r="I1842" s="21">
        <f t="shared" si="196"/>
        <v>104.88197529385606</v>
      </c>
      <c r="J1842" s="21">
        <f t="shared" si="197"/>
        <v>77.612661717453477</v>
      </c>
      <c r="K1842" s="21" t="str">
        <f t="shared" si="198"/>
        <v>A</v>
      </c>
      <c r="L1842" s="5">
        <f t="shared" si="199"/>
        <v>0</v>
      </c>
      <c r="M1842" s="22">
        <f t="shared" si="200"/>
        <v>1.8721999999999999</v>
      </c>
      <c r="N1842" s="22">
        <f t="shared" si="201"/>
        <v>0.17020000000000002</v>
      </c>
      <c r="O1842" s="22" t="s">
        <v>3220</v>
      </c>
      <c r="P1842" s="5">
        <f>L1842*pricing!$O$3</f>
        <v>0</v>
      </c>
      <c r="Q1842" s="5">
        <f>M1842*pricing!$O$4</f>
        <v>1.40415</v>
      </c>
      <c r="R1842" s="5">
        <f>N1842*pricing!$O$5</f>
        <v>0.10892800000000001</v>
      </c>
      <c r="S1842" s="23"/>
      <c r="T1842" s="5">
        <f>P1842*pricing!$L$3</f>
        <v>0</v>
      </c>
      <c r="U1842" s="5">
        <f>Q1842*pricing!$L$4</f>
        <v>55.79463644208117</v>
      </c>
      <c r="V1842" s="5">
        <f>R1842*pricing!$L$5</f>
        <v>21.8180252753723</v>
      </c>
      <c r="W1842" s="5" t="s">
        <v>3220</v>
      </c>
      <c r="X1842" s="5">
        <f t="shared" si="202"/>
        <v>77.612661717453477</v>
      </c>
      <c r="Y1842" s="6" t="s">
        <v>32</v>
      </c>
      <c r="Z1842" s="7" t="s">
        <v>33</v>
      </c>
      <c r="AA1842" s="7" t="s">
        <v>34</v>
      </c>
      <c r="AB1842" s="7" t="s">
        <v>35</v>
      </c>
      <c r="AC1842" s="7" t="s">
        <v>36</v>
      </c>
    </row>
    <row r="1843" spans="2:29" ht="17.25" customHeight="1" thickTop="1" thickBot="1" x14ac:dyDescent="0.25">
      <c r="B1843" s="16" t="s">
        <v>3497</v>
      </c>
      <c r="C1843" s="15" t="s">
        <v>3498</v>
      </c>
      <c r="D1843" s="17"/>
      <c r="E1843" s="18">
        <v>0.5</v>
      </c>
      <c r="F1843" s="19">
        <v>0</v>
      </c>
      <c r="G1843" s="19">
        <v>0.379</v>
      </c>
      <c r="H1843" s="20">
        <v>3.3000000000000002E-2</v>
      </c>
      <c r="I1843" s="21">
        <f t="shared" si="196"/>
        <v>155.25109703295004</v>
      </c>
      <c r="J1843" s="21">
        <f t="shared" si="197"/>
        <v>77.625548516475021</v>
      </c>
      <c r="K1843" s="21" t="str">
        <f t="shared" si="198"/>
        <v>A</v>
      </c>
      <c r="L1843" s="5">
        <f t="shared" si="199"/>
        <v>0</v>
      </c>
      <c r="M1843" s="22">
        <f t="shared" si="200"/>
        <v>1.895</v>
      </c>
      <c r="N1843" s="22">
        <f t="shared" si="201"/>
        <v>0.16500000000000001</v>
      </c>
      <c r="O1843" s="22" t="s">
        <v>3220</v>
      </c>
      <c r="P1843" s="5">
        <f>L1843*pricing!$O$3</f>
        <v>0</v>
      </c>
      <c r="Q1843" s="5">
        <f>M1843*pricing!$O$4</f>
        <v>1.4212500000000001</v>
      </c>
      <c r="R1843" s="5">
        <f>N1843*pricing!$O$5</f>
        <v>0.10560000000000001</v>
      </c>
      <c r="S1843" s="23"/>
      <c r="T1843" s="5">
        <f>P1843*pricing!$L$3</f>
        <v>0</v>
      </c>
      <c r="U1843" s="5">
        <f>Q1843*pricing!$L$4</f>
        <v>56.474113907565332</v>
      </c>
      <c r="V1843" s="5">
        <f>R1843*pricing!$L$5</f>
        <v>21.151434608909693</v>
      </c>
      <c r="W1843" s="5" t="s">
        <v>3220</v>
      </c>
      <c r="X1843" s="5">
        <f t="shared" si="202"/>
        <v>77.625548516475021</v>
      </c>
      <c r="Y1843" s="6" t="s">
        <v>32</v>
      </c>
      <c r="Z1843" s="7" t="s">
        <v>33</v>
      </c>
      <c r="AA1843" s="7" t="s">
        <v>34</v>
      </c>
      <c r="AB1843" s="7" t="s">
        <v>35</v>
      </c>
      <c r="AC1843" s="7" t="s">
        <v>36</v>
      </c>
    </row>
    <row r="1844" spans="2:29" ht="17.25" customHeight="1" thickTop="1" thickBot="1" x14ac:dyDescent="0.25">
      <c r="B1844" s="16" t="s">
        <v>3499</v>
      </c>
      <c r="C1844" s="15" t="s">
        <v>3500</v>
      </c>
      <c r="D1844" s="17"/>
      <c r="E1844" s="18">
        <v>1.3</v>
      </c>
      <c r="F1844" s="19">
        <v>2.7E-2</v>
      </c>
      <c r="G1844" s="19">
        <v>0.35699999999999998</v>
      </c>
      <c r="H1844" s="20">
        <v>2.4E-2</v>
      </c>
      <c r="I1844" s="21">
        <f t="shared" si="196"/>
        <v>143.85719317667409</v>
      </c>
      <c r="J1844" s="21">
        <f t="shared" si="197"/>
        <v>187.01435112967633</v>
      </c>
      <c r="K1844" s="21" t="str">
        <f t="shared" si="198"/>
        <v>A</v>
      </c>
      <c r="L1844" s="5">
        <f t="shared" si="199"/>
        <v>0.35099999999999998</v>
      </c>
      <c r="M1844" s="22">
        <f t="shared" si="200"/>
        <v>4.641</v>
      </c>
      <c r="N1844" s="22">
        <f t="shared" si="201"/>
        <v>0.312</v>
      </c>
      <c r="O1844" s="22" t="s">
        <v>3220</v>
      </c>
      <c r="P1844" s="5">
        <f>L1844*pricing!$O$3</f>
        <v>0.28431000000000001</v>
      </c>
      <c r="Q1844" s="5">
        <f>M1844*pricing!$O$4</f>
        <v>3.48075</v>
      </c>
      <c r="R1844" s="5">
        <f>N1844*pricing!$O$5</f>
        <v>0.19968</v>
      </c>
      <c r="S1844" s="23"/>
      <c r="T1844" s="5">
        <f>P1844*pricing!$L$3</f>
        <v>8.7094849440250108</v>
      </c>
      <c r="U1844" s="5">
        <f>Q1844*pricing!$L$4</f>
        <v>138.30942619789482</v>
      </c>
      <c r="V1844" s="5">
        <f>R1844*pricing!$L$5</f>
        <v>39.995439987756505</v>
      </c>
      <c r="W1844" s="5" t="s">
        <v>3220</v>
      </c>
      <c r="X1844" s="5">
        <f t="shared" si="202"/>
        <v>187.01435112967633</v>
      </c>
      <c r="Y1844" s="6" t="s">
        <v>32</v>
      </c>
      <c r="Z1844" s="7" t="s">
        <v>33</v>
      </c>
      <c r="AA1844" s="7" t="s">
        <v>34</v>
      </c>
      <c r="AB1844" s="7" t="s">
        <v>35</v>
      </c>
      <c r="AC1844" s="7" t="s">
        <v>36</v>
      </c>
    </row>
    <row r="1845" spans="2:29" ht="17.25" customHeight="1" thickTop="1" thickBot="1" x14ac:dyDescent="0.25">
      <c r="B1845" s="16" t="s">
        <v>3501</v>
      </c>
      <c r="C1845" s="15" t="s">
        <v>3502</v>
      </c>
      <c r="D1845" s="17"/>
      <c r="E1845" s="18">
        <v>2.15</v>
      </c>
      <c r="F1845" s="19">
        <v>0.10299999999999999</v>
      </c>
      <c r="G1845" s="19">
        <v>4.4999999999999998E-2</v>
      </c>
      <c r="H1845" s="20">
        <v>0</v>
      </c>
      <c r="I1845" s="21">
        <f t="shared" si="196"/>
        <v>38.968487291786246</v>
      </c>
      <c r="J1845" s="21">
        <f t="shared" si="197"/>
        <v>83.782247677340422</v>
      </c>
      <c r="K1845" s="21" t="str">
        <f t="shared" si="198"/>
        <v>Δ</v>
      </c>
      <c r="L1845" s="5">
        <f t="shared" si="199"/>
        <v>2.2144999999999997</v>
      </c>
      <c r="M1845" s="22">
        <f t="shared" si="200"/>
        <v>0.96749999999999992</v>
      </c>
      <c r="N1845" s="22">
        <f t="shared" si="201"/>
        <v>0</v>
      </c>
      <c r="O1845" s="22" t="s">
        <v>3220</v>
      </c>
      <c r="P1845" s="5">
        <f>L1845*pricing!$O$3</f>
        <v>1.7937449999999999</v>
      </c>
      <c r="Q1845" s="5">
        <f>M1845*pricing!$O$4</f>
        <v>0.72562499999999996</v>
      </c>
      <c r="R1845" s="5">
        <f>N1845*pricing!$O$5</f>
        <v>0</v>
      </c>
      <c r="S1845" s="23"/>
      <c r="T1845" s="5">
        <f>P1845*pricing!$L$3</f>
        <v>54.949157859097966</v>
      </c>
      <c r="U1845" s="5">
        <f>Q1845*pricing!$L$4</f>
        <v>28.833089818242456</v>
      </c>
      <c r="V1845" s="5">
        <f>R1845*pricing!$L$5</f>
        <v>0</v>
      </c>
      <c r="W1845" s="5" t="s">
        <v>3220</v>
      </c>
      <c r="X1845" s="5">
        <f t="shared" si="202"/>
        <v>83.782247677340422</v>
      </c>
      <c r="Y1845" s="6" t="s">
        <v>32</v>
      </c>
      <c r="Z1845" s="7" t="s">
        <v>33</v>
      </c>
      <c r="AA1845" s="7" t="s">
        <v>34</v>
      </c>
      <c r="AB1845" s="7" t="s">
        <v>35</v>
      </c>
      <c r="AC1845" s="7" t="s">
        <v>36</v>
      </c>
    </row>
    <row r="1846" spans="2:29" ht="17.25" customHeight="1" thickTop="1" thickBot="1" x14ac:dyDescent="0.25">
      <c r="B1846" s="16" t="s">
        <v>3503</v>
      </c>
      <c r="C1846" s="15" t="s">
        <v>3504</v>
      </c>
      <c r="D1846" s="17"/>
      <c r="E1846" s="18">
        <v>0.6</v>
      </c>
      <c r="F1846" s="19">
        <v>0.26600000000000001</v>
      </c>
      <c r="G1846" s="19">
        <v>0</v>
      </c>
      <c r="H1846" s="20">
        <v>0</v>
      </c>
      <c r="I1846" s="21">
        <f t="shared" si="196"/>
        <v>66.003504134206636</v>
      </c>
      <c r="J1846" s="21">
        <f t="shared" si="197"/>
        <v>39.602102480523982</v>
      </c>
      <c r="K1846" s="21" t="str">
        <f t="shared" si="198"/>
        <v>B</v>
      </c>
      <c r="L1846" s="5">
        <f t="shared" si="199"/>
        <v>1.5959999999999999</v>
      </c>
      <c r="M1846" s="22">
        <f t="shared" si="200"/>
        <v>0</v>
      </c>
      <c r="N1846" s="22">
        <f t="shared" si="201"/>
        <v>0</v>
      </c>
      <c r="O1846" s="22" t="s">
        <v>3220</v>
      </c>
      <c r="P1846" s="5">
        <f>L1846*pricing!$O$3</f>
        <v>1.2927599999999999</v>
      </c>
      <c r="Q1846" s="5">
        <f>M1846*pricing!$O$4</f>
        <v>0</v>
      </c>
      <c r="R1846" s="5">
        <f>N1846*pricing!$O$5</f>
        <v>0</v>
      </c>
      <c r="S1846" s="23"/>
      <c r="T1846" s="5">
        <f>P1846*pricing!$L$3</f>
        <v>39.602102480523982</v>
      </c>
      <c r="U1846" s="5">
        <f>Q1846*pricing!$L$4</f>
        <v>0</v>
      </c>
      <c r="V1846" s="5">
        <f>R1846*pricing!$L$5</f>
        <v>0</v>
      </c>
      <c r="W1846" s="5" t="s">
        <v>3220</v>
      </c>
      <c r="X1846" s="5">
        <f t="shared" si="202"/>
        <v>39.602102480523982</v>
      </c>
      <c r="Y1846" s="6" t="s">
        <v>32</v>
      </c>
      <c r="Z1846" s="7" t="s">
        <v>33</v>
      </c>
      <c r="AA1846" s="7" t="s">
        <v>34</v>
      </c>
      <c r="AB1846" s="7" t="s">
        <v>35</v>
      </c>
      <c r="AC1846" s="7" t="s">
        <v>36</v>
      </c>
    </row>
    <row r="1847" spans="2:29" ht="17.25" customHeight="1" thickTop="1" thickBot="1" x14ac:dyDescent="0.25">
      <c r="B1847" s="16" t="s">
        <v>3505</v>
      </c>
      <c r="C1847" s="15" t="s">
        <v>3506</v>
      </c>
      <c r="D1847" s="17"/>
      <c r="E1847" s="18">
        <v>1.35</v>
      </c>
      <c r="F1847" s="19">
        <v>0.02</v>
      </c>
      <c r="G1847" s="19">
        <v>0.27600000000000002</v>
      </c>
      <c r="H1847" s="20">
        <v>1.7000000000000001E-2</v>
      </c>
      <c r="I1847" s="21">
        <f t="shared" si="196"/>
        <v>109.00759195204235</v>
      </c>
      <c r="J1847" s="21">
        <f t="shared" si="197"/>
        <v>147.16024913525717</v>
      </c>
      <c r="K1847" s="21" t="str">
        <f t="shared" si="198"/>
        <v>A</v>
      </c>
      <c r="L1847" s="5">
        <f t="shared" si="199"/>
        <v>0.27</v>
      </c>
      <c r="M1847" s="22">
        <f t="shared" si="200"/>
        <v>3.7260000000000004</v>
      </c>
      <c r="N1847" s="22">
        <f t="shared" si="201"/>
        <v>0.22950000000000001</v>
      </c>
      <c r="O1847" s="22" t="s">
        <v>3220</v>
      </c>
      <c r="P1847" s="5">
        <f>L1847*pricing!$O$3</f>
        <v>0.21870000000000003</v>
      </c>
      <c r="Q1847" s="5">
        <f>M1847*pricing!$O$4</f>
        <v>2.7945000000000002</v>
      </c>
      <c r="R1847" s="5">
        <f>N1847*pricing!$O$5</f>
        <v>0.14688000000000001</v>
      </c>
      <c r="S1847" s="23"/>
      <c r="T1847" s="5">
        <f>P1847*pricing!$L$3</f>
        <v>6.6996038030961635</v>
      </c>
      <c r="U1847" s="5">
        <f>Q1847*pricing!$L$4</f>
        <v>111.04092264885934</v>
      </c>
      <c r="V1847" s="5">
        <f>R1847*pricing!$L$5</f>
        <v>29.419722683301661</v>
      </c>
      <c r="W1847" s="5" t="s">
        <v>3220</v>
      </c>
      <c r="X1847" s="5">
        <f t="shared" si="202"/>
        <v>147.16024913525717</v>
      </c>
      <c r="Y1847" s="6" t="s">
        <v>32</v>
      </c>
      <c r="Z1847" s="7" t="s">
        <v>33</v>
      </c>
      <c r="AA1847" s="7" t="s">
        <v>34</v>
      </c>
      <c r="AB1847" s="7" t="s">
        <v>35</v>
      </c>
      <c r="AC1847" s="7" t="s">
        <v>36</v>
      </c>
    </row>
    <row r="1848" spans="2:29" ht="17.25" customHeight="1" thickTop="1" thickBot="1" x14ac:dyDescent="0.25">
      <c r="B1848" s="16" t="s">
        <v>3507</v>
      </c>
      <c r="C1848" s="15" t="s">
        <v>3508</v>
      </c>
      <c r="D1848" s="17"/>
      <c r="E1848" s="18">
        <v>0.78</v>
      </c>
      <c r="F1848" s="19">
        <v>0</v>
      </c>
      <c r="G1848" s="19">
        <v>0.46600000000000003</v>
      </c>
      <c r="H1848" s="20">
        <v>2.5999999999999999E-2</v>
      </c>
      <c r="I1848" s="21">
        <f t="shared" si="196"/>
        <v>172.20519074226206</v>
      </c>
      <c r="J1848" s="21">
        <f t="shared" si="197"/>
        <v>134.32004877896441</v>
      </c>
      <c r="K1848" s="21" t="str">
        <f t="shared" si="198"/>
        <v>A</v>
      </c>
      <c r="L1848" s="5">
        <f t="shared" si="199"/>
        <v>0</v>
      </c>
      <c r="M1848" s="22">
        <f t="shared" si="200"/>
        <v>3.6348000000000003</v>
      </c>
      <c r="N1848" s="22">
        <f t="shared" si="201"/>
        <v>0.20279999999999998</v>
      </c>
      <c r="O1848" s="22" t="s">
        <v>3220</v>
      </c>
      <c r="P1848" s="5">
        <f>L1848*pricing!$O$3</f>
        <v>0</v>
      </c>
      <c r="Q1848" s="5">
        <f>M1848*pricing!$O$4</f>
        <v>2.7261000000000002</v>
      </c>
      <c r="R1848" s="5">
        <f>N1848*pricing!$O$5</f>
        <v>0.12979199999999999</v>
      </c>
      <c r="S1848" s="23"/>
      <c r="T1848" s="5">
        <f>P1848*pricing!$L$3</f>
        <v>0</v>
      </c>
      <c r="U1848" s="5">
        <f>Q1848*pricing!$L$4</f>
        <v>108.32301278692267</v>
      </c>
      <c r="V1848" s="5">
        <f>R1848*pricing!$L$5</f>
        <v>25.997035992041724</v>
      </c>
      <c r="W1848" s="5" t="s">
        <v>3220</v>
      </c>
      <c r="X1848" s="5">
        <f t="shared" si="202"/>
        <v>134.32004877896441</v>
      </c>
      <c r="Y1848" s="6" t="s">
        <v>32</v>
      </c>
      <c r="Z1848" s="7" t="s">
        <v>33</v>
      </c>
      <c r="AA1848" s="7" t="s">
        <v>34</v>
      </c>
      <c r="AB1848" s="7" t="s">
        <v>35</v>
      </c>
      <c r="AC1848" s="7" t="s">
        <v>36</v>
      </c>
    </row>
    <row r="1849" spans="2:29" ht="17.25" customHeight="1" thickTop="1" thickBot="1" x14ac:dyDescent="0.25">
      <c r="B1849" s="16" t="s">
        <v>3509</v>
      </c>
      <c r="C1849" s="15" t="s">
        <v>3510</v>
      </c>
      <c r="D1849" s="17"/>
      <c r="E1849" s="18">
        <v>1.1499999999999999</v>
      </c>
      <c r="F1849" s="19">
        <v>3.5000000000000003E-2</v>
      </c>
      <c r="G1849" s="19">
        <v>0.40200000000000002</v>
      </c>
      <c r="H1849" s="20">
        <v>2.5000000000000001E-2</v>
      </c>
      <c r="I1849" s="21">
        <f t="shared" si="196"/>
        <v>160.53490554834212</v>
      </c>
      <c r="J1849" s="21">
        <f t="shared" si="197"/>
        <v>184.61514138059343</v>
      </c>
      <c r="K1849" s="21" t="str">
        <f t="shared" si="198"/>
        <v>A</v>
      </c>
      <c r="L1849" s="5">
        <f t="shared" si="199"/>
        <v>0.40250000000000002</v>
      </c>
      <c r="M1849" s="22">
        <f t="shared" si="200"/>
        <v>4.6230000000000002</v>
      </c>
      <c r="N1849" s="22">
        <f t="shared" si="201"/>
        <v>0.28749999999999998</v>
      </c>
      <c r="O1849" s="22" t="s">
        <v>3220</v>
      </c>
      <c r="P1849" s="5">
        <f>L1849*pricing!$O$3</f>
        <v>0.32602500000000006</v>
      </c>
      <c r="Q1849" s="5">
        <f>M1849*pricing!$O$4</f>
        <v>3.4672499999999999</v>
      </c>
      <c r="R1849" s="5">
        <f>N1849*pricing!$O$5</f>
        <v>0.184</v>
      </c>
      <c r="S1849" s="23"/>
      <c r="T1849" s="5">
        <f>P1849*pricing!$L$3</f>
        <v>9.9873723360970583</v>
      </c>
      <c r="U1849" s="5">
        <f>Q1849*pricing!$L$4</f>
        <v>137.77299661988101</v>
      </c>
      <c r="V1849" s="5">
        <f>R1849*pricing!$L$5</f>
        <v>36.854772424615369</v>
      </c>
      <c r="W1849" s="5" t="s">
        <v>3220</v>
      </c>
      <c r="X1849" s="5">
        <f t="shared" si="202"/>
        <v>184.61514138059343</v>
      </c>
      <c r="Y1849" s="6" t="s">
        <v>32</v>
      </c>
      <c r="Z1849" s="7" t="s">
        <v>33</v>
      </c>
      <c r="AA1849" s="7" t="s">
        <v>34</v>
      </c>
      <c r="AB1849" s="7" t="s">
        <v>35</v>
      </c>
      <c r="AC1849" s="7" t="s">
        <v>36</v>
      </c>
    </row>
    <row r="1850" spans="2:29" ht="17.25" customHeight="1" thickTop="1" thickBot="1" x14ac:dyDescent="0.25">
      <c r="B1850" s="16" t="s">
        <v>3511</v>
      </c>
      <c r="C1850" s="15" t="s">
        <v>3512</v>
      </c>
      <c r="D1850" s="17"/>
      <c r="E1850" s="18">
        <v>0.77</v>
      </c>
      <c r="F1850" s="19">
        <v>0.04</v>
      </c>
      <c r="G1850" s="19">
        <v>0.42699999999999999</v>
      </c>
      <c r="H1850" s="20">
        <v>0.03</v>
      </c>
      <c r="I1850" s="21">
        <f t="shared" si="196"/>
        <v>175.63550936409681</v>
      </c>
      <c r="J1850" s="21">
        <f t="shared" si="197"/>
        <v>135.23934221035455</v>
      </c>
      <c r="K1850" s="21" t="str">
        <f t="shared" si="198"/>
        <v>A</v>
      </c>
      <c r="L1850" s="5">
        <f t="shared" si="199"/>
        <v>0.308</v>
      </c>
      <c r="M1850" s="22">
        <f t="shared" si="200"/>
        <v>3.2879000000000005</v>
      </c>
      <c r="N1850" s="22">
        <f t="shared" si="201"/>
        <v>0.23099999999999998</v>
      </c>
      <c r="O1850" s="22" t="s">
        <v>2892</v>
      </c>
      <c r="P1850" s="5">
        <f>L1850*pricing!$O$3</f>
        <v>0.24948000000000001</v>
      </c>
      <c r="Q1850" s="5">
        <f>M1850*pricing!$O$4</f>
        <v>2.4659250000000004</v>
      </c>
      <c r="R1850" s="5">
        <f>N1850*pricing!$O$5</f>
        <v>0.14784</v>
      </c>
      <c r="S1850" s="23"/>
      <c r="T1850" s="5">
        <f>P1850*pricing!$L$3</f>
        <v>7.6425110050134002</v>
      </c>
      <c r="U1850" s="5">
        <f>Q1850*pricing!$L$4</f>
        <v>97.984822752867586</v>
      </c>
      <c r="V1850" s="5">
        <f>R1850*pricing!$L$5</f>
        <v>29.612008452473564</v>
      </c>
      <c r="W1850" s="5" t="s">
        <v>3220</v>
      </c>
      <c r="X1850" s="5">
        <f t="shared" si="202"/>
        <v>135.23934221035455</v>
      </c>
      <c r="Y1850" s="6" t="s">
        <v>32</v>
      </c>
      <c r="Z1850" s="7" t="s">
        <v>33</v>
      </c>
      <c r="AA1850" s="7" t="s">
        <v>34</v>
      </c>
      <c r="AB1850" s="7" t="s">
        <v>35</v>
      </c>
      <c r="AC1850" s="7" t="s">
        <v>36</v>
      </c>
    </row>
    <row r="1851" spans="2:29" ht="17.25" customHeight="1" thickTop="1" thickBot="1" x14ac:dyDescent="0.25">
      <c r="B1851" s="16" t="s">
        <v>3513</v>
      </c>
      <c r="C1851" s="15" t="s">
        <v>3514</v>
      </c>
      <c r="D1851" s="17"/>
      <c r="E1851" s="18">
        <v>0.77</v>
      </c>
      <c r="F1851" s="19">
        <v>3.7999999999999999E-2</v>
      </c>
      <c r="G1851" s="19">
        <v>0.40600000000000003</v>
      </c>
      <c r="H1851" s="20">
        <v>2.7E-2</v>
      </c>
      <c r="I1851" s="21">
        <f t="shared" si="196"/>
        <v>165.03518195545334</v>
      </c>
      <c r="J1851" s="21">
        <f t="shared" si="197"/>
        <v>127.07709010569907</v>
      </c>
      <c r="K1851" s="21" t="str">
        <f t="shared" si="198"/>
        <v>A</v>
      </c>
      <c r="L1851" s="5">
        <f t="shared" si="199"/>
        <v>0.29260000000000003</v>
      </c>
      <c r="M1851" s="22">
        <f t="shared" si="200"/>
        <v>3.1261999999999999</v>
      </c>
      <c r="N1851" s="22">
        <f t="shared" si="201"/>
        <v>0.2079</v>
      </c>
      <c r="O1851" s="22" t="s">
        <v>2892</v>
      </c>
      <c r="P1851" s="5">
        <f>L1851*pricing!$O$3</f>
        <v>0.23700600000000005</v>
      </c>
      <c r="Q1851" s="5">
        <f>M1851*pricing!$O$4</f>
        <v>2.3446499999999997</v>
      </c>
      <c r="R1851" s="5">
        <f>N1851*pricing!$O$5</f>
        <v>0.13305600000000001</v>
      </c>
      <c r="S1851" s="23"/>
      <c r="T1851" s="5">
        <f>P1851*pricing!$L$3</f>
        <v>7.2603854547627318</v>
      </c>
      <c r="U1851" s="5">
        <f>Q1851*pricing!$L$4</f>
        <v>93.165897043710132</v>
      </c>
      <c r="V1851" s="5">
        <f>R1851*pricing!$L$5</f>
        <v>26.650807607226209</v>
      </c>
      <c r="W1851" s="5" t="s">
        <v>3220</v>
      </c>
      <c r="X1851" s="5">
        <f t="shared" si="202"/>
        <v>127.07709010569907</v>
      </c>
      <c r="Y1851" s="6" t="s">
        <v>32</v>
      </c>
      <c r="Z1851" s="7" t="s">
        <v>33</v>
      </c>
      <c r="AA1851" s="7" t="s">
        <v>34</v>
      </c>
      <c r="AB1851" s="7" t="s">
        <v>35</v>
      </c>
      <c r="AC1851" s="7" t="s">
        <v>36</v>
      </c>
    </row>
    <row r="1852" spans="2:29" ht="17.25" customHeight="1" thickTop="1" thickBot="1" x14ac:dyDescent="0.25">
      <c r="B1852" s="16" t="s">
        <v>3515</v>
      </c>
      <c r="C1852" s="15" t="s">
        <v>3516</v>
      </c>
      <c r="D1852" s="17"/>
      <c r="E1852" s="18">
        <v>0.6</v>
      </c>
      <c r="F1852" s="19">
        <v>0</v>
      </c>
      <c r="G1852" s="19">
        <v>0.20200000000000001</v>
      </c>
      <c r="H1852" s="20">
        <v>1.9E-2</v>
      </c>
      <c r="I1852" s="21">
        <f t="shared" si="196"/>
        <v>84.555516738880499</v>
      </c>
      <c r="J1852" s="21">
        <f t="shared" si="197"/>
        <v>50.733310043328295</v>
      </c>
      <c r="K1852" s="21" t="str">
        <f t="shared" si="198"/>
        <v>A</v>
      </c>
      <c r="L1852" s="5">
        <f t="shared" si="199"/>
        <v>0</v>
      </c>
      <c r="M1852" s="22">
        <f t="shared" si="200"/>
        <v>1.212</v>
      </c>
      <c r="N1852" s="22">
        <f t="shared" si="201"/>
        <v>0.11399999999999999</v>
      </c>
      <c r="O1852" s="22" t="s">
        <v>3220</v>
      </c>
      <c r="P1852" s="5">
        <f>L1852*pricing!$O$3</f>
        <v>0</v>
      </c>
      <c r="Q1852" s="5">
        <f>M1852*pricing!$O$4</f>
        <v>0.90900000000000003</v>
      </c>
      <c r="R1852" s="5">
        <f>N1852*pricing!$O$5</f>
        <v>7.2959999999999997E-2</v>
      </c>
      <c r="S1852" s="23"/>
      <c r="T1852" s="5">
        <f>P1852*pricing!$L$3</f>
        <v>0</v>
      </c>
      <c r="U1852" s="5">
        <f>Q1852*pricing!$L$4</f>
        <v>36.119591586263418</v>
      </c>
      <c r="V1852" s="5">
        <f>R1852*pricing!$L$5</f>
        <v>14.613718457064875</v>
      </c>
      <c r="W1852" s="5" t="s">
        <v>3220</v>
      </c>
      <c r="X1852" s="5">
        <f t="shared" si="202"/>
        <v>50.733310043328295</v>
      </c>
      <c r="Y1852" s="6" t="s">
        <v>32</v>
      </c>
      <c r="Z1852" s="7" t="s">
        <v>33</v>
      </c>
      <c r="AA1852" s="7" t="s">
        <v>34</v>
      </c>
      <c r="AB1852" s="7" t="s">
        <v>35</v>
      </c>
      <c r="AC1852" s="7" t="s">
        <v>36</v>
      </c>
    </row>
    <row r="1853" spans="2:29" ht="17.25" customHeight="1" thickTop="1" thickBot="1" x14ac:dyDescent="0.25">
      <c r="B1853" s="16" t="s">
        <v>3517</v>
      </c>
      <c r="C1853" s="15" t="s">
        <v>3518</v>
      </c>
      <c r="D1853" s="17"/>
      <c r="E1853" s="18">
        <v>0.7</v>
      </c>
      <c r="F1853" s="19">
        <v>0</v>
      </c>
      <c r="G1853" s="19">
        <v>0.33200000000000002</v>
      </c>
      <c r="H1853" s="20">
        <v>2.7E-2</v>
      </c>
      <c r="I1853" s="21">
        <f t="shared" si="196"/>
        <v>133.55289395126866</v>
      </c>
      <c r="J1853" s="21">
        <f t="shared" si="197"/>
        <v>93.487025765888049</v>
      </c>
      <c r="K1853" s="21" t="str">
        <f t="shared" si="198"/>
        <v>A</v>
      </c>
      <c r="L1853" s="5">
        <f t="shared" si="199"/>
        <v>0</v>
      </c>
      <c r="M1853" s="22">
        <f t="shared" si="200"/>
        <v>2.3239999999999998</v>
      </c>
      <c r="N1853" s="22">
        <f t="shared" si="201"/>
        <v>0.189</v>
      </c>
      <c r="O1853" s="22" t="s">
        <v>3220</v>
      </c>
      <c r="P1853" s="5">
        <f>L1853*pricing!$O$3</f>
        <v>0</v>
      </c>
      <c r="Q1853" s="5">
        <f>M1853*pricing!$O$4</f>
        <v>1.7429999999999999</v>
      </c>
      <c r="R1853" s="5">
        <f>N1853*pricing!$O$5</f>
        <v>0.12096</v>
      </c>
      <c r="S1853" s="23"/>
      <c r="T1853" s="5">
        <f>P1853*pricing!$L$3</f>
        <v>0</v>
      </c>
      <c r="U1853" s="5">
        <f>Q1853*pricing!$L$4</f>
        <v>69.259018850227875</v>
      </c>
      <c r="V1853" s="5">
        <f>R1853*pricing!$L$5</f>
        <v>24.228006915660188</v>
      </c>
      <c r="W1853" s="5" t="s">
        <v>3220</v>
      </c>
      <c r="X1853" s="5">
        <f t="shared" si="202"/>
        <v>93.487025765888063</v>
      </c>
      <c r="Y1853" s="6" t="s">
        <v>32</v>
      </c>
      <c r="Z1853" s="7" t="s">
        <v>33</v>
      </c>
      <c r="AA1853" s="7" t="s">
        <v>34</v>
      </c>
      <c r="AB1853" s="7" t="s">
        <v>35</v>
      </c>
      <c r="AC1853" s="7" t="s">
        <v>36</v>
      </c>
    </row>
    <row r="1854" spans="2:29" ht="17.25" customHeight="1" thickTop="1" thickBot="1" x14ac:dyDescent="0.25">
      <c r="B1854" s="16" t="s">
        <v>3519</v>
      </c>
      <c r="C1854" s="15" t="s">
        <v>3520</v>
      </c>
      <c r="D1854" s="17"/>
      <c r="E1854" s="18">
        <v>1.2</v>
      </c>
      <c r="F1854" s="19">
        <v>0</v>
      </c>
      <c r="G1854" s="19">
        <v>0.433</v>
      </c>
      <c r="H1854" s="20">
        <v>3.2000000000000001E-2</v>
      </c>
      <c r="I1854" s="21">
        <f t="shared" si="196"/>
        <v>170.0620792455517</v>
      </c>
      <c r="J1854" s="21">
        <f t="shared" si="197"/>
        <v>204.07449509466204</v>
      </c>
      <c r="K1854" s="21" t="str">
        <f t="shared" si="198"/>
        <v>A</v>
      </c>
      <c r="L1854" s="5">
        <f t="shared" si="199"/>
        <v>0</v>
      </c>
      <c r="M1854" s="22">
        <f t="shared" si="200"/>
        <v>5.1959999999999997</v>
      </c>
      <c r="N1854" s="22">
        <f t="shared" si="201"/>
        <v>0.38399999999999995</v>
      </c>
      <c r="O1854" s="22" t="s">
        <v>3220</v>
      </c>
      <c r="P1854" s="5">
        <f>L1854*pricing!$O$3</f>
        <v>0</v>
      </c>
      <c r="Q1854" s="5">
        <f>M1854*pricing!$O$4</f>
        <v>3.8969999999999998</v>
      </c>
      <c r="R1854" s="5">
        <f>N1854*pricing!$O$5</f>
        <v>0.24575999999999998</v>
      </c>
      <c r="S1854" s="23"/>
      <c r="T1854" s="5">
        <f>P1854*pricing!$L$3</f>
        <v>0</v>
      </c>
      <c r="U1854" s="5">
        <f>Q1854*pricing!$L$4</f>
        <v>154.84933818665405</v>
      </c>
      <c r="V1854" s="5">
        <f>R1854*pricing!$L$5</f>
        <v>49.225156908008003</v>
      </c>
      <c r="W1854" s="5" t="s">
        <v>3220</v>
      </c>
      <c r="X1854" s="5">
        <f t="shared" si="202"/>
        <v>204.07449509466204</v>
      </c>
      <c r="Y1854" s="6" t="s">
        <v>32</v>
      </c>
      <c r="Z1854" s="7" t="s">
        <v>33</v>
      </c>
      <c r="AA1854" s="7" t="s">
        <v>34</v>
      </c>
      <c r="AB1854" s="7" t="s">
        <v>35</v>
      </c>
      <c r="AC1854" s="7" t="s">
        <v>36</v>
      </c>
    </row>
    <row r="1855" spans="2:29" ht="17.25" customHeight="1" thickTop="1" thickBot="1" x14ac:dyDescent="0.25">
      <c r="B1855" s="16" t="s">
        <v>3521</v>
      </c>
      <c r="C1855" s="15" t="s">
        <v>3522</v>
      </c>
      <c r="D1855" s="17"/>
      <c r="E1855" s="18">
        <v>1.1000000000000001</v>
      </c>
      <c r="F1855" s="19">
        <v>0</v>
      </c>
      <c r="G1855" s="19">
        <v>0.47199999999999998</v>
      </c>
      <c r="H1855" s="20">
        <v>3.9E-2</v>
      </c>
      <c r="I1855" s="21">
        <f t="shared" si="196"/>
        <v>190.65805599720665</v>
      </c>
      <c r="J1855" s="21">
        <f t="shared" si="197"/>
        <v>209.72386159692732</v>
      </c>
      <c r="K1855" s="21" t="str">
        <f t="shared" si="198"/>
        <v>A</v>
      </c>
      <c r="L1855" s="5">
        <f t="shared" si="199"/>
        <v>0</v>
      </c>
      <c r="M1855" s="22">
        <f t="shared" si="200"/>
        <v>5.1920000000000002</v>
      </c>
      <c r="N1855" s="22">
        <f t="shared" si="201"/>
        <v>0.42899999999999999</v>
      </c>
      <c r="O1855" s="22" t="s">
        <v>3220</v>
      </c>
      <c r="P1855" s="5">
        <f>L1855*pricing!$O$3</f>
        <v>0</v>
      </c>
      <c r="Q1855" s="5">
        <f>M1855*pricing!$O$4</f>
        <v>3.8940000000000001</v>
      </c>
      <c r="R1855" s="5">
        <f>N1855*pricing!$O$5</f>
        <v>0.27456000000000003</v>
      </c>
      <c r="S1855" s="23"/>
      <c r="T1855" s="5">
        <f>P1855*pricing!$L$3</f>
        <v>0</v>
      </c>
      <c r="U1855" s="5">
        <f>Q1855*pricing!$L$4</f>
        <v>154.73013161376213</v>
      </c>
      <c r="V1855" s="5">
        <f>R1855*pricing!$L$5</f>
        <v>54.993729983165196</v>
      </c>
      <c r="W1855" s="5" t="s">
        <v>3220</v>
      </c>
      <c r="X1855" s="5">
        <f t="shared" si="202"/>
        <v>209.72386159692732</v>
      </c>
      <c r="Y1855" s="6" t="s">
        <v>32</v>
      </c>
      <c r="Z1855" s="7" t="s">
        <v>33</v>
      </c>
      <c r="AA1855" s="7" t="s">
        <v>34</v>
      </c>
      <c r="AB1855" s="7" t="s">
        <v>35</v>
      </c>
      <c r="AC1855" s="7" t="s">
        <v>36</v>
      </c>
    </row>
    <row r="1856" spans="2:29" ht="17.25" customHeight="1" thickTop="1" thickBot="1" x14ac:dyDescent="0.25">
      <c r="B1856" s="16" t="s">
        <v>3523</v>
      </c>
      <c r="C1856" s="15" t="s">
        <v>3524</v>
      </c>
      <c r="D1856" s="17"/>
      <c r="E1856" s="18">
        <v>0.6</v>
      </c>
      <c r="F1856" s="19">
        <v>0.26200000000000001</v>
      </c>
      <c r="G1856" s="19">
        <v>0</v>
      </c>
      <c r="H1856" s="20">
        <v>0</v>
      </c>
      <c r="I1856" s="21">
        <f t="shared" si="196"/>
        <v>65.010970237451659</v>
      </c>
      <c r="J1856" s="21">
        <f t="shared" si="197"/>
        <v>39.006582142470997</v>
      </c>
      <c r="K1856" s="21" t="str">
        <f t="shared" si="198"/>
        <v>B</v>
      </c>
      <c r="L1856" s="5">
        <f t="shared" si="199"/>
        <v>1.5720000000000001</v>
      </c>
      <c r="M1856" s="22">
        <f t="shared" si="200"/>
        <v>0</v>
      </c>
      <c r="N1856" s="22">
        <f t="shared" si="201"/>
        <v>0</v>
      </c>
      <c r="O1856" s="22" t="s">
        <v>3220</v>
      </c>
      <c r="P1856" s="5">
        <f>L1856*pricing!$O$3</f>
        <v>1.2733200000000002</v>
      </c>
      <c r="Q1856" s="5">
        <f>M1856*pricing!$O$4</f>
        <v>0</v>
      </c>
      <c r="R1856" s="5">
        <f>N1856*pricing!$O$5</f>
        <v>0</v>
      </c>
      <c r="S1856" s="23"/>
      <c r="T1856" s="5">
        <f>P1856*pricing!$L$3</f>
        <v>39.006582142470997</v>
      </c>
      <c r="U1856" s="5">
        <f>Q1856*pricing!$L$4</f>
        <v>0</v>
      </c>
      <c r="V1856" s="5">
        <f>R1856*pricing!$L$5</f>
        <v>0</v>
      </c>
      <c r="W1856" s="5" t="s">
        <v>3220</v>
      </c>
      <c r="X1856" s="5">
        <f t="shared" si="202"/>
        <v>39.006582142470997</v>
      </c>
      <c r="Y1856" s="6" t="s">
        <v>32</v>
      </c>
      <c r="Z1856" s="7" t="s">
        <v>33</v>
      </c>
      <c r="AA1856" s="7" t="s">
        <v>34</v>
      </c>
      <c r="AB1856" s="7" t="s">
        <v>35</v>
      </c>
      <c r="AC1856" s="7" t="s">
        <v>36</v>
      </c>
    </row>
    <row r="1857" spans="2:29" ht="17.25" customHeight="1" thickTop="1" thickBot="1" x14ac:dyDescent="0.25">
      <c r="B1857" s="16" t="s">
        <v>3525</v>
      </c>
      <c r="C1857" s="15" t="s">
        <v>3526</v>
      </c>
      <c r="D1857" s="17"/>
      <c r="E1857" s="18">
        <v>0.85</v>
      </c>
      <c r="F1857" s="19">
        <v>0</v>
      </c>
      <c r="G1857" s="19">
        <v>0.217</v>
      </c>
      <c r="H1857" s="20">
        <v>1.7999999999999999E-2</v>
      </c>
      <c r="I1857" s="21">
        <f t="shared" si="196"/>
        <v>87.743858094516227</v>
      </c>
      <c r="J1857" s="21">
        <f t="shared" si="197"/>
        <v>74.58227938033879</v>
      </c>
      <c r="K1857" s="21" t="str">
        <f t="shared" si="198"/>
        <v>A</v>
      </c>
      <c r="L1857" s="5">
        <f t="shared" si="199"/>
        <v>0</v>
      </c>
      <c r="M1857" s="22">
        <f t="shared" si="200"/>
        <v>1.8445</v>
      </c>
      <c r="N1857" s="22">
        <f t="shared" si="201"/>
        <v>0.15299999999999997</v>
      </c>
      <c r="O1857" s="22" t="s">
        <v>3220</v>
      </c>
      <c r="P1857" s="5">
        <f>L1857*pricing!$O$3</f>
        <v>0</v>
      </c>
      <c r="Q1857" s="5">
        <f>M1857*pricing!$O$4</f>
        <v>1.383375</v>
      </c>
      <c r="R1857" s="5">
        <f>N1857*pricing!$O$5</f>
        <v>9.7919999999999979E-2</v>
      </c>
      <c r="S1857" s="23"/>
      <c r="T1857" s="5">
        <f>P1857*pricing!$L$3</f>
        <v>0</v>
      </c>
      <c r="U1857" s="5">
        <f>Q1857*pricing!$L$4</f>
        <v>54.969130924804354</v>
      </c>
      <c r="V1857" s="5">
        <f>R1857*pricing!$L$5</f>
        <v>19.613148455534436</v>
      </c>
      <c r="W1857" s="5" t="s">
        <v>3220</v>
      </c>
      <c r="X1857" s="5">
        <f t="shared" si="202"/>
        <v>74.58227938033879</v>
      </c>
      <c r="Y1857" s="6" t="s">
        <v>32</v>
      </c>
      <c r="Z1857" s="7" t="s">
        <v>33</v>
      </c>
      <c r="AA1857" s="7" t="s">
        <v>34</v>
      </c>
      <c r="AB1857" s="7" t="s">
        <v>35</v>
      </c>
      <c r="AC1857" s="7" t="s">
        <v>36</v>
      </c>
    </row>
    <row r="1858" spans="2:29" ht="17.25" customHeight="1" thickTop="1" thickBot="1" x14ac:dyDescent="0.25">
      <c r="B1858" s="16" t="s">
        <v>3527</v>
      </c>
      <c r="C1858" s="15" t="s">
        <v>3528</v>
      </c>
      <c r="D1858" s="17"/>
      <c r="E1858" s="18">
        <v>0.9</v>
      </c>
      <c r="F1858" s="19">
        <v>0</v>
      </c>
      <c r="G1858" s="19">
        <v>0.14299999999999999</v>
      </c>
      <c r="H1858" s="20">
        <v>2.5000000000000001E-2</v>
      </c>
      <c r="I1858" s="21">
        <f t="shared" ref="I1858:I1921" si="203">IF(X1858&gt;0,X1858/E1858,0)</f>
        <v>74.66397800419287</v>
      </c>
      <c r="J1858" s="21">
        <f t="shared" ref="J1858:J1921" si="204">I1858*E1858</f>
        <v>67.197580203773583</v>
      </c>
      <c r="K1858" s="21" t="str">
        <f t="shared" ref="K1858:K1921" si="205">IF(I1858&lt;25,"Ε",IF(I1858&lt;40,"Δ",IF(I1858&lt;60,"Γ",IF(I1858&lt;80,"B","A"))))</f>
        <v>B</v>
      </c>
      <c r="L1858" s="5">
        <f t="shared" ref="L1858:L1921" si="206">E1858*F1858*10</f>
        <v>0</v>
      </c>
      <c r="M1858" s="22">
        <f t="shared" ref="M1858:M1921" si="207">E1858*G1858*10</f>
        <v>1.2869999999999999</v>
      </c>
      <c r="N1858" s="22">
        <f t="shared" ref="N1858:N1921" si="208">E1858*H1858*10</f>
        <v>0.22500000000000003</v>
      </c>
      <c r="O1858" s="22" t="s">
        <v>3220</v>
      </c>
      <c r="P1858" s="5">
        <f>L1858*pricing!$O$3</f>
        <v>0</v>
      </c>
      <c r="Q1858" s="5">
        <f>M1858*pricing!$O$4</f>
        <v>0.96524999999999994</v>
      </c>
      <c r="R1858" s="5">
        <f>N1858*pricing!$O$5</f>
        <v>0.14400000000000002</v>
      </c>
      <c r="S1858" s="23"/>
      <c r="T1858" s="5">
        <f>P1858*pricing!$L$3</f>
        <v>0</v>
      </c>
      <c r="U1858" s="5">
        <f>Q1858*pricing!$L$4</f>
        <v>38.354714827987635</v>
      </c>
      <c r="V1858" s="5">
        <f>R1858*pricing!$L$5</f>
        <v>28.842865375785944</v>
      </c>
      <c r="W1858" s="5" t="s">
        <v>3220</v>
      </c>
      <c r="X1858" s="5">
        <f t="shared" ref="X1858:X1921" si="209">SUM(T1858:V1858)</f>
        <v>67.197580203773583</v>
      </c>
      <c r="Y1858" s="6" t="s">
        <v>32</v>
      </c>
      <c r="Z1858" s="7" t="s">
        <v>33</v>
      </c>
      <c r="AA1858" s="7" t="s">
        <v>34</v>
      </c>
      <c r="AB1858" s="7" t="s">
        <v>35</v>
      </c>
      <c r="AC1858" s="7" t="s">
        <v>36</v>
      </c>
    </row>
    <row r="1859" spans="2:29" ht="17.25" customHeight="1" thickTop="1" thickBot="1" x14ac:dyDescent="0.25">
      <c r="B1859" s="16" t="s">
        <v>3529</v>
      </c>
      <c r="C1859" s="15" t="s">
        <v>3530</v>
      </c>
      <c r="D1859" s="17"/>
      <c r="E1859" s="18">
        <v>0.75</v>
      </c>
      <c r="F1859" s="19">
        <v>0</v>
      </c>
      <c r="G1859" s="19">
        <v>0.16200000000000001</v>
      </c>
      <c r="H1859" s="20">
        <v>2.5999999999999999E-2</v>
      </c>
      <c r="I1859" s="21">
        <f t="shared" si="203"/>
        <v>81.608195344373598</v>
      </c>
      <c r="J1859" s="21">
        <f t="shared" si="204"/>
        <v>61.206146508280199</v>
      </c>
      <c r="K1859" s="21" t="str">
        <f t="shared" si="205"/>
        <v>A</v>
      </c>
      <c r="L1859" s="5">
        <f t="shared" si="206"/>
        <v>0</v>
      </c>
      <c r="M1859" s="22">
        <f t="shared" si="207"/>
        <v>1.2149999999999999</v>
      </c>
      <c r="N1859" s="22">
        <f t="shared" si="208"/>
        <v>0.19500000000000001</v>
      </c>
      <c r="O1859" s="22" t="s">
        <v>3220</v>
      </c>
      <c r="P1859" s="5">
        <f>L1859*pricing!$O$3</f>
        <v>0</v>
      </c>
      <c r="Q1859" s="5">
        <f>M1859*pricing!$O$4</f>
        <v>0.91124999999999989</v>
      </c>
      <c r="R1859" s="5">
        <f>N1859*pricing!$O$5</f>
        <v>0.12480000000000001</v>
      </c>
      <c r="S1859" s="23"/>
      <c r="T1859" s="5">
        <f>P1859*pricing!$L$3</f>
        <v>0</v>
      </c>
      <c r="U1859" s="5">
        <f>Q1859*pricing!$L$4</f>
        <v>36.208996515932384</v>
      </c>
      <c r="V1859" s="5">
        <f>R1859*pricing!$L$5</f>
        <v>24.997149992347815</v>
      </c>
      <c r="W1859" s="5" t="s">
        <v>3220</v>
      </c>
      <c r="X1859" s="5">
        <f t="shared" si="209"/>
        <v>61.206146508280199</v>
      </c>
      <c r="Y1859" s="6" t="s">
        <v>32</v>
      </c>
      <c r="Z1859" s="7" t="s">
        <v>33</v>
      </c>
      <c r="AA1859" s="7" t="s">
        <v>34</v>
      </c>
      <c r="AB1859" s="7" t="s">
        <v>35</v>
      </c>
      <c r="AC1859" s="7" t="s">
        <v>36</v>
      </c>
    </row>
    <row r="1860" spans="2:29" ht="17.25" customHeight="1" thickTop="1" thickBot="1" x14ac:dyDescent="0.25">
      <c r="B1860" s="16" t="s">
        <v>3531</v>
      </c>
      <c r="C1860" s="15" t="s">
        <v>3532</v>
      </c>
      <c r="D1860" s="17"/>
      <c r="E1860" s="18">
        <v>1.2</v>
      </c>
      <c r="F1860" s="19">
        <v>0</v>
      </c>
      <c r="G1860" s="19">
        <v>0.40400000000000003</v>
      </c>
      <c r="H1860" s="20">
        <v>2.7E-2</v>
      </c>
      <c r="I1860" s="21">
        <f t="shared" si="203"/>
        <v>155.0100770718212</v>
      </c>
      <c r="J1860" s="21">
        <f t="shared" si="204"/>
        <v>186.01209248618542</v>
      </c>
      <c r="K1860" s="21" t="str">
        <f t="shared" si="205"/>
        <v>A</v>
      </c>
      <c r="L1860" s="5">
        <f t="shared" si="206"/>
        <v>0</v>
      </c>
      <c r="M1860" s="22">
        <f t="shared" si="207"/>
        <v>4.8479999999999999</v>
      </c>
      <c r="N1860" s="22">
        <f t="shared" si="208"/>
        <v>0.32399999999999995</v>
      </c>
      <c r="O1860" s="22" t="s">
        <v>3220</v>
      </c>
      <c r="P1860" s="5">
        <f>L1860*pricing!$O$3</f>
        <v>0</v>
      </c>
      <c r="Q1860" s="5">
        <f>M1860*pricing!$O$4</f>
        <v>3.6360000000000001</v>
      </c>
      <c r="R1860" s="5">
        <f>N1860*pricing!$O$5</f>
        <v>0.20735999999999999</v>
      </c>
      <c r="S1860" s="23"/>
      <c r="T1860" s="5">
        <f>P1860*pricing!$L$3</f>
        <v>0</v>
      </c>
      <c r="U1860" s="5">
        <f>Q1860*pricing!$L$4</f>
        <v>144.47836634505367</v>
      </c>
      <c r="V1860" s="5">
        <f>R1860*pricing!$L$5</f>
        <v>41.533726141131751</v>
      </c>
      <c r="W1860" s="5" t="s">
        <v>3220</v>
      </c>
      <c r="X1860" s="5">
        <f t="shared" si="209"/>
        <v>186.01209248618542</v>
      </c>
      <c r="Y1860" s="6" t="s">
        <v>32</v>
      </c>
      <c r="Z1860" s="7" t="s">
        <v>33</v>
      </c>
      <c r="AA1860" s="7" t="s">
        <v>34</v>
      </c>
      <c r="AB1860" s="7" t="s">
        <v>35</v>
      </c>
      <c r="AC1860" s="7" t="s">
        <v>36</v>
      </c>
    </row>
    <row r="1861" spans="2:29" ht="17.25" customHeight="1" thickTop="1" thickBot="1" x14ac:dyDescent="0.25">
      <c r="B1861" s="16" t="s">
        <v>3533</v>
      </c>
      <c r="C1861" s="15" t="s">
        <v>3534</v>
      </c>
      <c r="D1861" s="17"/>
      <c r="E1861" s="18">
        <v>0.5</v>
      </c>
      <c r="F1861" s="19">
        <v>0</v>
      </c>
      <c r="G1861" s="19">
        <v>2.9000000000000001E-2</v>
      </c>
      <c r="H1861" s="20">
        <v>2.3E-2</v>
      </c>
      <c r="I1861" s="21">
        <f t="shared" si="203"/>
        <v>38.126294474359284</v>
      </c>
      <c r="J1861" s="21">
        <f t="shared" si="204"/>
        <v>19.063147237179642</v>
      </c>
      <c r="K1861" s="21" t="str">
        <f t="shared" si="205"/>
        <v>Δ</v>
      </c>
      <c r="L1861" s="5">
        <f t="shared" si="206"/>
        <v>0</v>
      </c>
      <c r="M1861" s="22">
        <f t="shared" si="207"/>
        <v>0.14500000000000002</v>
      </c>
      <c r="N1861" s="22">
        <f t="shared" si="208"/>
        <v>0.11499999999999999</v>
      </c>
      <c r="O1861" s="22" t="s">
        <v>3220</v>
      </c>
      <c r="P1861" s="5">
        <f>L1861*pricing!$O$3</f>
        <v>0</v>
      </c>
      <c r="Q1861" s="5">
        <f>M1861*pricing!$O$4</f>
        <v>0.10875000000000001</v>
      </c>
      <c r="R1861" s="5">
        <f>N1861*pricing!$O$5</f>
        <v>7.3599999999999999E-2</v>
      </c>
      <c r="S1861" s="23"/>
      <c r="T1861" s="5">
        <f>P1861*pricing!$L$3</f>
        <v>0</v>
      </c>
      <c r="U1861" s="5">
        <f>Q1861*pricing!$L$4</f>
        <v>4.321238267333495</v>
      </c>
      <c r="V1861" s="5">
        <f>R1861*pricing!$L$5</f>
        <v>14.741908969846147</v>
      </c>
      <c r="W1861" s="5" t="s">
        <v>3220</v>
      </c>
      <c r="X1861" s="5">
        <f t="shared" si="209"/>
        <v>19.063147237179642</v>
      </c>
      <c r="Y1861" s="6" t="s">
        <v>32</v>
      </c>
      <c r="Z1861" s="7" t="s">
        <v>33</v>
      </c>
      <c r="AA1861" s="7" t="s">
        <v>34</v>
      </c>
      <c r="AB1861" s="7" t="s">
        <v>35</v>
      </c>
      <c r="AC1861" s="7" t="s">
        <v>36</v>
      </c>
    </row>
    <row r="1862" spans="2:29" ht="17.25" customHeight="1" thickTop="1" thickBot="1" x14ac:dyDescent="0.25">
      <c r="B1862" s="16" t="s">
        <v>3535</v>
      </c>
      <c r="C1862" s="15" t="s">
        <v>3536</v>
      </c>
      <c r="D1862" s="17"/>
      <c r="E1862" s="18">
        <v>1.1499999999999999</v>
      </c>
      <c r="F1862" s="19">
        <v>0</v>
      </c>
      <c r="G1862" s="19">
        <v>0.50800000000000001</v>
      </c>
      <c r="H1862" s="20">
        <v>3.9E-2</v>
      </c>
      <c r="I1862" s="21">
        <f t="shared" si="203"/>
        <v>201.38664755748289</v>
      </c>
      <c r="J1862" s="21">
        <f t="shared" si="204"/>
        <v>231.59464469110532</v>
      </c>
      <c r="K1862" s="21" t="str">
        <f t="shared" si="205"/>
        <v>A</v>
      </c>
      <c r="L1862" s="5">
        <f t="shared" si="206"/>
        <v>0</v>
      </c>
      <c r="M1862" s="22">
        <f t="shared" si="207"/>
        <v>5.8419999999999996</v>
      </c>
      <c r="N1862" s="22">
        <f t="shared" si="208"/>
        <v>0.44849999999999995</v>
      </c>
      <c r="O1862" s="22" t="s">
        <v>3220</v>
      </c>
      <c r="P1862" s="5">
        <f>L1862*pricing!$O$3</f>
        <v>0</v>
      </c>
      <c r="Q1862" s="5">
        <f>M1862*pricing!$O$4</f>
        <v>4.3815</v>
      </c>
      <c r="R1862" s="5">
        <f>N1862*pricing!$O$5</f>
        <v>0.28703999999999996</v>
      </c>
      <c r="S1862" s="23"/>
      <c r="T1862" s="5">
        <f>P1862*pricing!$L$3</f>
        <v>0</v>
      </c>
      <c r="U1862" s="5">
        <f>Q1862*pricing!$L$4</f>
        <v>174.10119970870537</v>
      </c>
      <c r="V1862" s="5">
        <f>R1862*pricing!$L$5</f>
        <v>57.493444982399964</v>
      </c>
      <c r="W1862" s="5" t="s">
        <v>3220</v>
      </c>
      <c r="X1862" s="5">
        <f t="shared" si="209"/>
        <v>231.59464469110532</v>
      </c>
      <c r="Y1862" s="6" t="s">
        <v>32</v>
      </c>
      <c r="Z1862" s="7" t="s">
        <v>33</v>
      </c>
      <c r="AA1862" s="7" t="s">
        <v>34</v>
      </c>
      <c r="AB1862" s="7" t="s">
        <v>35</v>
      </c>
      <c r="AC1862" s="7" t="s">
        <v>36</v>
      </c>
    </row>
    <row r="1863" spans="2:29" ht="17.25" customHeight="1" thickTop="1" thickBot="1" x14ac:dyDescent="0.25">
      <c r="B1863" s="16" t="s">
        <v>3537</v>
      </c>
      <c r="C1863" s="15" t="s">
        <v>3538</v>
      </c>
      <c r="D1863" s="17"/>
      <c r="E1863" s="18">
        <v>1.35</v>
      </c>
      <c r="F1863" s="19">
        <v>2.8000000000000001E-2</v>
      </c>
      <c r="G1863" s="19">
        <v>0.28499999999999998</v>
      </c>
      <c r="H1863" s="20">
        <v>2.1000000000000001E-2</v>
      </c>
      <c r="I1863" s="21">
        <f t="shared" si="203"/>
        <v>118.80242814687219</v>
      </c>
      <c r="J1863" s="21">
        <f t="shared" si="204"/>
        <v>160.38327799827746</v>
      </c>
      <c r="K1863" s="21" t="str">
        <f t="shared" si="205"/>
        <v>A</v>
      </c>
      <c r="L1863" s="5">
        <f t="shared" si="206"/>
        <v>0.378</v>
      </c>
      <c r="M1863" s="22">
        <f t="shared" si="207"/>
        <v>3.8474999999999997</v>
      </c>
      <c r="N1863" s="22">
        <f t="shared" si="208"/>
        <v>0.28350000000000003</v>
      </c>
      <c r="O1863" s="22" t="s">
        <v>3220</v>
      </c>
      <c r="P1863" s="5">
        <f>L1863*pricing!$O$3</f>
        <v>0.30618000000000001</v>
      </c>
      <c r="Q1863" s="5">
        <f>M1863*pricing!$O$4</f>
        <v>2.8856249999999997</v>
      </c>
      <c r="R1863" s="5">
        <f>N1863*pricing!$O$5</f>
        <v>0.18144000000000002</v>
      </c>
      <c r="S1863" s="23"/>
      <c r="T1863" s="5">
        <f>P1863*pricing!$L$3</f>
        <v>9.3794453243346272</v>
      </c>
      <c r="U1863" s="5">
        <f>Q1863*pricing!$L$4</f>
        <v>114.66182230045256</v>
      </c>
      <c r="V1863" s="5">
        <f>R1863*pricing!$L$5</f>
        <v>36.34201037349029</v>
      </c>
      <c r="W1863" s="5" t="s">
        <v>3220</v>
      </c>
      <c r="X1863" s="5">
        <f t="shared" si="209"/>
        <v>160.38327799827746</v>
      </c>
      <c r="Y1863" s="6" t="s">
        <v>32</v>
      </c>
      <c r="Z1863" s="7" t="s">
        <v>33</v>
      </c>
      <c r="AA1863" s="7" t="s">
        <v>34</v>
      </c>
      <c r="AB1863" s="7" t="s">
        <v>35</v>
      </c>
      <c r="AC1863" s="7" t="s">
        <v>36</v>
      </c>
    </row>
    <row r="1864" spans="2:29" ht="17.25" customHeight="1" thickTop="1" thickBot="1" x14ac:dyDescent="0.25">
      <c r="B1864" s="16" t="s">
        <v>3539</v>
      </c>
      <c r="C1864" s="15" t="s">
        <v>3540</v>
      </c>
      <c r="D1864" s="17"/>
      <c r="E1864" s="18">
        <v>1.55</v>
      </c>
      <c r="F1864" s="19">
        <v>0.25900000000000001</v>
      </c>
      <c r="G1864" s="19">
        <v>0.124</v>
      </c>
      <c r="H1864" s="20">
        <v>3.9E-2</v>
      </c>
      <c r="I1864" s="21">
        <f t="shared" si="203"/>
        <v>151.21490739608817</v>
      </c>
      <c r="J1864" s="21">
        <f t="shared" si="204"/>
        <v>234.38310646393666</v>
      </c>
      <c r="K1864" s="21" t="str">
        <f t="shared" si="205"/>
        <v>A</v>
      </c>
      <c r="L1864" s="5">
        <f t="shared" si="206"/>
        <v>4.0145</v>
      </c>
      <c r="M1864" s="22">
        <f t="shared" si="207"/>
        <v>1.9220000000000002</v>
      </c>
      <c r="N1864" s="22">
        <f t="shared" si="208"/>
        <v>0.60450000000000004</v>
      </c>
      <c r="O1864" s="22" t="s">
        <v>3220</v>
      </c>
      <c r="P1864" s="5">
        <f>L1864*pricing!$O$3</f>
        <v>3.2517450000000001</v>
      </c>
      <c r="Q1864" s="5">
        <f>M1864*pricing!$O$4</f>
        <v>1.4415</v>
      </c>
      <c r="R1864" s="5">
        <f>N1864*pricing!$O$5</f>
        <v>0.38688000000000006</v>
      </c>
      <c r="S1864" s="23"/>
      <c r="T1864" s="5">
        <f>P1864*pricing!$L$3</f>
        <v>99.613183213072389</v>
      </c>
      <c r="U1864" s="5">
        <f>Q1864*pricing!$L$4</f>
        <v>57.278758274586053</v>
      </c>
      <c r="V1864" s="5">
        <f>R1864*pricing!$L$5</f>
        <v>77.491164976278242</v>
      </c>
      <c r="W1864" s="5" t="s">
        <v>3220</v>
      </c>
      <c r="X1864" s="5">
        <f t="shared" si="209"/>
        <v>234.38310646393668</v>
      </c>
      <c r="Y1864" s="6" t="s">
        <v>32</v>
      </c>
      <c r="Z1864" s="7" t="s">
        <v>33</v>
      </c>
      <c r="AA1864" s="7" t="s">
        <v>34</v>
      </c>
      <c r="AB1864" s="7" t="s">
        <v>35</v>
      </c>
      <c r="AC1864" s="7" t="s">
        <v>36</v>
      </c>
    </row>
    <row r="1865" spans="2:29" ht="17.25" customHeight="1" thickTop="1" thickBot="1" x14ac:dyDescent="0.25">
      <c r="B1865" s="16" t="s">
        <v>3541</v>
      </c>
      <c r="C1865" s="15" t="s">
        <v>3542</v>
      </c>
      <c r="D1865" s="17"/>
      <c r="E1865" s="18">
        <v>1.25</v>
      </c>
      <c r="F1865" s="19">
        <v>2.5999999999999999E-2</v>
      </c>
      <c r="G1865" s="19">
        <v>0.36699999999999999</v>
      </c>
      <c r="H1865" s="20">
        <v>2.7E-2</v>
      </c>
      <c r="I1865" s="21">
        <f t="shared" si="203"/>
        <v>150.43493940822245</v>
      </c>
      <c r="J1865" s="21">
        <f t="shared" si="204"/>
        <v>188.04367426027807</v>
      </c>
      <c r="K1865" s="21" t="str">
        <f t="shared" si="205"/>
        <v>A</v>
      </c>
      <c r="L1865" s="5">
        <f t="shared" si="206"/>
        <v>0.32500000000000001</v>
      </c>
      <c r="M1865" s="22">
        <f t="shared" si="207"/>
        <v>4.5875000000000004</v>
      </c>
      <c r="N1865" s="22">
        <f t="shared" si="208"/>
        <v>0.33750000000000002</v>
      </c>
      <c r="O1865" s="22" t="s">
        <v>3220</v>
      </c>
      <c r="P1865" s="5">
        <f>L1865*pricing!$O$3</f>
        <v>0.26325000000000004</v>
      </c>
      <c r="Q1865" s="5">
        <f>M1865*pricing!$O$4</f>
        <v>3.4406250000000003</v>
      </c>
      <c r="R1865" s="5">
        <f>N1865*pricing!$O$5</f>
        <v>0.21600000000000003</v>
      </c>
      <c r="S1865" s="23"/>
      <c r="T1865" s="5">
        <f>P1865*pricing!$L$3</f>
        <v>8.0643379111342703</v>
      </c>
      <c r="U1865" s="5">
        <f>Q1865*pricing!$L$4</f>
        <v>136.71503828546489</v>
      </c>
      <c r="V1865" s="5">
        <f>R1865*pricing!$L$5</f>
        <v>43.264298063678915</v>
      </c>
      <c r="W1865" s="5" t="s">
        <v>3220</v>
      </c>
      <c r="X1865" s="5">
        <f t="shared" si="209"/>
        <v>188.04367426027807</v>
      </c>
      <c r="Y1865" s="6" t="s">
        <v>32</v>
      </c>
      <c r="Z1865" s="7" t="s">
        <v>33</v>
      </c>
      <c r="AA1865" s="7" t="s">
        <v>34</v>
      </c>
      <c r="AB1865" s="7" t="s">
        <v>35</v>
      </c>
      <c r="AC1865" s="7" t="s">
        <v>36</v>
      </c>
    </row>
    <row r="1866" spans="2:29" ht="17.25" customHeight="1" thickTop="1" thickBot="1" x14ac:dyDescent="0.25">
      <c r="B1866" s="16" t="s">
        <v>3543</v>
      </c>
      <c r="C1866" s="15" t="s">
        <v>3544</v>
      </c>
      <c r="D1866" s="17"/>
      <c r="E1866" s="18">
        <v>0.85</v>
      </c>
      <c r="F1866" s="19">
        <v>0.155</v>
      </c>
      <c r="G1866" s="19">
        <v>0</v>
      </c>
      <c r="H1866" s="20">
        <v>2.5999999999999999E-2</v>
      </c>
      <c r="I1866" s="21">
        <f t="shared" si="203"/>
        <v>71.790221822386172</v>
      </c>
      <c r="J1866" s="21">
        <f t="shared" si="204"/>
        <v>61.021688549028248</v>
      </c>
      <c r="K1866" s="21" t="str">
        <f t="shared" si="205"/>
        <v>B</v>
      </c>
      <c r="L1866" s="5">
        <f t="shared" si="206"/>
        <v>1.3175000000000001</v>
      </c>
      <c r="M1866" s="22">
        <f t="shared" si="207"/>
        <v>0</v>
      </c>
      <c r="N1866" s="22">
        <f t="shared" si="208"/>
        <v>0.22099999999999997</v>
      </c>
      <c r="O1866" s="22" t="s">
        <v>3220</v>
      </c>
      <c r="P1866" s="5">
        <f>L1866*pricing!$O$3</f>
        <v>1.0671750000000002</v>
      </c>
      <c r="Q1866" s="5">
        <f>M1866*pricing!$O$4</f>
        <v>0</v>
      </c>
      <c r="R1866" s="5">
        <f>N1866*pricing!$O$5</f>
        <v>0.14143999999999998</v>
      </c>
      <c r="S1866" s="23"/>
      <c r="T1866" s="5">
        <f>P1866*pricing!$L$3</f>
        <v>32.691585224367394</v>
      </c>
      <c r="U1866" s="5">
        <f>Q1866*pricing!$L$4</f>
        <v>0</v>
      </c>
      <c r="V1866" s="5">
        <f>R1866*pricing!$L$5</f>
        <v>28.330103324660854</v>
      </c>
      <c r="W1866" s="5" t="s">
        <v>3220</v>
      </c>
      <c r="X1866" s="5">
        <f t="shared" si="209"/>
        <v>61.021688549028248</v>
      </c>
      <c r="Y1866" s="6" t="s">
        <v>32</v>
      </c>
      <c r="Z1866" s="7" t="s">
        <v>33</v>
      </c>
      <c r="AA1866" s="7" t="s">
        <v>34</v>
      </c>
      <c r="AB1866" s="7" t="s">
        <v>35</v>
      </c>
      <c r="AC1866" s="7" t="s">
        <v>36</v>
      </c>
    </row>
    <row r="1867" spans="2:29" ht="17.25" customHeight="1" thickTop="1" thickBot="1" x14ac:dyDescent="0.25">
      <c r="B1867" s="16" t="s">
        <v>3545</v>
      </c>
      <c r="C1867" s="15" t="s">
        <v>3546</v>
      </c>
      <c r="D1867" s="17"/>
      <c r="E1867" s="18">
        <v>2.95</v>
      </c>
      <c r="F1867" s="19">
        <v>0.13600000000000001</v>
      </c>
      <c r="G1867" s="19">
        <v>0</v>
      </c>
      <c r="H1867" s="20">
        <v>0</v>
      </c>
      <c r="I1867" s="21">
        <f t="shared" si="203"/>
        <v>33.746152489669562</v>
      </c>
      <c r="J1867" s="21">
        <f t="shared" si="204"/>
        <v>99.551149844525213</v>
      </c>
      <c r="K1867" s="21" t="str">
        <f t="shared" si="205"/>
        <v>Δ</v>
      </c>
      <c r="L1867" s="5">
        <f t="shared" si="206"/>
        <v>4.0120000000000005</v>
      </c>
      <c r="M1867" s="22">
        <f t="shared" si="207"/>
        <v>0</v>
      </c>
      <c r="N1867" s="22">
        <f t="shared" si="208"/>
        <v>0</v>
      </c>
      <c r="O1867" s="22" t="s">
        <v>3220</v>
      </c>
      <c r="P1867" s="5">
        <f>L1867*pricing!$O$3</f>
        <v>3.2497200000000004</v>
      </c>
      <c r="Q1867" s="5">
        <f>M1867*pricing!$O$4</f>
        <v>0</v>
      </c>
      <c r="R1867" s="5">
        <f>N1867*pricing!$O$5</f>
        <v>0</v>
      </c>
      <c r="S1867" s="23"/>
      <c r="T1867" s="5">
        <f>P1867*pricing!$L$3</f>
        <v>99.551149844525213</v>
      </c>
      <c r="U1867" s="5">
        <f>Q1867*pricing!$L$4</f>
        <v>0</v>
      </c>
      <c r="V1867" s="5">
        <f>R1867*pricing!$L$5</f>
        <v>0</v>
      </c>
      <c r="W1867" s="5" t="s">
        <v>3220</v>
      </c>
      <c r="X1867" s="5">
        <f t="shared" si="209"/>
        <v>99.551149844525213</v>
      </c>
      <c r="Y1867" s="6" t="s">
        <v>32</v>
      </c>
      <c r="Z1867" s="7" t="s">
        <v>33</v>
      </c>
      <c r="AA1867" s="7" t="s">
        <v>34</v>
      </c>
      <c r="AB1867" s="7" t="s">
        <v>35</v>
      </c>
      <c r="AC1867" s="7" t="s">
        <v>36</v>
      </c>
    </row>
    <row r="1868" spans="2:29" ht="17.25" customHeight="1" thickTop="1" thickBot="1" x14ac:dyDescent="0.25">
      <c r="B1868" s="16" t="s">
        <v>3547</v>
      </c>
      <c r="C1868" s="15" t="s">
        <v>3548</v>
      </c>
      <c r="D1868" s="17"/>
      <c r="E1868" s="18">
        <v>1.05</v>
      </c>
      <c r="F1868" s="19">
        <v>0.13</v>
      </c>
      <c r="G1868" s="19">
        <v>0</v>
      </c>
      <c r="H1868" s="20">
        <v>0.02</v>
      </c>
      <c r="I1868" s="21">
        <f t="shared" si="203"/>
        <v>57.895454200791256</v>
      </c>
      <c r="J1868" s="21">
        <f t="shared" si="204"/>
        <v>60.790226910830825</v>
      </c>
      <c r="K1868" s="21" t="str">
        <f t="shared" si="205"/>
        <v>Γ</v>
      </c>
      <c r="L1868" s="5">
        <f t="shared" si="206"/>
        <v>1.3650000000000002</v>
      </c>
      <c r="M1868" s="22">
        <f t="shared" si="207"/>
        <v>0</v>
      </c>
      <c r="N1868" s="22">
        <f t="shared" si="208"/>
        <v>0.21000000000000002</v>
      </c>
      <c r="O1868" s="22" t="s">
        <v>3220</v>
      </c>
      <c r="P1868" s="5">
        <f>L1868*pricing!$O$3</f>
        <v>1.1056500000000002</v>
      </c>
      <c r="Q1868" s="5">
        <f>M1868*pricing!$O$4</f>
        <v>0</v>
      </c>
      <c r="R1868" s="5">
        <f>N1868*pricing!$O$5</f>
        <v>0.13440000000000002</v>
      </c>
      <c r="S1868" s="23"/>
      <c r="T1868" s="5">
        <f>P1868*pricing!$L$3</f>
        <v>33.870219226763943</v>
      </c>
      <c r="U1868" s="5">
        <f>Q1868*pricing!$L$4</f>
        <v>0</v>
      </c>
      <c r="V1868" s="5">
        <f>R1868*pricing!$L$5</f>
        <v>26.920007684066881</v>
      </c>
      <c r="W1868" s="5" t="s">
        <v>3220</v>
      </c>
      <c r="X1868" s="5">
        <f t="shared" si="209"/>
        <v>60.790226910830825</v>
      </c>
      <c r="Y1868" s="6" t="s">
        <v>32</v>
      </c>
      <c r="Z1868" s="7" t="s">
        <v>33</v>
      </c>
      <c r="AA1868" s="7" t="s">
        <v>34</v>
      </c>
      <c r="AB1868" s="7" t="s">
        <v>35</v>
      </c>
      <c r="AC1868" s="7" t="s">
        <v>36</v>
      </c>
    </row>
    <row r="1869" spans="2:29" ht="17.25" customHeight="1" thickTop="1" thickBot="1" x14ac:dyDescent="0.25">
      <c r="B1869" s="16" t="s">
        <v>3549</v>
      </c>
      <c r="C1869" s="15" t="s">
        <v>3550</v>
      </c>
      <c r="D1869" s="17"/>
      <c r="E1869" s="18">
        <v>1.1000000000000001</v>
      </c>
      <c r="F1869" s="19">
        <v>0.252</v>
      </c>
      <c r="G1869" s="19">
        <v>0</v>
      </c>
      <c r="H1869" s="20">
        <v>0</v>
      </c>
      <c r="I1869" s="21">
        <f t="shared" si="203"/>
        <v>62.529635495564193</v>
      </c>
      <c r="J1869" s="21">
        <f t="shared" si="204"/>
        <v>68.78259904512062</v>
      </c>
      <c r="K1869" s="21" t="str">
        <f t="shared" si="205"/>
        <v>B</v>
      </c>
      <c r="L1869" s="5">
        <f t="shared" si="206"/>
        <v>2.7720000000000002</v>
      </c>
      <c r="M1869" s="22">
        <f t="shared" si="207"/>
        <v>0</v>
      </c>
      <c r="N1869" s="22">
        <f t="shared" si="208"/>
        <v>0</v>
      </c>
      <c r="O1869" s="22" t="s">
        <v>3220</v>
      </c>
      <c r="P1869" s="5">
        <f>L1869*pricing!$O$3</f>
        <v>2.2453200000000004</v>
      </c>
      <c r="Q1869" s="5">
        <f>M1869*pricing!$O$4</f>
        <v>0</v>
      </c>
      <c r="R1869" s="5">
        <f>N1869*pricing!$O$5</f>
        <v>0</v>
      </c>
      <c r="S1869" s="23"/>
      <c r="T1869" s="5">
        <f>P1869*pricing!$L$3</f>
        <v>68.78259904512062</v>
      </c>
      <c r="U1869" s="5">
        <f>Q1869*pricing!$L$4</f>
        <v>0</v>
      </c>
      <c r="V1869" s="5">
        <f>R1869*pricing!$L$5</f>
        <v>0</v>
      </c>
      <c r="W1869" s="5" t="s">
        <v>3220</v>
      </c>
      <c r="X1869" s="5">
        <f t="shared" si="209"/>
        <v>68.78259904512062</v>
      </c>
      <c r="Y1869" s="6" t="s">
        <v>32</v>
      </c>
      <c r="Z1869" s="7" t="s">
        <v>33</v>
      </c>
      <c r="AA1869" s="7" t="s">
        <v>34</v>
      </c>
      <c r="AB1869" s="7" t="s">
        <v>35</v>
      </c>
      <c r="AC1869" s="7" t="s">
        <v>36</v>
      </c>
    </row>
    <row r="1870" spans="2:29" ht="17.25" customHeight="1" thickTop="1" thickBot="1" x14ac:dyDescent="0.25">
      <c r="B1870" s="16" t="s">
        <v>3551</v>
      </c>
      <c r="C1870" s="15" t="s">
        <v>3552</v>
      </c>
      <c r="D1870" s="17"/>
      <c r="E1870" s="18">
        <v>0.75</v>
      </c>
      <c r="F1870" s="19">
        <v>0.17</v>
      </c>
      <c r="G1870" s="19">
        <v>0</v>
      </c>
      <c r="H1870" s="20">
        <v>3.4000000000000002E-2</v>
      </c>
      <c r="I1870" s="21">
        <f t="shared" si="203"/>
        <v>85.767464957719042</v>
      </c>
      <c r="J1870" s="21">
        <f t="shared" si="204"/>
        <v>64.325598718289285</v>
      </c>
      <c r="K1870" s="21" t="str">
        <f t="shared" si="205"/>
        <v>A</v>
      </c>
      <c r="L1870" s="5">
        <f t="shared" si="206"/>
        <v>1.2749999999999999</v>
      </c>
      <c r="M1870" s="22">
        <f t="shared" si="207"/>
        <v>0</v>
      </c>
      <c r="N1870" s="22">
        <f t="shared" si="208"/>
        <v>0.255</v>
      </c>
      <c r="O1870" s="22" t="s">
        <v>3220</v>
      </c>
      <c r="P1870" s="5">
        <f>L1870*pricing!$O$3</f>
        <v>1.0327500000000001</v>
      </c>
      <c r="Q1870" s="5">
        <f>M1870*pricing!$O$4</f>
        <v>0</v>
      </c>
      <c r="R1870" s="5">
        <f>N1870*pricing!$O$5</f>
        <v>0.16320000000000001</v>
      </c>
      <c r="S1870" s="23"/>
      <c r="T1870" s="5">
        <f>P1870*pricing!$L$3</f>
        <v>31.637017959065215</v>
      </c>
      <c r="U1870" s="5">
        <f>Q1870*pricing!$L$4</f>
        <v>0</v>
      </c>
      <c r="V1870" s="5">
        <f>R1870*pricing!$L$5</f>
        <v>32.688580759224067</v>
      </c>
      <c r="W1870" s="5" t="s">
        <v>3220</v>
      </c>
      <c r="X1870" s="5">
        <f t="shared" si="209"/>
        <v>64.325598718289285</v>
      </c>
      <c r="Y1870" s="6" t="s">
        <v>32</v>
      </c>
      <c r="Z1870" s="7" t="s">
        <v>33</v>
      </c>
      <c r="AA1870" s="7" t="s">
        <v>34</v>
      </c>
      <c r="AB1870" s="7" t="s">
        <v>35</v>
      </c>
      <c r="AC1870" s="7" t="s">
        <v>36</v>
      </c>
    </row>
    <row r="1871" spans="2:29" ht="17.25" customHeight="1" thickTop="1" thickBot="1" x14ac:dyDescent="0.25">
      <c r="B1871" s="16" t="s">
        <v>3553</v>
      </c>
      <c r="C1871" s="15" t="s">
        <v>3554</v>
      </c>
      <c r="D1871" s="17"/>
      <c r="E1871" s="18">
        <v>0.5</v>
      </c>
      <c r="F1871" s="19">
        <v>0</v>
      </c>
      <c r="G1871" s="19">
        <v>1.2E-2</v>
      </c>
      <c r="H1871" s="20">
        <v>1.2999999999999999E-2</v>
      </c>
      <c r="I1871" s="21">
        <f t="shared" si="203"/>
        <v>20.240963848323968</v>
      </c>
      <c r="J1871" s="21">
        <f t="shared" si="204"/>
        <v>10.120481924161984</v>
      </c>
      <c r="K1871" s="21" t="str">
        <f t="shared" si="205"/>
        <v>Ε</v>
      </c>
      <c r="L1871" s="5">
        <f t="shared" si="206"/>
        <v>0</v>
      </c>
      <c r="M1871" s="22">
        <f t="shared" si="207"/>
        <v>0.06</v>
      </c>
      <c r="N1871" s="22">
        <f t="shared" si="208"/>
        <v>6.5000000000000002E-2</v>
      </c>
      <c r="O1871" s="22" t="s">
        <v>3220</v>
      </c>
      <c r="P1871" s="5">
        <f>L1871*pricing!$O$3</f>
        <v>0</v>
      </c>
      <c r="Q1871" s="5">
        <f>M1871*pricing!$O$4</f>
        <v>4.4999999999999998E-2</v>
      </c>
      <c r="R1871" s="5">
        <f>N1871*pricing!$O$5</f>
        <v>4.1600000000000005E-2</v>
      </c>
      <c r="S1871" s="23"/>
      <c r="T1871" s="5">
        <f>P1871*pricing!$L$3</f>
        <v>0</v>
      </c>
      <c r="U1871" s="5">
        <f>Q1871*pricing!$L$4</f>
        <v>1.7880985933793772</v>
      </c>
      <c r="V1871" s="5">
        <f>R1871*pricing!$L$5</f>
        <v>8.3323833307826067</v>
      </c>
      <c r="W1871" s="5" t="s">
        <v>3220</v>
      </c>
      <c r="X1871" s="5">
        <f t="shared" si="209"/>
        <v>10.120481924161984</v>
      </c>
      <c r="Y1871" s="6" t="s">
        <v>32</v>
      </c>
      <c r="Z1871" s="7" t="s">
        <v>33</v>
      </c>
      <c r="AA1871" s="7" t="s">
        <v>34</v>
      </c>
      <c r="AB1871" s="7" t="s">
        <v>35</v>
      </c>
      <c r="AC1871" s="7" t="s">
        <v>36</v>
      </c>
    </row>
    <row r="1872" spans="2:29" ht="17.25" customHeight="1" thickTop="1" thickBot="1" x14ac:dyDescent="0.25">
      <c r="B1872" s="16" t="s">
        <v>3555</v>
      </c>
      <c r="C1872" s="15" t="s">
        <v>3556</v>
      </c>
      <c r="D1872" s="17"/>
      <c r="E1872" s="18">
        <v>0.8</v>
      </c>
      <c r="F1872" s="19">
        <v>0</v>
      </c>
      <c r="G1872" s="19">
        <v>0.20799999999999999</v>
      </c>
      <c r="H1872" s="20">
        <v>2.4E-2</v>
      </c>
      <c r="I1872" s="21">
        <f t="shared" si="203"/>
        <v>92.753140971323404</v>
      </c>
      <c r="J1872" s="21">
        <f t="shared" si="204"/>
        <v>74.202512777058729</v>
      </c>
      <c r="K1872" s="21" t="str">
        <f t="shared" si="205"/>
        <v>A</v>
      </c>
      <c r="L1872" s="5">
        <f t="shared" si="206"/>
        <v>0</v>
      </c>
      <c r="M1872" s="22">
        <f t="shared" si="207"/>
        <v>1.6639999999999999</v>
      </c>
      <c r="N1872" s="22">
        <f t="shared" si="208"/>
        <v>0.192</v>
      </c>
      <c r="O1872" s="22" t="s">
        <v>3220</v>
      </c>
      <c r="P1872" s="5">
        <f>L1872*pricing!$O$3</f>
        <v>0</v>
      </c>
      <c r="Q1872" s="5">
        <f>M1872*pricing!$O$4</f>
        <v>1.248</v>
      </c>
      <c r="R1872" s="5">
        <f>N1872*pricing!$O$5</f>
        <v>0.12288</v>
      </c>
      <c r="S1872" s="23"/>
      <c r="T1872" s="5">
        <f>P1872*pricing!$L$3</f>
        <v>0</v>
      </c>
      <c r="U1872" s="5">
        <f>Q1872*pricing!$L$4</f>
        <v>49.589934323054727</v>
      </c>
      <c r="V1872" s="5">
        <f>R1872*pricing!$L$5</f>
        <v>24.612578454004002</v>
      </c>
      <c r="W1872" s="5" t="s">
        <v>3220</v>
      </c>
      <c r="X1872" s="5">
        <f t="shared" si="209"/>
        <v>74.202512777058729</v>
      </c>
      <c r="Y1872" s="6" t="s">
        <v>32</v>
      </c>
      <c r="Z1872" s="7" t="s">
        <v>33</v>
      </c>
      <c r="AA1872" s="7" t="s">
        <v>34</v>
      </c>
      <c r="AB1872" s="7" t="s">
        <v>35</v>
      </c>
      <c r="AC1872" s="7" t="s">
        <v>36</v>
      </c>
    </row>
    <row r="1873" spans="2:29" ht="17.25" customHeight="1" thickTop="1" thickBot="1" x14ac:dyDescent="0.25">
      <c r="B1873" s="16" t="s">
        <v>3557</v>
      </c>
      <c r="C1873" s="15" t="s">
        <v>3558</v>
      </c>
      <c r="D1873" s="17"/>
      <c r="E1873" s="18">
        <v>0.45</v>
      </c>
      <c r="F1873" s="19">
        <v>0</v>
      </c>
      <c r="G1873" s="19">
        <v>3.3000000000000002E-2</v>
      </c>
      <c r="H1873" s="20">
        <v>1.4E-2</v>
      </c>
      <c r="I1873" s="21">
        <f t="shared" si="203"/>
        <v>27.781214052964494</v>
      </c>
      <c r="J1873" s="21">
        <f t="shared" si="204"/>
        <v>12.501546323834022</v>
      </c>
      <c r="K1873" s="21" t="str">
        <f t="shared" si="205"/>
        <v>Δ</v>
      </c>
      <c r="L1873" s="5">
        <f t="shared" si="206"/>
        <v>0</v>
      </c>
      <c r="M1873" s="22">
        <f t="shared" si="207"/>
        <v>0.14849999999999999</v>
      </c>
      <c r="N1873" s="22">
        <f t="shared" si="208"/>
        <v>6.3E-2</v>
      </c>
      <c r="O1873" s="22" t="s">
        <v>3220</v>
      </c>
      <c r="P1873" s="5">
        <f>L1873*pricing!$O$3</f>
        <v>0</v>
      </c>
      <c r="Q1873" s="5">
        <f>M1873*pricing!$O$4</f>
        <v>0.111375</v>
      </c>
      <c r="R1873" s="5">
        <f>N1873*pricing!$O$5</f>
        <v>4.0320000000000002E-2</v>
      </c>
      <c r="S1873" s="23"/>
      <c r="T1873" s="5">
        <f>P1873*pricing!$L$3</f>
        <v>0</v>
      </c>
      <c r="U1873" s="5">
        <f>Q1873*pricing!$L$4</f>
        <v>4.4255440186139587</v>
      </c>
      <c r="V1873" s="5">
        <f>R1873*pricing!$L$5</f>
        <v>8.0760023052200633</v>
      </c>
      <c r="W1873" s="5" t="s">
        <v>3220</v>
      </c>
      <c r="X1873" s="5">
        <f t="shared" si="209"/>
        <v>12.501546323834022</v>
      </c>
      <c r="Y1873" s="6" t="s">
        <v>32</v>
      </c>
      <c r="Z1873" s="7" t="s">
        <v>33</v>
      </c>
      <c r="AA1873" s="7" t="s">
        <v>34</v>
      </c>
      <c r="AB1873" s="7" t="s">
        <v>35</v>
      </c>
      <c r="AC1873" s="7" t="s">
        <v>36</v>
      </c>
    </row>
    <row r="1874" spans="2:29" ht="17.25" customHeight="1" thickTop="1" thickBot="1" x14ac:dyDescent="0.25">
      <c r="B1874" s="16" t="s">
        <v>3559</v>
      </c>
      <c r="C1874" s="15" t="s">
        <v>3560</v>
      </c>
      <c r="D1874" s="17"/>
      <c r="E1874" s="18">
        <v>0.85</v>
      </c>
      <c r="F1874" s="19">
        <v>0.32700000000000001</v>
      </c>
      <c r="G1874" s="19">
        <v>0</v>
      </c>
      <c r="H1874" s="20">
        <v>0</v>
      </c>
      <c r="I1874" s="21">
        <f t="shared" si="203"/>
        <v>81.139646059720206</v>
      </c>
      <c r="J1874" s="21">
        <f t="shared" si="204"/>
        <v>68.968699150762177</v>
      </c>
      <c r="K1874" s="21" t="str">
        <f t="shared" si="205"/>
        <v>A</v>
      </c>
      <c r="L1874" s="5">
        <f t="shared" si="206"/>
        <v>2.7795000000000005</v>
      </c>
      <c r="M1874" s="22">
        <f t="shared" si="207"/>
        <v>0</v>
      </c>
      <c r="N1874" s="22">
        <f t="shared" si="208"/>
        <v>0</v>
      </c>
      <c r="O1874" s="22" t="s">
        <v>3220</v>
      </c>
      <c r="P1874" s="5">
        <f>L1874*pricing!$O$3</f>
        <v>2.2513950000000005</v>
      </c>
      <c r="Q1874" s="5">
        <f>M1874*pricing!$O$4</f>
        <v>0</v>
      </c>
      <c r="R1874" s="5">
        <f>N1874*pricing!$O$5</f>
        <v>0</v>
      </c>
      <c r="S1874" s="23"/>
      <c r="T1874" s="5">
        <f>P1874*pricing!$L$3</f>
        <v>68.968699150762177</v>
      </c>
      <c r="U1874" s="5">
        <f>Q1874*pricing!$L$4</f>
        <v>0</v>
      </c>
      <c r="V1874" s="5">
        <f>R1874*pricing!$L$5</f>
        <v>0</v>
      </c>
      <c r="W1874" s="5" t="s">
        <v>3220</v>
      </c>
      <c r="X1874" s="5">
        <f t="shared" si="209"/>
        <v>68.968699150762177</v>
      </c>
      <c r="Y1874" s="6" t="s">
        <v>32</v>
      </c>
      <c r="Z1874" s="7" t="s">
        <v>33</v>
      </c>
      <c r="AA1874" s="7" t="s">
        <v>34</v>
      </c>
      <c r="AB1874" s="7" t="s">
        <v>35</v>
      </c>
      <c r="AC1874" s="7" t="s">
        <v>36</v>
      </c>
    </row>
    <row r="1875" spans="2:29" ht="17.25" customHeight="1" thickTop="1" thickBot="1" x14ac:dyDescent="0.25">
      <c r="B1875" s="16" t="s">
        <v>3561</v>
      </c>
      <c r="C1875" s="15" t="s">
        <v>3562</v>
      </c>
      <c r="D1875" s="17"/>
      <c r="E1875" s="18">
        <v>1</v>
      </c>
      <c r="F1875" s="19">
        <v>0.32</v>
      </c>
      <c r="G1875" s="19">
        <v>0.122</v>
      </c>
      <c r="H1875" s="20">
        <v>3.7999999999999999E-2</v>
      </c>
      <c r="I1875" s="21">
        <f t="shared" si="203"/>
        <v>164.47311132932924</v>
      </c>
      <c r="J1875" s="21">
        <f t="shared" si="204"/>
        <v>164.47311132932924</v>
      </c>
      <c r="K1875" s="21" t="str">
        <f t="shared" si="205"/>
        <v>A</v>
      </c>
      <c r="L1875" s="5">
        <f t="shared" si="206"/>
        <v>3.2</v>
      </c>
      <c r="M1875" s="22">
        <f t="shared" si="207"/>
        <v>1.22</v>
      </c>
      <c r="N1875" s="22">
        <f t="shared" si="208"/>
        <v>0.38</v>
      </c>
      <c r="O1875" s="22" t="s">
        <v>3220</v>
      </c>
      <c r="P1875" s="5">
        <f>L1875*pricing!$O$3</f>
        <v>2.5920000000000005</v>
      </c>
      <c r="Q1875" s="5">
        <f>M1875*pricing!$O$4</f>
        <v>0.91500000000000004</v>
      </c>
      <c r="R1875" s="5">
        <f>N1875*pricing!$O$5</f>
        <v>0.2432</v>
      </c>
      <c r="S1875" s="23"/>
      <c r="T1875" s="5">
        <f>P1875*pricing!$L$3</f>
        <v>79.402711740398985</v>
      </c>
      <c r="U1875" s="5">
        <f>Q1875*pricing!$L$4</f>
        <v>36.358004732047341</v>
      </c>
      <c r="V1875" s="5">
        <f>R1875*pricing!$L$5</f>
        <v>48.712394856882923</v>
      </c>
      <c r="W1875" s="5" t="s">
        <v>3220</v>
      </c>
      <c r="X1875" s="5">
        <f t="shared" si="209"/>
        <v>164.47311132932924</v>
      </c>
      <c r="Y1875" s="6" t="s">
        <v>32</v>
      </c>
      <c r="Z1875" s="7" t="s">
        <v>33</v>
      </c>
      <c r="AA1875" s="7" t="s">
        <v>34</v>
      </c>
      <c r="AB1875" s="7" t="s">
        <v>35</v>
      </c>
      <c r="AC1875" s="7" t="s">
        <v>36</v>
      </c>
    </row>
    <row r="1876" spans="2:29" ht="17.25" customHeight="1" thickTop="1" thickBot="1" x14ac:dyDescent="0.25">
      <c r="B1876" s="16" t="s">
        <v>3563</v>
      </c>
      <c r="C1876" s="15" t="s">
        <v>3564</v>
      </c>
      <c r="D1876" s="17"/>
      <c r="E1876" s="18">
        <v>0.6</v>
      </c>
      <c r="F1876" s="19">
        <v>0</v>
      </c>
      <c r="G1876" s="19">
        <v>0.222</v>
      </c>
      <c r="H1876" s="20">
        <v>1.9E-2</v>
      </c>
      <c r="I1876" s="21">
        <f t="shared" si="203"/>
        <v>90.515845383478421</v>
      </c>
      <c r="J1876" s="21">
        <f t="shared" si="204"/>
        <v>54.30950723008705</v>
      </c>
      <c r="K1876" s="21" t="str">
        <f t="shared" si="205"/>
        <v>A</v>
      </c>
      <c r="L1876" s="5">
        <f t="shared" si="206"/>
        <v>0</v>
      </c>
      <c r="M1876" s="22">
        <f t="shared" si="207"/>
        <v>1.3319999999999999</v>
      </c>
      <c r="N1876" s="22">
        <f t="shared" si="208"/>
        <v>0.11399999999999999</v>
      </c>
      <c r="O1876" s="22" t="s">
        <v>3220</v>
      </c>
      <c r="P1876" s="5">
        <f>L1876*pricing!$O$3</f>
        <v>0</v>
      </c>
      <c r="Q1876" s="5">
        <f>M1876*pricing!$O$4</f>
        <v>0.99899999999999989</v>
      </c>
      <c r="R1876" s="5">
        <f>N1876*pricing!$O$5</f>
        <v>7.2959999999999997E-2</v>
      </c>
      <c r="S1876" s="23"/>
      <c r="T1876" s="5">
        <f>P1876*pricing!$L$3</f>
        <v>0</v>
      </c>
      <c r="U1876" s="5">
        <f>Q1876*pricing!$L$4</f>
        <v>39.695788773022173</v>
      </c>
      <c r="V1876" s="5">
        <f>R1876*pricing!$L$5</f>
        <v>14.613718457064875</v>
      </c>
      <c r="W1876" s="5" t="s">
        <v>3220</v>
      </c>
      <c r="X1876" s="5">
        <f t="shared" si="209"/>
        <v>54.30950723008705</v>
      </c>
      <c r="Y1876" s="6" t="s">
        <v>32</v>
      </c>
      <c r="Z1876" s="7" t="s">
        <v>33</v>
      </c>
      <c r="AA1876" s="7" t="s">
        <v>34</v>
      </c>
      <c r="AB1876" s="7" t="s">
        <v>35</v>
      </c>
      <c r="AC1876" s="7" t="s">
        <v>36</v>
      </c>
    </row>
    <row r="1877" spans="2:29" ht="17.25" customHeight="1" thickTop="1" thickBot="1" x14ac:dyDescent="0.25">
      <c r="B1877" s="16" t="s">
        <v>3565</v>
      </c>
      <c r="C1877" s="15" t="s">
        <v>3566</v>
      </c>
      <c r="D1877" s="17"/>
      <c r="E1877" s="18">
        <v>0.8</v>
      </c>
      <c r="F1877" s="19">
        <v>0</v>
      </c>
      <c r="G1877" s="19">
        <v>0.40699999999999997</v>
      </c>
      <c r="H1877" s="20">
        <v>0.08</v>
      </c>
      <c r="I1877" s="21">
        <f t="shared" si="203"/>
        <v>223.84509814258442</v>
      </c>
      <c r="J1877" s="21">
        <f t="shared" si="204"/>
        <v>179.07607851406755</v>
      </c>
      <c r="K1877" s="21" t="str">
        <f t="shared" si="205"/>
        <v>A</v>
      </c>
      <c r="L1877" s="5">
        <f t="shared" si="206"/>
        <v>0</v>
      </c>
      <c r="M1877" s="22">
        <f t="shared" si="207"/>
        <v>3.2560000000000002</v>
      </c>
      <c r="N1877" s="22">
        <f t="shared" si="208"/>
        <v>0.64</v>
      </c>
      <c r="O1877" s="22" t="s">
        <v>3220</v>
      </c>
      <c r="P1877" s="5">
        <f>L1877*pricing!$O$3</f>
        <v>0</v>
      </c>
      <c r="Q1877" s="5">
        <f>M1877*pricing!$O$4</f>
        <v>2.4420000000000002</v>
      </c>
      <c r="R1877" s="5">
        <f>N1877*pricing!$O$5</f>
        <v>0.40960000000000002</v>
      </c>
      <c r="S1877" s="23"/>
      <c r="T1877" s="5">
        <f>P1877*pricing!$L$3</f>
        <v>0</v>
      </c>
      <c r="U1877" s="5">
        <f>Q1877*pricing!$L$4</f>
        <v>97.034150334054203</v>
      </c>
      <c r="V1877" s="5">
        <f>R1877*pricing!$L$5</f>
        <v>82.041928180013343</v>
      </c>
      <c r="W1877" s="5" t="s">
        <v>3220</v>
      </c>
      <c r="X1877" s="5">
        <f t="shared" si="209"/>
        <v>179.07607851406755</v>
      </c>
      <c r="Y1877" s="6" t="s">
        <v>32</v>
      </c>
      <c r="Z1877" s="7" t="s">
        <v>33</v>
      </c>
      <c r="AA1877" s="7" t="s">
        <v>34</v>
      </c>
      <c r="AB1877" s="7" t="s">
        <v>35</v>
      </c>
      <c r="AC1877" s="7" t="s">
        <v>36</v>
      </c>
    </row>
    <row r="1878" spans="2:29" ht="17.25" customHeight="1" thickTop="1" thickBot="1" x14ac:dyDescent="0.25">
      <c r="B1878" s="16" t="s">
        <v>3567</v>
      </c>
      <c r="C1878" s="15" t="s">
        <v>3568</v>
      </c>
      <c r="D1878" s="17"/>
      <c r="E1878" s="18">
        <v>0.7</v>
      </c>
      <c r="F1878" s="19">
        <v>0</v>
      </c>
      <c r="G1878" s="19">
        <v>7.3999999999999996E-2</v>
      </c>
      <c r="H1878" s="20">
        <v>2.3E-2</v>
      </c>
      <c r="I1878" s="21">
        <f t="shared" si="203"/>
        <v>51.537033924704616</v>
      </c>
      <c r="J1878" s="21">
        <f t="shared" si="204"/>
        <v>36.075923747293231</v>
      </c>
      <c r="K1878" s="21" t="str">
        <f t="shared" si="205"/>
        <v>Γ</v>
      </c>
      <c r="L1878" s="5">
        <f t="shared" si="206"/>
        <v>0</v>
      </c>
      <c r="M1878" s="22">
        <f t="shared" si="207"/>
        <v>0.5179999999999999</v>
      </c>
      <c r="N1878" s="22">
        <f t="shared" si="208"/>
        <v>0.161</v>
      </c>
      <c r="O1878" s="22" t="s">
        <v>3220</v>
      </c>
      <c r="P1878" s="5">
        <f>L1878*pricing!$O$3</f>
        <v>0</v>
      </c>
      <c r="Q1878" s="5">
        <f>M1878*pricing!$O$4</f>
        <v>0.38849999999999996</v>
      </c>
      <c r="R1878" s="5">
        <f>N1878*pricing!$O$5</f>
        <v>0.10304000000000001</v>
      </c>
      <c r="S1878" s="23"/>
      <c r="T1878" s="5">
        <f>P1878*pricing!$L$3</f>
        <v>0</v>
      </c>
      <c r="U1878" s="5">
        <f>Q1878*pricing!$L$4</f>
        <v>15.437251189508622</v>
      </c>
      <c r="V1878" s="5">
        <f>R1878*pricing!$L$5</f>
        <v>20.638672557784606</v>
      </c>
      <c r="W1878" s="5" t="s">
        <v>3220</v>
      </c>
      <c r="X1878" s="5">
        <f t="shared" si="209"/>
        <v>36.075923747293231</v>
      </c>
      <c r="Y1878" s="6" t="s">
        <v>32</v>
      </c>
      <c r="Z1878" s="7" t="s">
        <v>33</v>
      </c>
      <c r="AA1878" s="7" t="s">
        <v>34</v>
      </c>
      <c r="AB1878" s="7" t="s">
        <v>35</v>
      </c>
      <c r="AC1878" s="7" t="s">
        <v>36</v>
      </c>
    </row>
    <row r="1879" spans="2:29" ht="17.25" customHeight="1" thickTop="1" thickBot="1" x14ac:dyDescent="0.25">
      <c r="B1879" s="16" t="s">
        <v>3569</v>
      </c>
      <c r="C1879" s="15" t="s">
        <v>3570</v>
      </c>
      <c r="D1879" s="17"/>
      <c r="E1879" s="18">
        <v>0.4</v>
      </c>
      <c r="F1879" s="19">
        <v>0</v>
      </c>
      <c r="G1879" s="19">
        <v>0.23</v>
      </c>
      <c r="H1879" s="20">
        <v>2.1999999999999999E-2</v>
      </c>
      <c r="I1879" s="21">
        <f t="shared" si="203"/>
        <v>96.745692224755729</v>
      </c>
      <c r="J1879" s="21">
        <f t="shared" si="204"/>
        <v>38.698276889902296</v>
      </c>
      <c r="K1879" s="21" t="str">
        <f t="shared" si="205"/>
        <v>A</v>
      </c>
      <c r="L1879" s="5">
        <f t="shared" si="206"/>
        <v>0</v>
      </c>
      <c r="M1879" s="22">
        <f t="shared" si="207"/>
        <v>0.92000000000000015</v>
      </c>
      <c r="N1879" s="22">
        <f t="shared" si="208"/>
        <v>8.8000000000000009E-2</v>
      </c>
      <c r="O1879" s="22" t="s">
        <v>3220</v>
      </c>
      <c r="P1879" s="5">
        <f>L1879*pricing!$O$3</f>
        <v>0</v>
      </c>
      <c r="Q1879" s="5">
        <f>M1879*pricing!$O$4</f>
        <v>0.69000000000000017</v>
      </c>
      <c r="R1879" s="5">
        <f>N1879*pricing!$O$5</f>
        <v>5.6320000000000009E-2</v>
      </c>
      <c r="S1879" s="23"/>
      <c r="T1879" s="5">
        <f>P1879*pricing!$L$3</f>
        <v>0</v>
      </c>
      <c r="U1879" s="5">
        <f>Q1879*pricing!$L$4</f>
        <v>27.417511765150458</v>
      </c>
      <c r="V1879" s="5">
        <f>R1879*pricing!$L$5</f>
        <v>11.280765124751836</v>
      </c>
      <c r="W1879" s="5" t="s">
        <v>3220</v>
      </c>
      <c r="X1879" s="5">
        <f t="shared" si="209"/>
        <v>38.698276889902296</v>
      </c>
      <c r="Y1879" s="6" t="s">
        <v>32</v>
      </c>
      <c r="Z1879" s="7" t="s">
        <v>33</v>
      </c>
      <c r="AA1879" s="7" t="s">
        <v>34</v>
      </c>
      <c r="AB1879" s="7" t="s">
        <v>35</v>
      </c>
      <c r="AC1879" s="7" t="s">
        <v>36</v>
      </c>
    </row>
    <row r="1880" spans="2:29" ht="17.25" customHeight="1" thickTop="1" thickBot="1" x14ac:dyDescent="0.25">
      <c r="B1880" s="16" t="s">
        <v>3571</v>
      </c>
      <c r="C1880" s="15" t="s">
        <v>3572</v>
      </c>
      <c r="D1880" s="17"/>
      <c r="E1880" s="18">
        <v>1.45</v>
      </c>
      <c r="F1880" s="19">
        <v>0.55300000000000005</v>
      </c>
      <c r="G1880" s="19">
        <v>0</v>
      </c>
      <c r="H1880" s="20">
        <v>0</v>
      </c>
      <c r="I1880" s="21">
        <f t="shared" si="203"/>
        <v>137.21781122637699</v>
      </c>
      <c r="J1880" s="21">
        <f t="shared" si="204"/>
        <v>198.96582627824662</v>
      </c>
      <c r="K1880" s="21" t="str">
        <f t="shared" si="205"/>
        <v>A</v>
      </c>
      <c r="L1880" s="5">
        <f t="shared" si="206"/>
        <v>8.0185000000000013</v>
      </c>
      <c r="M1880" s="22">
        <f t="shared" si="207"/>
        <v>0</v>
      </c>
      <c r="N1880" s="22">
        <f t="shared" si="208"/>
        <v>0</v>
      </c>
      <c r="O1880" s="22" t="s">
        <v>3220</v>
      </c>
      <c r="P1880" s="5">
        <f>L1880*pricing!$O$3</f>
        <v>6.4949850000000016</v>
      </c>
      <c r="Q1880" s="5">
        <f>M1880*pricing!$O$4</f>
        <v>0</v>
      </c>
      <c r="R1880" s="5">
        <f>N1880*pricing!$O$5</f>
        <v>0</v>
      </c>
      <c r="S1880" s="23"/>
      <c r="T1880" s="5">
        <f>P1880*pricing!$L$3</f>
        <v>198.96582627824665</v>
      </c>
      <c r="U1880" s="5">
        <f>Q1880*pricing!$L$4</f>
        <v>0</v>
      </c>
      <c r="V1880" s="5">
        <f>R1880*pricing!$L$5</f>
        <v>0</v>
      </c>
      <c r="W1880" s="5" t="s">
        <v>3220</v>
      </c>
      <c r="X1880" s="5">
        <f t="shared" si="209"/>
        <v>198.96582627824665</v>
      </c>
      <c r="Y1880" s="6" t="s">
        <v>32</v>
      </c>
      <c r="Z1880" s="7" t="s">
        <v>33</v>
      </c>
      <c r="AA1880" s="7" t="s">
        <v>34</v>
      </c>
      <c r="AB1880" s="7" t="s">
        <v>35</v>
      </c>
      <c r="AC1880" s="7" t="s">
        <v>36</v>
      </c>
    </row>
    <row r="1881" spans="2:29" ht="17.25" customHeight="1" thickTop="1" thickBot="1" x14ac:dyDescent="0.25">
      <c r="B1881" s="16" t="s">
        <v>3573</v>
      </c>
      <c r="C1881" s="15" t="s">
        <v>3574</v>
      </c>
      <c r="D1881" s="17"/>
      <c r="E1881" s="18">
        <v>1.1000000000000001</v>
      </c>
      <c r="F1881" s="19">
        <v>0</v>
      </c>
      <c r="G1881" s="19">
        <v>0.46100000000000002</v>
      </c>
      <c r="H1881" s="20">
        <v>3.1E-2</v>
      </c>
      <c r="I1881" s="21">
        <f t="shared" si="203"/>
        <v>177.12463422017612</v>
      </c>
      <c r="J1881" s="21">
        <f t="shared" si="204"/>
        <v>194.83709764219375</v>
      </c>
      <c r="K1881" s="21" t="str">
        <f t="shared" si="205"/>
        <v>A</v>
      </c>
      <c r="L1881" s="5">
        <f t="shared" si="206"/>
        <v>0</v>
      </c>
      <c r="M1881" s="22">
        <f t="shared" si="207"/>
        <v>5.0710000000000015</v>
      </c>
      <c r="N1881" s="22">
        <f t="shared" si="208"/>
        <v>0.34100000000000008</v>
      </c>
      <c r="O1881" s="22" t="s">
        <v>3220</v>
      </c>
      <c r="P1881" s="5">
        <f>L1881*pricing!$O$3</f>
        <v>0</v>
      </c>
      <c r="Q1881" s="5">
        <f>M1881*pricing!$O$4</f>
        <v>3.8032500000000011</v>
      </c>
      <c r="R1881" s="5">
        <f>N1881*pricing!$O$5</f>
        <v>0.21824000000000005</v>
      </c>
      <c r="S1881" s="23"/>
      <c r="T1881" s="5">
        <f>P1881*pricing!$L$3</f>
        <v>0</v>
      </c>
      <c r="U1881" s="5">
        <f>Q1881*pricing!$L$4</f>
        <v>151.1241327837804</v>
      </c>
      <c r="V1881" s="5">
        <f>R1881*pricing!$L$5</f>
        <v>43.712964858413365</v>
      </c>
      <c r="W1881" s="5" t="s">
        <v>3220</v>
      </c>
      <c r="X1881" s="5">
        <f t="shared" si="209"/>
        <v>194.83709764219375</v>
      </c>
      <c r="Y1881" s="6" t="s">
        <v>32</v>
      </c>
      <c r="Z1881" s="7" t="s">
        <v>33</v>
      </c>
      <c r="AA1881" s="7" t="s">
        <v>34</v>
      </c>
      <c r="AB1881" s="7" t="s">
        <v>35</v>
      </c>
      <c r="AC1881" s="7" t="s">
        <v>36</v>
      </c>
    </row>
    <row r="1882" spans="2:29" ht="17.25" customHeight="1" thickTop="1" thickBot="1" x14ac:dyDescent="0.25">
      <c r="B1882" s="16" t="s">
        <v>3575</v>
      </c>
      <c r="C1882" s="15" t="s">
        <v>3576</v>
      </c>
      <c r="D1882" s="17"/>
      <c r="E1882" s="18">
        <v>2.2000000000000002</v>
      </c>
      <c r="F1882" s="19">
        <v>0.39100000000000001</v>
      </c>
      <c r="G1882" s="19">
        <v>0</v>
      </c>
      <c r="H1882" s="20">
        <v>0</v>
      </c>
      <c r="I1882" s="21">
        <f t="shared" si="203"/>
        <v>97.020188407799978</v>
      </c>
      <c r="J1882" s="21">
        <f t="shared" si="204"/>
        <v>213.44441449715998</v>
      </c>
      <c r="K1882" s="21" t="str">
        <f t="shared" si="205"/>
        <v>A</v>
      </c>
      <c r="L1882" s="5">
        <f t="shared" si="206"/>
        <v>8.6020000000000003</v>
      </c>
      <c r="M1882" s="22">
        <f t="shared" si="207"/>
        <v>0</v>
      </c>
      <c r="N1882" s="22">
        <f t="shared" si="208"/>
        <v>0</v>
      </c>
      <c r="O1882" s="22" t="s">
        <v>3220</v>
      </c>
      <c r="P1882" s="5">
        <f>L1882*pricing!$O$3</f>
        <v>6.967620000000001</v>
      </c>
      <c r="Q1882" s="5">
        <f>M1882*pricing!$O$4</f>
        <v>0</v>
      </c>
      <c r="R1882" s="5">
        <f>N1882*pricing!$O$5</f>
        <v>0</v>
      </c>
      <c r="S1882" s="23"/>
      <c r="T1882" s="5">
        <f>P1882*pricing!$L$3</f>
        <v>213.44441449715998</v>
      </c>
      <c r="U1882" s="5">
        <f>Q1882*pricing!$L$4</f>
        <v>0</v>
      </c>
      <c r="V1882" s="5">
        <f>R1882*pricing!$L$5</f>
        <v>0</v>
      </c>
      <c r="W1882" s="5" t="s">
        <v>3220</v>
      </c>
      <c r="X1882" s="5">
        <f t="shared" si="209"/>
        <v>213.44441449715998</v>
      </c>
      <c r="Y1882" s="6" t="s">
        <v>32</v>
      </c>
      <c r="Z1882" s="7" t="s">
        <v>33</v>
      </c>
      <c r="AA1882" s="7" t="s">
        <v>34</v>
      </c>
      <c r="AB1882" s="7" t="s">
        <v>35</v>
      </c>
      <c r="AC1882" s="7" t="s">
        <v>36</v>
      </c>
    </row>
    <row r="1883" spans="2:29" ht="17.25" customHeight="1" thickTop="1" thickBot="1" x14ac:dyDescent="0.25">
      <c r="B1883" s="16" t="s">
        <v>3577</v>
      </c>
      <c r="C1883" s="48" t="s">
        <v>3578</v>
      </c>
      <c r="D1883" s="17"/>
      <c r="E1883" s="18">
        <v>0.6</v>
      </c>
      <c r="F1883" s="19">
        <v>0.498</v>
      </c>
      <c r="G1883" s="19">
        <v>0</v>
      </c>
      <c r="H1883" s="20">
        <v>0</v>
      </c>
      <c r="I1883" s="21">
        <f t="shared" si="203"/>
        <v>123.5704701459959</v>
      </c>
      <c r="J1883" s="21">
        <f t="shared" si="204"/>
        <v>74.142282087597536</v>
      </c>
      <c r="K1883" s="21" t="str">
        <f t="shared" si="205"/>
        <v>A</v>
      </c>
      <c r="L1883" s="5">
        <f t="shared" si="206"/>
        <v>2.988</v>
      </c>
      <c r="M1883" s="22">
        <f t="shared" si="207"/>
        <v>0</v>
      </c>
      <c r="N1883" s="22">
        <f t="shared" si="208"/>
        <v>0</v>
      </c>
      <c r="O1883" s="22" t="s">
        <v>3220</v>
      </c>
      <c r="P1883" s="5">
        <f>L1883*pricing!$O$3</f>
        <v>2.42028</v>
      </c>
      <c r="Q1883" s="5">
        <f>M1883*pricing!$O$4</f>
        <v>0</v>
      </c>
      <c r="R1883" s="5">
        <f>N1883*pricing!$O$5</f>
        <v>0</v>
      </c>
      <c r="S1883" s="23"/>
      <c r="T1883" s="5">
        <f>P1883*pricing!$L$3</f>
        <v>74.142282087597536</v>
      </c>
      <c r="U1883" s="5">
        <f>Q1883*pricing!$L$4</f>
        <v>0</v>
      </c>
      <c r="V1883" s="5">
        <f>R1883*pricing!$L$5</f>
        <v>0</v>
      </c>
      <c r="W1883" s="5" t="s">
        <v>3220</v>
      </c>
      <c r="X1883" s="5">
        <f t="shared" si="209"/>
        <v>74.142282087597536</v>
      </c>
      <c r="Y1883" s="6" t="s">
        <v>32</v>
      </c>
      <c r="Z1883" s="7" t="s">
        <v>33</v>
      </c>
      <c r="AA1883" s="7" t="s">
        <v>34</v>
      </c>
      <c r="AB1883" s="7" t="s">
        <v>35</v>
      </c>
      <c r="AC1883" s="7" t="s">
        <v>36</v>
      </c>
    </row>
    <row r="1884" spans="2:29" ht="17.25" customHeight="1" thickTop="1" thickBot="1" x14ac:dyDescent="0.25">
      <c r="B1884" s="16" t="s">
        <v>3579</v>
      </c>
      <c r="C1884" s="15" t="s">
        <v>3580</v>
      </c>
      <c r="D1884" s="17"/>
      <c r="E1884" s="18">
        <v>0.8</v>
      </c>
      <c r="F1884" s="19">
        <v>0</v>
      </c>
      <c r="G1884" s="19">
        <v>0.186</v>
      </c>
      <c r="H1884" s="20">
        <v>0</v>
      </c>
      <c r="I1884" s="21">
        <f t="shared" si="203"/>
        <v>55.431056394760695</v>
      </c>
      <c r="J1884" s="21">
        <f t="shared" si="204"/>
        <v>44.34484511580856</v>
      </c>
      <c r="K1884" s="21" t="str">
        <f t="shared" si="205"/>
        <v>Γ</v>
      </c>
      <c r="L1884" s="5">
        <f t="shared" si="206"/>
        <v>0</v>
      </c>
      <c r="M1884" s="22">
        <f t="shared" si="207"/>
        <v>1.4880000000000002</v>
      </c>
      <c r="N1884" s="22">
        <f t="shared" si="208"/>
        <v>0</v>
      </c>
      <c r="O1884" s="22" t="s">
        <v>3220</v>
      </c>
      <c r="P1884" s="5">
        <f>L1884*pricing!$O$3</f>
        <v>0</v>
      </c>
      <c r="Q1884" s="5">
        <f>M1884*pricing!$O$4</f>
        <v>1.1160000000000001</v>
      </c>
      <c r="R1884" s="5">
        <f>N1884*pricing!$O$5</f>
        <v>0</v>
      </c>
      <c r="S1884" s="23"/>
      <c r="T1884" s="5">
        <f>P1884*pricing!$L$3</f>
        <v>0</v>
      </c>
      <c r="U1884" s="5">
        <f>Q1884*pricing!$L$4</f>
        <v>44.34484511580856</v>
      </c>
      <c r="V1884" s="5">
        <f>R1884*pricing!$L$5</f>
        <v>0</v>
      </c>
      <c r="W1884" s="5" t="s">
        <v>3220</v>
      </c>
      <c r="X1884" s="5">
        <f t="shared" si="209"/>
        <v>44.34484511580856</v>
      </c>
      <c r="Y1884" s="6" t="s">
        <v>32</v>
      </c>
      <c r="Z1884" s="7" t="s">
        <v>33</v>
      </c>
      <c r="AA1884" s="7" t="s">
        <v>34</v>
      </c>
      <c r="AB1884" s="7" t="s">
        <v>35</v>
      </c>
      <c r="AC1884" s="7" t="s">
        <v>36</v>
      </c>
    </row>
    <row r="1885" spans="2:29" ht="17.25" customHeight="1" thickTop="1" thickBot="1" x14ac:dyDescent="0.25">
      <c r="B1885" s="16" t="s">
        <v>3581</v>
      </c>
      <c r="C1885" s="15" t="s">
        <v>3582</v>
      </c>
      <c r="D1885" s="17"/>
      <c r="E1885" s="18">
        <v>0.3</v>
      </c>
      <c r="F1885" s="19">
        <v>0</v>
      </c>
      <c r="G1885" s="19">
        <v>0.27200000000000002</v>
      </c>
      <c r="H1885" s="20">
        <v>3.2000000000000001E-2</v>
      </c>
      <c r="I1885" s="21">
        <f t="shared" si="203"/>
        <v>122.08143365653845</v>
      </c>
      <c r="J1885" s="21">
        <f t="shared" si="204"/>
        <v>36.624430096961532</v>
      </c>
      <c r="K1885" s="21" t="str">
        <f t="shared" si="205"/>
        <v>A</v>
      </c>
      <c r="L1885" s="5">
        <f t="shared" si="206"/>
        <v>0</v>
      </c>
      <c r="M1885" s="22">
        <f t="shared" si="207"/>
        <v>0.81600000000000006</v>
      </c>
      <c r="N1885" s="22">
        <f t="shared" si="208"/>
        <v>9.5999999999999988E-2</v>
      </c>
      <c r="O1885" s="22" t="s">
        <v>3220</v>
      </c>
      <c r="P1885" s="5">
        <f>L1885*pricing!$O$3</f>
        <v>0</v>
      </c>
      <c r="Q1885" s="5">
        <f>M1885*pricing!$O$4</f>
        <v>0.6120000000000001</v>
      </c>
      <c r="R1885" s="5">
        <f>N1885*pricing!$O$5</f>
        <v>6.1439999999999995E-2</v>
      </c>
      <c r="S1885" s="23"/>
      <c r="T1885" s="5">
        <f>P1885*pricing!$L$3</f>
        <v>0</v>
      </c>
      <c r="U1885" s="5">
        <f>Q1885*pricing!$L$4</f>
        <v>24.318140869959535</v>
      </c>
      <c r="V1885" s="5">
        <f>R1885*pricing!$L$5</f>
        <v>12.306289227002001</v>
      </c>
      <c r="W1885" s="5" t="s">
        <v>3220</v>
      </c>
      <c r="X1885" s="5">
        <f t="shared" si="209"/>
        <v>36.624430096961532</v>
      </c>
      <c r="Y1885" s="6" t="s">
        <v>32</v>
      </c>
      <c r="Z1885" s="7" t="s">
        <v>33</v>
      </c>
      <c r="AA1885" s="7" t="s">
        <v>34</v>
      </c>
      <c r="AB1885" s="7" t="s">
        <v>35</v>
      </c>
      <c r="AC1885" s="7" t="s">
        <v>36</v>
      </c>
    </row>
    <row r="1886" spans="2:29" ht="17.25" customHeight="1" thickTop="1" thickBot="1" x14ac:dyDescent="0.25">
      <c r="B1886" s="16" t="s">
        <v>3583</v>
      </c>
      <c r="C1886" s="15" t="s">
        <v>3584</v>
      </c>
      <c r="D1886" s="17"/>
      <c r="E1886" s="18">
        <v>1.25</v>
      </c>
      <c r="F1886" s="19">
        <v>2.4E-2</v>
      </c>
      <c r="G1886" s="19">
        <v>0.42099999999999999</v>
      </c>
      <c r="H1886" s="20">
        <v>3.1E-2</v>
      </c>
      <c r="I1886" s="21">
        <f t="shared" si="203"/>
        <v>171.1591803115102</v>
      </c>
      <c r="J1886" s="21">
        <f t="shared" si="204"/>
        <v>213.94897538938775</v>
      </c>
      <c r="K1886" s="21" t="str">
        <f t="shared" si="205"/>
        <v>A</v>
      </c>
      <c r="L1886" s="5">
        <f t="shared" si="206"/>
        <v>0.3</v>
      </c>
      <c r="M1886" s="22">
        <f t="shared" si="207"/>
        <v>5.2625000000000002</v>
      </c>
      <c r="N1886" s="22">
        <f t="shared" si="208"/>
        <v>0.38750000000000001</v>
      </c>
      <c r="O1886" s="22" t="s">
        <v>3220</v>
      </c>
      <c r="P1886" s="5">
        <f>L1886*pricing!$O$3</f>
        <v>0.24299999999999999</v>
      </c>
      <c r="Q1886" s="5">
        <f>M1886*pricing!$O$4</f>
        <v>3.9468750000000004</v>
      </c>
      <c r="R1886" s="5">
        <f>N1886*pricing!$O$5</f>
        <v>0.24800000000000003</v>
      </c>
      <c r="S1886" s="23"/>
      <c r="T1886" s="5">
        <f>P1886*pricing!$L$3</f>
        <v>7.4440042256624031</v>
      </c>
      <c r="U1886" s="5">
        <f>Q1886*pricing!$L$4</f>
        <v>156.83114746098289</v>
      </c>
      <c r="V1886" s="5">
        <f>R1886*pricing!$L$5</f>
        <v>49.67382370274246</v>
      </c>
      <c r="W1886" s="5" t="s">
        <v>3220</v>
      </c>
      <c r="X1886" s="5">
        <f t="shared" si="209"/>
        <v>213.94897538938775</v>
      </c>
      <c r="Y1886" s="6" t="s">
        <v>32</v>
      </c>
      <c r="Z1886" s="7" t="s">
        <v>33</v>
      </c>
      <c r="AA1886" s="7" t="s">
        <v>34</v>
      </c>
      <c r="AB1886" s="7" t="s">
        <v>35</v>
      </c>
      <c r="AC1886" s="7" t="s">
        <v>36</v>
      </c>
    </row>
    <row r="1887" spans="2:29" ht="17.25" customHeight="1" thickTop="1" thickBot="1" x14ac:dyDescent="0.25">
      <c r="B1887" s="16" t="s">
        <v>3585</v>
      </c>
      <c r="C1887" s="15" t="s">
        <v>3586</v>
      </c>
      <c r="D1887" s="17"/>
      <c r="E1887" s="18">
        <v>1.1499999999999999</v>
      </c>
      <c r="F1887" s="19">
        <v>3.1E-2</v>
      </c>
      <c r="G1887" s="19">
        <v>0.32100000000000001</v>
      </c>
      <c r="H1887" s="20">
        <v>2.5000000000000001E-2</v>
      </c>
      <c r="I1887" s="21">
        <f t="shared" si="203"/>
        <v>135.40304064096554</v>
      </c>
      <c r="J1887" s="21">
        <f t="shared" si="204"/>
        <v>155.71349673711038</v>
      </c>
      <c r="K1887" s="21" t="str">
        <f t="shared" si="205"/>
        <v>A</v>
      </c>
      <c r="L1887" s="5">
        <f t="shared" si="206"/>
        <v>0.35649999999999993</v>
      </c>
      <c r="M1887" s="22">
        <f t="shared" si="207"/>
        <v>3.6914999999999996</v>
      </c>
      <c r="N1887" s="22">
        <f t="shared" si="208"/>
        <v>0.28749999999999998</v>
      </c>
      <c r="O1887" s="22" t="s">
        <v>3220</v>
      </c>
      <c r="P1887" s="5">
        <f>L1887*pricing!$O$3</f>
        <v>0.28876499999999994</v>
      </c>
      <c r="Q1887" s="5">
        <f>M1887*pricing!$O$4</f>
        <v>2.7686249999999997</v>
      </c>
      <c r="R1887" s="5">
        <f>N1887*pricing!$O$5</f>
        <v>0.184</v>
      </c>
      <c r="S1887" s="23"/>
      <c r="T1887" s="5">
        <f>P1887*pricing!$L$3</f>
        <v>8.8459583548288201</v>
      </c>
      <c r="U1887" s="5">
        <f>Q1887*pricing!$L$4</f>
        <v>110.01276595766618</v>
      </c>
      <c r="V1887" s="5">
        <f>R1887*pricing!$L$5</f>
        <v>36.854772424615369</v>
      </c>
      <c r="W1887" s="5" t="s">
        <v>3220</v>
      </c>
      <c r="X1887" s="5">
        <f t="shared" si="209"/>
        <v>155.71349673711038</v>
      </c>
      <c r="Y1887" s="6" t="s">
        <v>32</v>
      </c>
      <c r="Z1887" s="7" t="s">
        <v>33</v>
      </c>
      <c r="AA1887" s="7" t="s">
        <v>34</v>
      </c>
      <c r="AB1887" s="7" t="s">
        <v>35</v>
      </c>
      <c r="AC1887" s="7" t="s">
        <v>36</v>
      </c>
    </row>
    <row r="1888" spans="2:29" ht="17.25" customHeight="1" thickTop="1" thickBot="1" x14ac:dyDescent="0.25">
      <c r="B1888" s="16" t="s">
        <v>3587</v>
      </c>
      <c r="C1888" s="15" t="s">
        <v>3588</v>
      </c>
      <c r="D1888" s="17"/>
      <c r="E1888" s="18">
        <v>1.3</v>
      </c>
      <c r="F1888" s="19">
        <v>1.6E-2</v>
      </c>
      <c r="G1888" s="19">
        <v>0.25600000000000001</v>
      </c>
      <c r="H1888" s="20">
        <v>1.4E-2</v>
      </c>
      <c r="I1888" s="21">
        <f t="shared" si="203"/>
        <v>98.209014027251314</v>
      </c>
      <c r="J1888" s="21">
        <f t="shared" si="204"/>
        <v>127.67171823542671</v>
      </c>
      <c r="K1888" s="21" t="str">
        <f t="shared" si="205"/>
        <v>A</v>
      </c>
      <c r="L1888" s="5">
        <f t="shared" si="206"/>
        <v>0.20800000000000002</v>
      </c>
      <c r="M1888" s="22">
        <f t="shared" si="207"/>
        <v>3.3280000000000003</v>
      </c>
      <c r="N1888" s="22">
        <f t="shared" si="208"/>
        <v>0.182</v>
      </c>
      <c r="O1888" s="22" t="s">
        <v>3220</v>
      </c>
      <c r="P1888" s="5">
        <f>L1888*pricing!$O$3</f>
        <v>0.16848000000000002</v>
      </c>
      <c r="Q1888" s="5">
        <f>M1888*pricing!$O$4</f>
        <v>2.4960000000000004</v>
      </c>
      <c r="R1888" s="5">
        <f>N1888*pricing!$O$5</f>
        <v>0.11648</v>
      </c>
      <c r="S1888" s="23"/>
      <c r="T1888" s="5">
        <f>P1888*pricing!$L$3</f>
        <v>5.1611762631259328</v>
      </c>
      <c r="U1888" s="5">
        <f>Q1888*pricing!$L$4</f>
        <v>99.179868646109469</v>
      </c>
      <c r="V1888" s="5">
        <f>R1888*pricing!$L$5</f>
        <v>23.330673326191295</v>
      </c>
      <c r="W1888" s="5" t="s">
        <v>3220</v>
      </c>
      <c r="X1888" s="5">
        <f t="shared" si="209"/>
        <v>127.67171823542671</v>
      </c>
      <c r="Y1888" s="6" t="s">
        <v>32</v>
      </c>
      <c r="Z1888" s="7" t="s">
        <v>33</v>
      </c>
      <c r="AA1888" s="7" t="s">
        <v>34</v>
      </c>
      <c r="AB1888" s="7" t="s">
        <v>35</v>
      </c>
      <c r="AC1888" s="7" t="s">
        <v>36</v>
      </c>
    </row>
    <row r="1889" spans="2:29" ht="17.25" customHeight="1" thickTop="1" thickBot="1" x14ac:dyDescent="0.25">
      <c r="B1889" s="16" t="s">
        <v>3589</v>
      </c>
      <c r="C1889" s="15" t="s">
        <v>3590</v>
      </c>
      <c r="D1889" s="17"/>
      <c r="E1889" s="18">
        <v>1.2</v>
      </c>
      <c r="F1889" s="19">
        <v>0</v>
      </c>
      <c r="G1889" s="19">
        <v>0.435</v>
      </c>
      <c r="H1889" s="20">
        <v>3.6999999999999998E-2</v>
      </c>
      <c r="I1889" s="21">
        <f t="shared" si="203"/>
        <v>177.06763774907509</v>
      </c>
      <c r="J1889" s="21">
        <f t="shared" si="204"/>
        <v>212.48116529889009</v>
      </c>
      <c r="K1889" s="21" t="str">
        <f t="shared" si="205"/>
        <v>A</v>
      </c>
      <c r="L1889" s="5">
        <f t="shared" si="206"/>
        <v>0</v>
      </c>
      <c r="M1889" s="22">
        <f t="shared" si="207"/>
        <v>5.2200000000000006</v>
      </c>
      <c r="N1889" s="22">
        <f t="shared" si="208"/>
        <v>0.44399999999999995</v>
      </c>
      <c r="O1889" s="22" t="s">
        <v>3220</v>
      </c>
      <c r="P1889" s="5">
        <f>L1889*pricing!$O$3</f>
        <v>0</v>
      </c>
      <c r="Q1889" s="5">
        <f>M1889*pricing!$O$4</f>
        <v>3.9150000000000005</v>
      </c>
      <c r="R1889" s="5">
        <f>N1889*pricing!$O$5</f>
        <v>0.28415999999999997</v>
      </c>
      <c r="S1889" s="23"/>
      <c r="T1889" s="5">
        <f>P1889*pricing!$L$3</f>
        <v>0</v>
      </c>
      <c r="U1889" s="5">
        <f>Q1889*pricing!$L$4</f>
        <v>155.56457762400584</v>
      </c>
      <c r="V1889" s="5">
        <f>R1889*pricing!$L$5</f>
        <v>56.916587674884248</v>
      </c>
      <c r="W1889" s="5" t="s">
        <v>3220</v>
      </c>
      <c r="X1889" s="5">
        <f t="shared" si="209"/>
        <v>212.48116529889009</v>
      </c>
      <c r="Y1889" s="6" t="s">
        <v>32</v>
      </c>
      <c r="Z1889" s="7" t="s">
        <v>33</v>
      </c>
      <c r="AA1889" s="7" t="s">
        <v>34</v>
      </c>
      <c r="AB1889" s="7" t="s">
        <v>35</v>
      </c>
      <c r="AC1889" s="7" t="s">
        <v>36</v>
      </c>
    </row>
    <row r="1890" spans="2:29" ht="17.25" customHeight="1" thickTop="1" thickBot="1" x14ac:dyDescent="0.25">
      <c r="B1890" s="16" t="s">
        <v>3591</v>
      </c>
      <c r="C1890" s="15" t="s">
        <v>3592</v>
      </c>
      <c r="D1890" s="17"/>
      <c r="E1890" s="18">
        <v>0.5</v>
      </c>
      <c r="F1890" s="19">
        <v>0</v>
      </c>
      <c r="G1890" s="19">
        <v>0.36499999999999999</v>
      </c>
      <c r="H1890" s="20">
        <v>3.2000000000000001E-2</v>
      </c>
      <c r="I1890" s="21">
        <f t="shared" si="203"/>
        <v>149.79696185391879</v>
      </c>
      <c r="J1890" s="21">
        <f t="shared" si="204"/>
        <v>74.898480926959394</v>
      </c>
      <c r="K1890" s="21" t="str">
        <f t="shared" si="205"/>
        <v>A</v>
      </c>
      <c r="L1890" s="5">
        <f t="shared" si="206"/>
        <v>0</v>
      </c>
      <c r="M1890" s="22">
        <f t="shared" si="207"/>
        <v>1.825</v>
      </c>
      <c r="N1890" s="22">
        <f t="shared" si="208"/>
        <v>0.16</v>
      </c>
      <c r="O1890" s="22" t="s">
        <v>3220</v>
      </c>
      <c r="P1890" s="5">
        <f>L1890*pricing!$O$3</f>
        <v>0</v>
      </c>
      <c r="Q1890" s="5">
        <f>M1890*pricing!$O$4</f>
        <v>1.3687499999999999</v>
      </c>
      <c r="R1890" s="5">
        <f>N1890*pricing!$O$5</f>
        <v>0.1024</v>
      </c>
      <c r="S1890" s="23"/>
      <c r="T1890" s="5">
        <f>P1890*pricing!$L$3</f>
        <v>0</v>
      </c>
      <c r="U1890" s="5">
        <f>Q1890*pricing!$L$4</f>
        <v>54.387998881956051</v>
      </c>
      <c r="V1890" s="5">
        <f>R1890*pricing!$L$5</f>
        <v>20.510482045003336</v>
      </c>
      <c r="W1890" s="5" t="s">
        <v>3220</v>
      </c>
      <c r="X1890" s="5">
        <f t="shared" si="209"/>
        <v>74.898480926959394</v>
      </c>
      <c r="Y1890" s="6" t="s">
        <v>32</v>
      </c>
      <c r="Z1890" s="7" t="s">
        <v>33</v>
      </c>
      <c r="AA1890" s="7" t="s">
        <v>34</v>
      </c>
      <c r="AB1890" s="7" t="s">
        <v>35</v>
      </c>
      <c r="AC1890" s="7" t="s">
        <v>36</v>
      </c>
    </row>
    <row r="1891" spans="2:29" ht="17.25" customHeight="1" thickTop="1" thickBot="1" x14ac:dyDescent="0.25">
      <c r="B1891" s="16" t="s">
        <v>3593</v>
      </c>
      <c r="C1891" s="15" t="s">
        <v>3594</v>
      </c>
      <c r="D1891" s="17"/>
      <c r="E1891" s="18">
        <v>1.1499999999999999</v>
      </c>
      <c r="F1891" s="19">
        <v>0</v>
      </c>
      <c r="G1891" s="19">
        <v>0.39500000000000002</v>
      </c>
      <c r="H1891" s="20">
        <v>3.1E-2</v>
      </c>
      <c r="I1891" s="21">
        <f t="shared" si="203"/>
        <v>157.45554969300295</v>
      </c>
      <c r="J1891" s="21">
        <f t="shared" si="204"/>
        <v>181.07388214695337</v>
      </c>
      <c r="K1891" s="21" t="str">
        <f t="shared" si="205"/>
        <v>A</v>
      </c>
      <c r="L1891" s="5">
        <f t="shared" si="206"/>
        <v>0</v>
      </c>
      <c r="M1891" s="22">
        <f t="shared" si="207"/>
        <v>4.5424999999999995</v>
      </c>
      <c r="N1891" s="22">
        <f t="shared" si="208"/>
        <v>0.35649999999999993</v>
      </c>
      <c r="O1891" s="22" t="s">
        <v>3220</v>
      </c>
      <c r="P1891" s="5">
        <f>L1891*pricing!$O$3</f>
        <v>0</v>
      </c>
      <c r="Q1891" s="5">
        <f>M1891*pricing!$O$4</f>
        <v>3.4068749999999994</v>
      </c>
      <c r="R1891" s="5">
        <f>N1891*pricing!$O$5</f>
        <v>0.22815999999999995</v>
      </c>
      <c r="S1891" s="23"/>
      <c r="T1891" s="5">
        <f>P1891*pricing!$L$3</f>
        <v>0</v>
      </c>
      <c r="U1891" s="5">
        <f>Q1891*pricing!$L$4</f>
        <v>135.37396434043032</v>
      </c>
      <c r="V1891" s="5">
        <f>R1891*pricing!$L$5</f>
        <v>45.699917806523047</v>
      </c>
      <c r="W1891" s="5" t="s">
        <v>3220</v>
      </c>
      <c r="X1891" s="5">
        <f t="shared" si="209"/>
        <v>181.07388214695337</v>
      </c>
      <c r="Y1891" s="6" t="s">
        <v>32</v>
      </c>
      <c r="Z1891" s="7" t="s">
        <v>33</v>
      </c>
      <c r="AA1891" s="7" t="s">
        <v>34</v>
      </c>
      <c r="AB1891" s="7" t="s">
        <v>35</v>
      </c>
      <c r="AC1891" s="7" t="s">
        <v>36</v>
      </c>
    </row>
    <row r="1892" spans="2:29" ht="17.25" customHeight="1" thickTop="1" thickBot="1" x14ac:dyDescent="0.25">
      <c r="B1892" s="16" t="s">
        <v>3595</v>
      </c>
      <c r="C1892" s="48" t="s">
        <v>3596</v>
      </c>
      <c r="D1892" s="17"/>
      <c r="E1892" s="18">
        <v>0.95</v>
      </c>
      <c r="F1892" s="19">
        <v>2.5999999999999999E-2</v>
      </c>
      <c r="G1892" s="19">
        <v>0.33700000000000002</v>
      </c>
      <c r="H1892" s="20">
        <v>2.8000000000000001E-2</v>
      </c>
      <c r="I1892" s="21">
        <f t="shared" si="203"/>
        <v>142.77635156913828</v>
      </c>
      <c r="J1892" s="21">
        <f t="shared" si="204"/>
        <v>135.63753399068136</v>
      </c>
      <c r="K1892" s="21" t="str">
        <f t="shared" si="205"/>
        <v>A</v>
      </c>
      <c r="L1892" s="5">
        <f t="shared" si="206"/>
        <v>0.24699999999999997</v>
      </c>
      <c r="M1892" s="22">
        <f t="shared" si="207"/>
        <v>3.2014999999999998</v>
      </c>
      <c r="N1892" s="22">
        <f t="shared" si="208"/>
        <v>0.26600000000000001</v>
      </c>
      <c r="O1892" s="22" t="s">
        <v>3220</v>
      </c>
      <c r="P1892" s="5">
        <f>L1892*pricing!$O$3</f>
        <v>0.20007</v>
      </c>
      <c r="Q1892" s="5">
        <f>M1892*pricing!$O$4</f>
        <v>2.401125</v>
      </c>
      <c r="R1892" s="5">
        <f>N1892*pricing!$O$5</f>
        <v>0.17024</v>
      </c>
      <c r="S1892" s="23"/>
      <c r="T1892" s="5">
        <f>P1892*pricing!$L$3</f>
        <v>6.1288968124620453</v>
      </c>
      <c r="U1892" s="5">
        <f>Q1892*pricing!$L$4</f>
        <v>95.40996077840127</v>
      </c>
      <c r="V1892" s="5">
        <f>R1892*pricing!$L$5</f>
        <v>34.098676399818046</v>
      </c>
      <c r="W1892" s="5" t="s">
        <v>3220</v>
      </c>
      <c r="X1892" s="5">
        <f t="shared" si="209"/>
        <v>135.63753399068136</v>
      </c>
      <c r="Y1892" s="6" t="s">
        <v>32</v>
      </c>
      <c r="Z1892" s="7" t="s">
        <v>33</v>
      </c>
      <c r="AA1892" s="7" t="s">
        <v>34</v>
      </c>
      <c r="AB1892" s="7" t="s">
        <v>35</v>
      </c>
      <c r="AC1892" s="7" t="s">
        <v>36</v>
      </c>
    </row>
    <row r="1893" spans="2:29" ht="17.25" customHeight="1" thickTop="1" thickBot="1" x14ac:dyDescent="0.25">
      <c r="B1893" s="16" t="s">
        <v>3597</v>
      </c>
      <c r="C1893" s="48" t="s">
        <v>3598</v>
      </c>
      <c r="D1893" s="17"/>
      <c r="E1893" s="18">
        <v>0.95</v>
      </c>
      <c r="F1893" s="19">
        <v>3.7999999999999999E-2</v>
      </c>
      <c r="G1893" s="19">
        <v>0.39600000000000002</v>
      </c>
      <c r="H1893" s="20">
        <v>2.9000000000000001E-2</v>
      </c>
      <c r="I1893" s="21">
        <f t="shared" si="203"/>
        <v>164.61882788877978</v>
      </c>
      <c r="J1893" s="21">
        <f t="shared" si="204"/>
        <v>156.38788649434079</v>
      </c>
      <c r="K1893" s="21" t="str">
        <f t="shared" si="205"/>
        <v>A</v>
      </c>
      <c r="L1893" s="5">
        <f t="shared" si="206"/>
        <v>0.36099999999999999</v>
      </c>
      <c r="M1893" s="22">
        <f t="shared" si="207"/>
        <v>3.7619999999999996</v>
      </c>
      <c r="N1893" s="22">
        <f t="shared" si="208"/>
        <v>0.27550000000000002</v>
      </c>
      <c r="O1893" s="22" t="s">
        <v>3220</v>
      </c>
      <c r="P1893" s="5">
        <f>L1893*pricing!$O$3</f>
        <v>0.29241</v>
      </c>
      <c r="Q1893" s="5">
        <f>M1893*pricing!$O$4</f>
        <v>2.8214999999999995</v>
      </c>
      <c r="R1893" s="5">
        <f>N1893*pricing!$O$5</f>
        <v>0.17632</v>
      </c>
      <c r="S1893" s="23"/>
      <c r="T1893" s="5">
        <f>P1893*pricing!$L$3</f>
        <v>8.9576184182137588</v>
      </c>
      <c r="U1893" s="5">
        <f>Q1893*pricing!$L$4</f>
        <v>112.11378180488693</v>
      </c>
      <c r="V1893" s="5">
        <f>R1893*pricing!$L$5</f>
        <v>35.316486271240116</v>
      </c>
      <c r="W1893" s="5" t="s">
        <v>3220</v>
      </c>
      <c r="X1893" s="5">
        <f t="shared" si="209"/>
        <v>156.38788649434079</v>
      </c>
      <c r="Y1893" s="6" t="s">
        <v>32</v>
      </c>
      <c r="Z1893" s="7" t="s">
        <v>33</v>
      </c>
      <c r="AA1893" s="7" t="s">
        <v>34</v>
      </c>
      <c r="AB1893" s="7" t="s">
        <v>35</v>
      </c>
      <c r="AC1893" s="7" t="s">
        <v>36</v>
      </c>
    </row>
    <row r="1894" spans="2:29" ht="17.25" customHeight="1" thickTop="1" thickBot="1" x14ac:dyDescent="0.25">
      <c r="B1894" s="16" t="s">
        <v>3599</v>
      </c>
      <c r="C1894" s="48" t="s">
        <v>3600</v>
      </c>
      <c r="D1894" s="17"/>
      <c r="E1894" s="18">
        <v>0.3</v>
      </c>
      <c r="F1894" s="19">
        <v>3.9E-2</v>
      </c>
      <c r="G1894" s="19">
        <v>0.65900000000000003</v>
      </c>
      <c r="H1894" s="20">
        <v>3.3000000000000002E-2</v>
      </c>
      <c r="I1894" s="21">
        <f t="shared" si="203"/>
        <v>248.37290355068211</v>
      </c>
      <c r="J1894" s="21">
        <f t="shared" si="204"/>
        <v>74.51187106520463</v>
      </c>
      <c r="K1894" s="21" t="str">
        <f t="shared" si="205"/>
        <v>A</v>
      </c>
      <c r="L1894" s="5">
        <f t="shared" si="206"/>
        <v>0.11700000000000001</v>
      </c>
      <c r="M1894" s="22">
        <f t="shared" si="207"/>
        <v>1.9770000000000001</v>
      </c>
      <c r="N1894" s="22">
        <f t="shared" si="208"/>
        <v>9.9000000000000005E-2</v>
      </c>
      <c r="O1894" s="22" t="s">
        <v>3220</v>
      </c>
      <c r="P1894" s="5">
        <f>L1894*pricing!$O$3</f>
        <v>9.4770000000000007E-2</v>
      </c>
      <c r="Q1894" s="5">
        <f>M1894*pricing!$O$4</f>
        <v>1.48275</v>
      </c>
      <c r="R1894" s="5">
        <f>N1894*pricing!$O$5</f>
        <v>6.336E-2</v>
      </c>
      <c r="S1894" s="23"/>
      <c r="T1894" s="5">
        <f>P1894*pricing!$L$3</f>
        <v>2.9031616480083375</v>
      </c>
      <c r="U1894" s="5">
        <f>Q1894*pricing!$L$4</f>
        <v>58.917848651850477</v>
      </c>
      <c r="V1894" s="5">
        <f>R1894*pricing!$L$5</f>
        <v>12.690860765345814</v>
      </c>
      <c r="W1894" s="5" t="s">
        <v>3220</v>
      </c>
      <c r="X1894" s="5">
        <f t="shared" si="209"/>
        <v>74.51187106520463</v>
      </c>
      <c r="Y1894" s="6" t="s">
        <v>32</v>
      </c>
      <c r="Z1894" s="7" t="s">
        <v>33</v>
      </c>
      <c r="AA1894" s="7" t="s">
        <v>34</v>
      </c>
      <c r="AB1894" s="7" t="s">
        <v>35</v>
      </c>
      <c r="AC1894" s="7" t="s">
        <v>36</v>
      </c>
    </row>
    <row r="1895" spans="2:29" ht="17.25" customHeight="1" thickTop="1" thickBot="1" x14ac:dyDescent="0.25">
      <c r="B1895" s="16" t="s">
        <v>3601</v>
      </c>
      <c r="C1895" s="15" t="s">
        <v>3602</v>
      </c>
      <c r="D1895" s="17"/>
      <c r="E1895" s="18">
        <v>0.8</v>
      </c>
      <c r="F1895" s="19">
        <v>0</v>
      </c>
      <c r="G1895" s="19">
        <v>0.22800000000000001</v>
      </c>
      <c r="H1895" s="20">
        <v>0.01</v>
      </c>
      <c r="I1895" s="21">
        <f t="shared" si="203"/>
        <v>80.76679782654341</v>
      </c>
      <c r="J1895" s="21">
        <f t="shared" si="204"/>
        <v>64.613438261234734</v>
      </c>
      <c r="K1895" s="21" t="str">
        <f t="shared" si="205"/>
        <v>A</v>
      </c>
      <c r="L1895" s="5">
        <f t="shared" si="206"/>
        <v>0</v>
      </c>
      <c r="M1895" s="22">
        <f t="shared" si="207"/>
        <v>1.8240000000000001</v>
      </c>
      <c r="N1895" s="22">
        <f t="shared" si="208"/>
        <v>0.08</v>
      </c>
      <c r="O1895" s="22" t="s">
        <v>3220</v>
      </c>
      <c r="P1895" s="5">
        <f>L1895*pricing!$O$3</f>
        <v>0</v>
      </c>
      <c r="Q1895" s="5">
        <f>M1895*pricing!$O$4</f>
        <v>1.3680000000000001</v>
      </c>
      <c r="R1895" s="5">
        <f>N1895*pricing!$O$5</f>
        <v>5.1200000000000002E-2</v>
      </c>
      <c r="S1895" s="23"/>
      <c r="T1895" s="5">
        <f>P1895*pricing!$L$3</f>
        <v>0</v>
      </c>
      <c r="U1895" s="5">
        <f>Q1895*pricing!$L$4</f>
        <v>54.358197238733069</v>
      </c>
      <c r="V1895" s="5">
        <f>R1895*pricing!$L$5</f>
        <v>10.255241022501668</v>
      </c>
      <c r="W1895" s="5" t="s">
        <v>3220</v>
      </c>
      <c r="X1895" s="5">
        <f t="shared" si="209"/>
        <v>64.613438261234734</v>
      </c>
      <c r="Y1895" s="6" t="s">
        <v>32</v>
      </c>
      <c r="Z1895" s="7" t="s">
        <v>33</v>
      </c>
      <c r="AA1895" s="7" t="s">
        <v>34</v>
      </c>
      <c r="AB1895" s="7" t="s">
        <v>35</v>
      </c>
      <c r="AC1895" s="7" t="s">
        <v>36</v>
      </c>
    </row>
    <row r="1896" spans="2:29" ht="17.25" customHeight="1" thickTop="1" thickBot="1" x14ac:dyDescent="0.25">
      <c r="B1896" s="16" t="s">
        <v>3603</v>
      </c>
      <c r="C1896" s="15" t="s">
        <v>3604</v>
      </c>
      <c r="D1896" s="17"/>
      <c r="E1896" s="18">
        <v>0.8</v>
      </c>
      <c r="F1896" s="19">
        <v>0</v>
      </c>
      <c r="G1896" s="19">
        <v>0.439</v>
      </c>
      <c r="H1896" s="20">
        <v>3.2000000000000001E-2</v>
      </c>
      <c r="I1896" s="21">
        <f t="shared" si="203"/>
        <v>171.85017783893107</v>
      </c>
      <c r="J1896" s="21">
        <f t="shared" si="204"/>
        <v>137.48014227114487</v>
      </c>
      <c r="K1896" s="21" t="str">
        <f t="shared" si="205"/>
        <v>A</v>
      </c>
      <c r="L1896" s="5">
        <f t="shared" si="206"/>
        <v>0</v>
      </c>
      <c r="M1896" s="22">
        <f t="shared" si="207"/>
        <v>3.512</v>
      </c>
      <c r="N1896" s="22">
        <f t="shared" si="208"/>
        <v>0.25600000000000001</v>
      </c>
      <c r="O1896" s="22" t="s">
        <v>3220</v>
      </c>
      <c r="P1896" s="5">
        <f>L1896*pricing!$O$3</f>
        <v>0</v>
      </c>
      <c r="Q1896" s="5">
        <f>M1896*pricing!$O$4</f>
        <v>2.6339999999999999</v>
      </c>
      <c r="R1896" s="5">
        <f>N1896*pricing!$O$5</f>
        <v>0.16384000000000001</v>
      </c>
      <c r="S1896" s="23"/>
      <c r="T1896" s="5">
        <f>P1896*pricing!$L$3</f>
        <v>0</v>
      </c>
      <c r="U1896" s="5">
        <f>Q1896*pricing!$L$4</f>
        <v>104.66337099913954</v>
      </c>
      <c r="V1896" s="5">
        <f>R1896*pricing!$L$5</f>
        <v>32.81677127200534</v>
      </c>
      <c r="W1896" s="5" t="s">
        <v>3220</v>
      </c>
      <c r="X1896" s="5">
        <f t="shared" si="209"/>
        <v>137.48014227114487</v>
      </c>
      <c r="Y1896" s="6" t="s">
        <v>32</v>
      </c>
      <c r="Z1896" s="7" t="s">
        <v>33</v>
      </c>
      <c r="AA1896" s="7" t="s">
        <v>34</v>
      </c>
      <c r="AB1896" s="7" t="s">
        <v>35</v>
      </c>
      <c r="AC1896" s="7" t="s">
        <v>36</v>
      </c>
    </row>
    <row r="1897" spans="2:29" ht="17.25" customHeight="1" thickTop="1" thickBot="1" x14ac:dyDescent="0.25">
      <c r="B1897" s="16" t="s">
        <v>3605</v>
      </c>
      <c r="C1897" s="15" t="s">
        <v>3606</v>
      </c>
      <c r="D1897" s="17"/>
      <c r="E1897" s="18">
        <v>0.9</v>
      </c>
      <c r="F1897" s="19">
        <v>0.67200000000000004</v>
      </c>
      <c r="G1897" s="19">
        <v>0</v>
      </c>
      <c r="H1897" s="20">
        <v>0</v>
      </c>
      <c r="I1897" s="21">
        <f t="shared" si="203"/>
        <v>166.74569465483782</v>
      </c>
      <c r="J1897" s="21">
        <f t="shared" si="204"/>
        <v>150.07112518935404</v>
      </c>
      <c r="K1897" s="21" t="str">
        <f t="shared" si="205"/>
        <v>A</v>
      </c>
      <c r="L1897" s="5">
        <f t="shared" si="206"/>
        <v>6.048</v>
      </c>
      <c r="M1897" s="22">
        <f t="shared" si="207"/>
        <v>0</v>
      </c>
      <c r="N1897" s="22">
        <f t="shared" si="208"/>
        <v>0</v>
      </c>
      <c r="O1897" s="22" t="s">
        <v>3220</v>
      </c>
      <c r="P1897" s="5">
        <f>L1897*pricing!$O$3</f>
        <v>4.8988800000000001</v>
      </c>
      <c r="Q1897" s="5">
        <f>M1897*pricing!$O$4</f>
        <v>0</v>
      </c>
      <c r="R1897" s="5">
        <f>N1897*pricing!$O$5</f>
        <v>0</v>
      </c>
      <c r="S1897" s="23"/>
      <c r="T1897" s="5">
        <f>P1897*pricing!$L$3</f>
        <v>150.07112518935404</v>
      </c>
      <c r="U1897" s="5">
        <f>Q1897*pricing!$L$4</f>
        <v>0</v>
      </c>
      <c r="V1897" s="5">
        <f>R1897*pricing!$L$5</f>
        <v>0</v>
      </c>
      <c r="W1897" s="5" t="s">
        <v>3220</v>
      </c>
      <c r="X1897" s="5">
        <f t="shared" si="209"/>
        <v>150.07112518935404</v>
      </c>
      <c r="Y1897" s="6" t="s">
        <v>32</v>
      </c>
      <c r="Z1897" s="7" t="s">
        <v>33</v>
      </c>
      <c r="AA1897" s="7" t="s">
        <v>34</v>
      </c>
      <c r="AB1897" s="7" t="s">
        <v>35</v>
      </c>
      <c r="AC1897" s="7" t="s">
        <v>36</v>
      </c>
    </row>
    <row r="1898" spans="2:29" ht="17.25" customHeight="1" thickTop="1" thickBot="1" x14ac:dyDescent="0.25">
      <c r="B1898" s="16" t="s">
        <v>3607</v>
      </c>
      <c r="C1898" s="15" t="s">
        <v>3608</v>
      </c>
      <c r="D1898" s="17"/>
      <c r="E1898" s="18">
        <v>0.6</v>
      </c>
      <c r="F1898" s="19">
        <v>0</v>
      </c>
      <c r="G1898" s="19">
        <v>0.16300000000000001</v>
      </c>
      <c r="H1898" s="20">
        <v>2.1000000000000001E-2</v>
      </c>
      <c r="I1898" s="21">
        <f t="shared" si="203"/>
        <v>75.496686137539967</v>
      </c>
      <c r="J1898" s="21">
        <f t="shared" si="204"/>
        <v>45.298011682523978</v>
      </c>
      <c r="K1898" s="21" t="str">
        <f t="shared" si="205"/>
        <v>B</v>
      </c>
      <c r="L1898" s="5">
        <f t="shared" si="206"/>
        <v>0</v>
      </c>
      <c r="M1898" s="22">
        <f t="shared" si="207"/>
        <v>0.97799999999999998</v>
      </c>
      <c r="N1898" s="22">
        <f t="shared" si="208"/>
        <v>0.126</v>
      </c>
      <c r="O1898" s="22" t="s">
        <v>3220</v>
      </c>
      <c r="P1898" s="5">
        <f>L1898*pricing!$O$3</f>
        <v>0</v>
      </c>
      <c r="Q1898" s="5">
        <f>M1898*pricing!$O$4</f>
        <v>0.73350000000000004</v>
      </c>
      <c r="R1898" s="5">
        <f>N1898*pricing!$O$5</f>
        <v>8.0640000000000003E-2</v>
      </c>
      <c r="S1898" s="23"/>
      <c r="T1898" s="5">
        <f>P1898*pricing!$L$3</f>
        <v>0</v>
      </c>
      <c r="U1898" s="5">
        <f>Q1898*pricing!$L$4</f>
        <v>29.146007072083851</v>
      </c>
      <c r="V1898" s="5">
        <f>R1898*pricing!$L$5</f>
        <v>16.152004610440127</v>
      </c>
      <c r="W1898" s="5" t="s">
        <v>3220</v>
      </c>
      <c r="X1898" s="5">
        <f t="shared" si="209"/>
        <v>45.298011682523978</v>
      </c>
      <c r="Y1898" s="6" t="s">
        <v>32</v>
      </c>
      <c r="Z1898" s="7" t="s">
        <v>33</v>
      </c>
      <c r="AA1898" s="7" t="s">
        <v>34</v>
      </c>
      <c r="AB1898" s="7" t="s">
        <v>35</v>
      </c>
      <c r="AC1898" s="7" t="s">
        <v>36</v>
      </c>
    </row>
    <row r="1899" spans="2:29" ht="17.25" customHeight="1" thickTop="1" thickBot="1" x14ac:dyDescent="0.25">
      <c r="B1899" s="16" t="s">
        <v>3609</v>
      </c>
      <c r="C1899" s="15" t="s">
        <v>3610</v>
      </c>
      <c r="D1899" s="17"/>
      <c r="E1899" s="18">
        <v>0.8</v>
      </c>
      <c r="F1899" s="19">
        <v>0</v>
      </c>
      <c r="G1899" s="19">
        <v>0.46200000000000002</v>
      </c>
      <c r="H1899" s="20">
        <v>3.2000000000000001E-2</v>
      </c>
      <c r="I1899" s="21">
        <f t="shared" si="203"/>
        <v>178.70455578021875</v>
      </c>
      <c r="J1899" s="21">
        <f t="shared" si="204"/>
        <v>142.963644624175</v>
      </c>
      <c r="K1899" s="21" t="str">
        <f t="shared" si="205"/>
        <v>A</v>
      </c>
      <c r="L1899" s="5">
        <f t="shared" si="206"/>
        <v>0</v>
      </c>
      <c r="M1899" s="22">
        <f t="shared" si="207"/>
        <v>3.6960000000000006</v>
      </c>
      <c r="N1899" s="22">
        <f t="shared" si="208"/>
        <v>0.25600000000000001</v>
      </c>
      <c r="O1899" s="22" t="s">
        <v>3220</v>
      </c>
      <c r="P1899" s="5">
        <f>L1899*pricing!$O$3</f>
        <v>0</v>
      </c>
      <c r="Q1899" s="5">
        <f>M1899*pricing!$O$4</f>
        <v>2.7720000000000002</v>
      </c>
      <c r="R1899" s="5">
        <f>N1899*pricing!$O$5</f>
        <v>0.16384000000000001</v>
      </c>
      <c r="S1899" s="23"/>
      <c r="T1899" s="5">
        <f>P1899*pricing!$L$3</f>
        <v>0</v>
      </c>
      <c r="U1899" s="5">
        <f>Q1899*pricing!$L$4</f>
        <v>110.14687335216965</v>
      </c>
      <c r="V1899" s="5">
        <f>R1899*pricing!$L$5</f>
        <v>32.81677127200534</v>
      </c>
      <c r="W1899" s="5" t="s">
        <v>3220</v>
      </c>
      <c r="X1899" s="5">
        <f t="shared" si="209"/>
        <v>142.963644624175</v>
      </c>
      <c r="Y1899" s="6" t="s">
        <v>32</v>
      </c>
      <c r="Z1899" s="7" t="s">
        <v>33</v>
      </c>
      <c r="AA1899" s="7" t="s">
        <v>34</v>
      </c>
      <c r="AB1899" s="7" t="s">
        <v>35</v>
      </c>
      <c r="AC1899" s="7" t="s">
        <v>36</v>
      </c>
    </row>
    <row r="1900" spans="2:29" ht="17.25" customHeight="1" thickTop="1" thickBot="1" x14ac:dyDescent="0.25">
      <c r="B1900" s="16" t="s">
        <v>3611</v>
      </c>
      <c r="C1900" s="15" t="s">
        <v>3612</v>
      </c>
      <c r="D1900" s="17"/>
      <c r="E1900" s="18">
        <v>0.8</v>
      </c>
      <c r="F1900" s="19">
        <v>1.6E-2</v>
      </c>
      <c r="G1900" s="19">
        <v>0.21099999999999999</v>
      </c>
      <c r="H1900" s="20">
        <v>2.5999999999999999E-2</v>
      </c>
      <c r="I1900" s="21">
        <f t="shared" si="203"/>
        <v>100.18113611065846</v>
      </c>
      <c r="J1900" s="21">
        <f t="shared" si="204"/>
        <v>80.144908888526771</v>
      </c>
      <c r="K1900" s="21" t="str">
        <f t="shared" si="205"/>
        <v>A</v>
      </c>
      <c r="L1900" s="5">
        <f t="shared" si="206"/>
        <v>0.128</v>
      </c>
      <c r="M1900" s="22">
        <f t="shared" si="207"/>
        <v>1.6880000000000002</v>
      </c>
      <c r="N1900" s="22">
        <f t="shared" si="208"/>
        <v>0.20799999999999999</v>
      </c>
      <c r="O1900" s="22" t="s">
        <v>3220</v>
      </c>
      <c r="P1900" s="5">
        <f>L1900*pricing!$O$3</f>
        <v>0.10368000000000001</v>
      </c>
      <c r="Q1900" s="5">
        <f>M1900*pricing!$O$4</f>
        <v>1.266</v>
      </c>
      <c r="R1900" s="5">
        <f>N1900*pricing!$O$5</f>
        <v>0.13311999999999999</v>
      </c>
      <c r="S1900" s="23"/>
      <c r="T1900" s="5">
        <f>P1900*pricing!$L$3</f>
        <v>3.1761084696159587</v>
      </c>
      <c r="U1900" s="5">
        <f>Q1900*pricing!$L$4</f>
        <v>50.305173760406483</v>
      </c>
      <c r="V1900" s="5">
        <f>R1900*pricing!$L$5</f>
        <v>26.663626658504334</v>
      </c>
      <c r="W1900" s="5" t="s">
        <v>3220</v>
      </c>
      <c r="X1900" s="5">
        <f t="shared" si="209"/>
        <v>80.144908888526771</v>
      </c>
      <c r="Y1900" s="6" t="s">
        <v>32</v>
      </c>
      <c r="Z1900" s="7" t="s">
        <v>33</v>
      </c>
      <c r="AA1900" s="7" t="s">
        <v>34</v>
      </c>
      <c r="AB1900" s="7" t="s">
        <v>35</v>
      </c>
      <c r="AC1900" s="7" t="s">
        <v>36</v>
      </c>
    </row>
    <row r="1901" spans="2:29" ht="17.25" customHeight="1" thickTop="1" thickBot="1" x14ac:dyDescent="0.25">
      <c r="B1901" s="16" t="s">
        <v>3613</v>
      </c>
      <c r="C1901" s="15" t="s">
        <v>3614</v>
      </c>
      <c r="D1901" s="17"/>
      <c r="E1901" s="18">
        <v>1.25</v>
      </c>
      <c r="F1901" s="19">
        <v>0</v>
      </c>
      <c r="G1901" s="19">
        <v>0.40100000000000002</v>
      </c>
      <c r="H1901" s="20">
        <v>3.1E-2</v>
      </c>
      <c r="I1901" s="21">
        <f t="shared" si="203"/>
        <v>159.24364828638232</v>
      </c>
      <c r="J1901" s="21">
        <f t="shared" si="204"/>
        <v>199.05456035797789</v>
      </c>
      <c r="K1901" s="21" t="str">
        <f t="shared" si="205"/>
        <v>A</v>
      </c>
      <c r="L1901" s="5">
        <f t="shared" si="206"/>
        <v>0</v>
      </c>
      <c r="M1901" s="22">
        <f t="shared" si="207"/>
        <v>5.0124999999999993</v>
      </c>
      <c r="N1901" s="22">
        <f t="shared" si="208"/>
        <v>0.38750000000000001</v>
      </c>
      <c r="O1901" s="22" t="s">
        <v>3220</v>
      </c>
      <c r="P1901" s="5">
        <f>L1901*pricing!$O$3</f>
        <v>0</v>
      </c>
      <c r="Q1901" s="5">
        <f>M1901*pricing!$O$4</f>
        <v>3.7593749999999995</v>
      </c>
      <c r="R1901" s="5">
        <f>N1901*pricing!$O$5</f>
        <v>0.24800000000000003</v>
      </c>
      <c r="S1901" s="23"/>
      <c r="T1901" s="5">
        <f>P1901*pricing!$L$3</f>
        <v>0</v>
      </c>
      <c r="U1901" s="5">
        <f>Q1901*pricing!$L$4</f>
        <v>149.38073665523544</v>
      </c>
      <c r="V1901" s="5">
        <f>R1901*pricing!$L$5</f>
        <v>49.67382370274246</v>
      </c>
      <c r="W1901" s="5" t="s">
        <v>3220</v>
      </c>
      <c r="X1901" s="5">
        <f t="shared" si="209"/>
        <v>199.05456035797789</v>
      </c>
      <c r="Y1901" s="6" t="s">
        <v>32</v>
      </c>
      <c r="Z1901" s="7" t="s">
        <v>33</v>
      </c>
      <c r="AA1901" s="7" t="s">
        <v>34</v>
      </c>
      <c r="AB1901" s="7" t="s">
        <v>35</v>
      </c>
      <c r="AC1901" s="7" t="s">
        <v>36</v>
      </c>
    </row>
    <row r="1902" spans="2:29" ht="17.25" customHeight="1" thickTop="1" thickBot="1" x14ac:dyDescent="0.25">
      <c r="B1902" s="16" t="s">
        <v>3615</v>
      </c>
      <c r="C1902" s="15" t="s">
        <v>3616</v>
      </c>
      <c r="D1902" s="17"/>
      <c r="E1902" s="18">
        <v>0.75</v>
      </c>
      <c r="F1902" s="19">
        <v>0</v>
      </c>
      <c r="G1902" s="19">
        <v>0.38800000000000001</v>
      </c>
      <c r="H1902" s="20">
        <v>2.9000000000000001E-2</v>
      </c>
      <c r="I1902" s="21">
        <f t="shared" si="203"/>
        <v>152.80562441176826</v>
      </c>
      <c r="J1902" s="21">
        <f t="shared" si="204"/>
        <v>114.6042183088262</v>
      </c>
      <c r="K1902" s="21" t="str">
        <f t="shared" si="205"/>
        <v>A</v>
      </c>
      <c r="L1902" s="5">
        <f t="shared" si="206"/>
        <v>0</v>
      </c>
      <c r="M1902" s="22">
        <f t="shared" si="207"/>
        <v>2.91</v>
      </c>
      <c r="N1902" s="22">
        <f t="shared" si="208"/>
        <v>0.21750000000000003</v>
      </c>
      <c r="O1902" s="22" t="s">
        <v>3220</v>
      </c>
      <c r="P1902" s="5">
        <f>L1902*pricing!$O$3</f>
        <v>0</v>
      </c>
      <c r="Q1902" s="5">
        <f>M1902*pricing!$O$4</f>
        <v>2.1825000000000001</v>
      </c>
      <c r="R1902" s="5">
        <f>N1902*pricing!$O$5</f>
        <v>0.13920000000000002</v>
      </c>
      <c r="S1902" s="23"/>
      <c r="T1902" s="5">
        <f>P1902*pricing!$L$3</f>
        <v>0</v>
      </c>
      <c r="U1902" s="5">
        <f>Q1902*pricing!$L$4</f>
        <v>86.722781778899801</v>
      </c>
      <c r="V1902" s="5">
        <f>R1902*pricing!$L$5</f>
        <v>27.881436529926411</v>
      </c>
      <c r="W1902" s="5" t="s">
        <v>3220</v>
      </c>
      <c r="X1902" s="5">
        <f t="shared" si="209"/>
        <v>114.6042183088262</v>
      </c>
      <c r="Y1902" s="6" t="s">
        <v>32</v>
      </c>
      <c r="Z1902" s="7" t="s">
        <v>33</v>
      </c>
      <c r="AA1902" s="7" t="s">
        <v>34</v>
      </c>
      <c r="AB1902" s="7" t="s">
        <v>35</v>
      </c>
      <c r="AC1902" s="7" t="s">
        <v>36</v>
      </c>
    </row>
    <row r="1903" spans="2:29" ht="17.25" customHeight="1" thickTop="1" thickBot="1" x14ac:dyDescent="0.25">
      <c r="B1903" s="16" t="s">
        <v>3617</v>
      </c>
      <c r="C1903" s="15" t="s">
        <v>3618</v>
      </c>
      <c r="D1903" s="17"/>
      <c r="E1903" s="18">
        <v>1.25</v>
      </c>
      <c r="F1903" s="19">
        <v>0</v>
      </c>
      <c r="G1903" s="19">
        <v>0.35099999999999998</v>
      </c>
      <c r="H1903" s="20">
        <v>0.03</v>
      </c>
      <c r="I1903" s="21">
        <f t="shared" si="203"/>
        <v>143.0609215470748</v>
      </c>
      <c r="J1903" s="21">
        <f t="shared" si="204"/>
        <v>178.82615193384351</v>
      </c>
      <c r="K1903" s="21" t="str">
        <f t="shared" si="205"/>
        <v>A</v>
      </c>
      <c r="L1903" s="5">
        <f t="shared" si="206"/>
        <v>0</v>
      </c>
      <c r="M1903" s="22">
        <f t="shared" si="207"/>
        <v>4.3874999999999993</v>
      </c>
      <c r="N1903" s="22">
        <f t="shared" si="208"/>
        <v>0.375</v>
      </c>
      <c r="O1903" s="22" t="s">
        <v>3220</v>
      </c>
      <c r="P1903" s="5">
        <f>L1903*pricing!$O$3</f>
        <v>0</v>
      </c>
      <c r="Q1903" s="5">
        <f>M1903*pricing!$O$4</f>
        <v>3.2906249999999995</v>
      </c>
      <c r="R1903" s="5">
        <f>N1903*pricing!$O$5</f>
        <v>0.24</v>
      </c>
      <c r="S1903" s="23"/>
      <c r="T1903" s="5">
        <f>P1903*pricing!$L$3</f>
        <v>0</v>
      </c>
      <c r="U1903" s="5">
        <f>Q1903*pricing!$L$4</f>
        <v>130.75470964086693</v>
      </c>
      <c r="V1903" s="5">
        <f>R1903*pricing!$L$5</f>
        <v>48.071442292976563</v>
      </c>
      <c r="W1903" s="5" t="s">
        <v>3220</v>
      </c>
      <c r="X1903" s="5">
        <f t="shared" si="209"/>
        <v>178.82615193384351</v>
      </c>
      <c r="Y1903" s="6" t="s">
        <v>32</v>
      </c>
      <c r="Z1903" s="7" t="s">
        <v>33</v>
      </c>
      <c r="AA1903" s="7" t="s">
        <v>34</v>
      </c>
      <c r="AB1903" s="7" t="s">
        <v>35</v>
      </c>
      <c r="AC1903" s="7" t="s">
        <v>36</v>
      </c>
    </row>
    <row r="1904" spans="2:29" ht="17.25" customHeight="1" thickTop="1" thickBot="1" x14ac:dyDescent="0.25">
      <c r="B1904" s="16" t="s">
        <v>3619</v>
      </c>
      <c r="C1904" s="15" t="s">
        <v>3620</v>
      </c>
      <c r="D1904" s="17"/>
      <c r="E1904" s="18">
        <v>0.5</v>
      </c>
      <c r="F1904" s="19">
        <v>0</v>
      </c>
      <c r="G1904" s="19">
        <v>3.2000000000000001E-2</v>
      </c>
      <c r="H1904" s="20">
        <v>0.02</v>
      </c>
      <c r="I1904" s="21">
        <f t="shared" si="203"/>
        <v>35.174628387610845</v>
      </c>
      <c r="J1904" s="21">
        <f t="shared" si="204"/>
        <v>17.587314193805422</v>
      </c>
      <c r="K1904" s="21" t="str">
        <f t="shared" si="205"/>
        <v>Δ</v>
      </c>
      <c r="L1904" s="5">
        <f t="shared" si="206"/>
        <v>0</v>
      </c>
      <c r="M1904" s="22">
        <f t="shared" si="207"/>
        <v>0.16</v>
      </c>
      <c r="N1904" s="22">
        <f t="shared" si="208"/>
        <v>0.1</v>
      </c>
      <c r="O1904" s="22" t="s">
        <v>3220</v>
      </c>
      <c r="P1904" s="5">
        <f>L1904*pricing!$O$3</f>
        <v>0</v>
      </c>
      <c r="Q1904" s="5">
        <f>M1904*pricing!$O$4</f>
        <v>0.12</v>
      </c>
      <c r="R1904" s="5">
        <f>N1904*pricing!$O$5</f>
        <v>6.4000000000000001E-2</v>
      </c>
      <c r="S1904" s="23"/>
      <c r="T1904" s="5">
        <f>P1904*pricing!$L$3</f>
        <v>0</v>
      </c>
      <c r="U1904" s="5">
        <f>Q1904*pricing!$L$4</f>
        <v>4.7682629156783394</v>
      </c>
      <c r="V1904" s="5">
        <f>R1904*pricing!$L$5</f>
        <v>12.819051278127084</v>
      </c>
      <c r="W1904" s="5" t="s">
        <v>3220</v>
      </c>
      <c r="X1904" s="5">
        <f t="shared" si="209"/>
        <v>17.587314193805422</v>
      </c>
      <c r="Y1904" s="6" t="s">
        <v>32</v>
      </c>
      <c r="Z1904" s="7" t="s">
        <v>33</v>
      </c>
      <c r="AA1904" s="7" t="s">
        <v>34</v>
      </c>
      <c r="AB1904" s="7" t="s">
        <v>35</v>
      </c>
      <c r="AC1904" s="7" t="s">
        <v>36</v>
      </c>
    </row>
    <row r="1905" spans="2:29" ht="17.25" customHeight="1" thickTop="1" thickBot="1" x14ac:dyDescent="0.25">
      <c r="B1905" s="16" t="s">
        <v>3621</v>
      </c>
      <c r="C1905" s="15" t="s">
        <v>3622</v>
      </c>
      <c r="D1905" s="17"/>
      <c r="E1905" s="18">
        <v>1.1000000000000001</v>
      </c>
      <c r="F1905" s="19">
        <v>0</v>
      </c>
      <c r="G1905" s="19">
        <v>0.41299999999999998</v>
      </c>
      <c r="H1905" s="20">
        <v>3.3000000000000002E-2</v>
      </c>
      <c r="I1905" s="21">
        <f t="shared" si="203"/>
        <v>165.38365572876651</v>
      </c>
      <c r="J1905" s="21">
        <f t="shared" si="204"/>
        <v>181.92202130164318</v>
      </c>
      <c r="K1905" s="21" t="str">
        <f t="shared" si="205"/>
        <v>A</v>
      </c>
      <c r="L1905" s="5">
        <f t="shared" si="206"/>
        <v>0</v>
      </c>
      <c r="M1905" s="22">
        <f t="shared" si="207"/>
        <v>4.5430000000000001</v>
      </c>
      <c r="N1905" s="22">
        <f t="shared" si="208"/>
        <v>0.36300000000000004</v>
      </c>
      <c r="O1905" s="22" t="s">
        <v>3220</v>
      </c>
      <c r="P1905" s="5">
        <f>L1905*pricing!$O$3</f>
        <v>0</v>
      </c>
      <c r="Q1905" s="5">
        <f>M1905*pricing!$O$4</f>
        <v>3.4072500000000003</v>
      </c>
      <c r="R1905" s="5">
        <f>N1905*pricing!$O$5</f>
        <v>0.23232000000000003</v>
      </c>
      <c r="S1905" s="23"/>
      <c r="T1905" s="5">
        <f>P1905*pricing!$L$3</f>
        <v>0</v>
      </c>
      <c r="U1905" s="5">
        <f>Q1905*pricing!$L$4</f>
        <v>135.38886516204187</v>
      </c>
      <c r="V1905" s="5">
        <f>R1905*pricing!$L$5</f>
        <v>46.533156139601324</v>
      </c>
      <c r="W1905" s="5" t="s">
        <v>3220</v>
      </c>
      <c r="X1905" s="5">
        <f t="shared" si="209"/>
        <v>181.92202130164318</v>
      </c>
      <c r="Y1905" s="6" t="s">
        <v>32</v>
      </c>
      <c r="Z1905" s="7" t="s">
        <v>33</v>
      </c>
      <c r="AA1905" s="7" t="s">
        <v>34</v>
      </c>
      <c r="AB1905" s="7" t="s">
        <v>35</v>
      </c>
      <c r="AC1905" s="7" t="s">
        <v>36</v>
      </c>
    </row>
    <row r="1906" spans="2:29" ht="17.25" customHeight="1" thickTop="1" thickBot="1" x14ac:dyDescent="0.25">
      <c r="B1906" s="16" t="s">
        <v>3623</v>
      </c>
      <c r="C1906" s="15" t="s">
        <v>3624</v>
      </c>
      <c r="D1906" s="17"/>
      <c r="E1906" s="18">
        <v>0.6</v>
      </c>
      <c r="F1906" s="19">
        <v>0.188</v>
      </c>
      <c r="G1906" s="19">
        <v>0</v>
      </c>
      <c r="H1906" s="20">
        <v>0</v>
      </c>
      <c r="I1906" s="21">
        <f t="shared" si="203"/>
        <v>46.649093147484386</v>
      </c>
      <c r="J1906" s="21">
        <f t="shared" si="204"/>
        <v>27.989455888490632</v>
      </c>
      <c r="K1906" s="21" t="str">
        <f t="shared" si="205"/>
        <v>Γ</v>
      </c>
      <c r="L1906" s="5">
        <f t="shared" si="206"/>
        <v>1.1279999999999999</v>
      </c>
      <c r="M1906" s="22">
        <f t="shared" si="207"/>
        <v>0</v>
      </c>
      <c r="N1906" s="22">
        <f t="shared" si="208"/>
        <v>0</v>
      </c>
      <c r="O1906" s="22" t="s">
        <v>3220</v>
      </c>
      <c r="P1906" s="5">
        <f>L1906*pricing!$O$3</f>
        <v>0.91367999999999994</v>
      </c>
      <c r="Q1906" s="5">
        <f>M1906*pricing!$O$4</f>
        <v>0</v>
      </c>
      <c r="R1906" s="5">
        <f>N1906*pricing!$O$5</f>
        <v>0</v>
      </c>
      <c r="S1906" s="23"/>
      <c r="T1906" s="5">
        <f>P1906*pricing!$L$3</f>
        <v>27.989455888490632</v>
      </c>
      <c r="U1906" s="5">
        <f>Q1906*pricing!$L$4</f>
        <v>0</v>
      </c>
      <c r="V1906" s="5">
        <f>R1906*pricing!$L$5</f>
        <v>0</v>
      </c>
      <c r="W1906" s="5" t="s">
        <v>3220</v>
      </c>
      <c r="X1906" s="5">
        <f t="shared" si="209"/>
        <v>27.989455888490632</v>
      </c>
      <c r="Y1906" s="6" t="s">
        <v>32</v>
      </c>
      <c r="Z1906" s="7" t="s">
        <v>33</v>
      </c>
      <c r="AA1906" s="7" t="s">
        <v>34</v>
      </c>
      <c r="AB1906" s="7" t="s">
        <v>35</v>
      </c>
      <c r="AC1906" s="7" t="s">
        <v>36</v>
      </c>
    </row>
    <row r="1907" spans="2:29" ht="17.25" customHeight="1" thickTop="1" thickBot="1" x14ac:dyDescent="0.25">
      <c r="B1907" s="16" t="s">
        <v>3625</v>
      </c>
      <c r="C1907" s="15" t="s">
        <v>3626</v>
      </c>
      <c r="D1907" s="17"/>
      <c r="E1907" s="18">
        <v>0.5</v>
      </c>
      <c r="F1907" s="19">
        <v>0.17599999999999999</v>
      </c>
      <c r="G1907" s="19">
        <v>0</v>
      </c>
      <c r="H1907" s="20">
        <v>0</v>
      </c>
      <c r="I1907" s="21">
        <f t="shared" si="203"/>
        <v>43.671491457219432</v>
      </c>
      <c r="J1907" s="21">
        <f t="shared" si="204"/>
        <v>21.835745728609716</v>
      </c>
      <c r="K1907" s="21" t="str">
        <f t="shared" si="205"/>
        <v>Γ</v>
      </c>
      <c r="L1907" s="5">
        <f t="shared" si="206"/>
        <v>0.87999999999999989</v>
      </c>
      <c r="M1907" s="22">
        <f t="shared" si="207"/>
        <v>0</v>
      </c>
      <c r="N1907" s="22">
        <f t="shared" si="208"/>
        <v>0</v>
      </c>
      <c r="O1907" s="22" t="s">
        <v>3220</v>
      </c>
      <c r="P1907" s="5">
        <f>L1907*pricing!$O$3</f>
        <v>0.71279999999999999</v>
      </c>
      <c r="Q1907" s="5">
        <f>M1907*pricing!$O$4</f>
        <v>0</v>
      </c>
      <c r="R1907" s="5">
        <f>N1907*pricing!$O$5</f>
        <v>0</v>
      </c>
      <c r="S1907" s="23"/>
      <c r="T1907" s="5">
        <f>P1907*pricing!$L$3</f>
        <v>21.835745728609716</v>
      </c>
      <c r="U1907" s="5">
        <f>Q1907*pricing!$L$4</f>
        <v>0</v>
      </c>
      <c r="V1907" s="5">
        <f>R1907*pricing!$L$5</f>
        <v>0</v>
      </c>
      <c r="W1907" s="5" t="s">
        <v>3220</v>
      </c>
      <c r="X1907" s="5">
        <f t="shared" si="209"/>
        <v>21.835745728609716</v>
      </c>
      <c r="Y1907" s="6" t="s">
        <v>32</v>
      </c>
      <c r="Z1907" s="7" t="s">
        <v>33</v>
      </c>
      <c r="AA1907" s="7" t="s">
        <v>34</v>
      </c>
      <c r="AB1907" s="7" t="s">
        <v>35</v>
      </c>
      <c r="AC1907" s="7" t="s">
        <v>36</v>
      </c>
    </row>
    <row r="1908" spans="2:29" ht="17.25" customHeight="1" thickTop="1" thickBot="1" x14ac:dyDescent="0.25">
      <c r="B1908" s="16" t="s">
        <v>3627</v>
      </c>
      <c r="C1908" s="15" t="s">
        <v>3628</v>
      </c>
      <c r="D1908" s="17"/>
      <c r="E1908" s="18">
        <v>0.85</v>
      </c>
      <c r="F1908" s="19">
        <v>0</v>
      </c>
      <c r="G1908" s="19">
        <v>0.216</v>
      </c>
      <c r="H1908" s="20">
        <v>1.7000000000000001E-2</v>
      </c>
      <c r="I1908" s="21">
        <f t="shared" si="203"/>
        <v>86.163936534473621</v>
      </c>
      <c r="J1908" s="21">
        <f t="shared" si="204"/>
        <v>73.239346054302572</v>
      </c>
      <c r="K1908" s="21" t="str">
        <f t="shared" si="205"/>
        <v>A</v>
      </c>
      <c r="L1908" s="5">
        <f t="shared" si="206"/>
        <v>0</v>
      </c>
      <c r="M1908" s="22">
        <f t="shared" si="207"/>
        <v>1.8359999999999999</v>
      </c>
      <c r="N1908" s="22">
        <f t="shared" si="208"/>
        <v>0.14450000000000002</v>
      </c>
      <c r="O1908" s="22" t="s">
        <v>3220</v>
      </c>
      <c r="P1908" s="5">
        <f>L1908*pricing!$O$3</f>
        <v>0</v>
      </c>
      <c r="Q1908" s="5">
        <f>M1908*pricing!$O$4</f>
        <v>1.3769999999999998</v>
      </c>
      <c r="R1908" s="5">
        <f>N1908*pricing!$O$5</f>
        <v>9.2480000000000007E-2</v>
      </c>
      <c r="S1908" s="23"/>
      <c r="T1908" s="5">
        <f>P1908*pricing!$L$3</f>
        <v>0</v>
      </c>
      <c r="U1908" s="5">
        <f>Q1908*pricing!$L$4</f>
        <v>54.715816957408933</v>
      </c>
      <c r="V1908" s="5">
        <f>R1908*pricing!$L$5</f>
        <v>18.52352909689364</v>
      </c>
      <c r="W1908" s="5" t="s">
        <v>3220</v>
      </c>
      <c r="X1908" s="5">
        <f t="shared" si="209"/>
        <v>73.239346054302572</v>
      </c>
      <c r="Y1908" s="6" t="s">
        <v>32</v>
      </c>
      <c r="Z1908" s="7" t="s">
        <v>33</v>
      </c>
      <c r="AA1908" s="7" t="s">
        <v>34</v>
      </c>
      <c r="AB1908" s="7" t="s">
        <v>35</v>
      </c>
      <c r="AC1908" s="7" t="s">
        <v>36</v>
      </c>
    </row>
    <row r="1909" spans="2:29" ht="17.25" customHeight="1" thickTop="1" thickBot="1" x14ac:dyDescent="0.25">
      <c r="B1909" s="16" t="s">
        <v>3629</v>
      </c>
      <c r="C1909" s="25" t="s">
        <v>3630</v>
      </c>
      <c r="D1909" s="26"/>
      <c r="E1909" s="18">
        <v>0.4</v>
      </c>
      <c r="F1909" s="19">
        <v>0</v>
      </c>
      <c r="G1909" s="19">
        <v>0.24199999999999999</v>
      </c>
      <c r="H1909" s="20">
        <v>2.4E-2</v>
      </c>
      <c r="I1909" s="21">
        <f t="shared" si="203"/>
        <v>102.88569966713987</v>
      </c>
      <c r="J1909" s="21">
        <f t="shared" si="204"/>
        <v>41.154279866855951</v>
      </c>
      <c r="K1909" s="21" t="str">
        <f t="shared" si="205"/>
        <v>A</v>
      </c>
      <c r="L1909" s="5">
        <f t="shared" si="206"/>
        <v>0</v>
      </c>
      <c r="M1909" s="22">
        <f t="shared" si="207"/>
        <v>0.96799999999999997</v>
      </c>
      <c r="N1909" s="22">
        <f t="shared" si="208"/>
        <v>9.6000000000000002E-2</v>
      </c>
      <c r="O1909" s="22" t="s">
        <v>3220</v>
      </c>
      <c r="P1909" s="5">
        <f>L1909*pricing!$O$3</f>
        <v>0</v>
      </c>
      <c r="Q1909" s="5">
        <f>M1909*pricing!$O$4</f>
        <v>0.72599999999999998</v>
      </c>
      <c r="R1909" s="5">
        <f>N1909*pricing!$O$5</f>
        <v>6.1440000000000002E-2</v>
      </c>
      <c r="S1909" s="23"/>
      <c r="T1909" s="5">
        <f>P1909*pricing!$L$3</f>
        <v>0</v>
      </c>
      <c r="U1909" s="5">
        <f>Q1909*pricing!$L$4</f>
        <v>28.847990639853951</v>
      </c>
      <c r="V1909" s="5">
        <f>R1909*pricing!$L$5</f>
        <v>12.306289227002001</v>
      </c>
      <c r="W1909" s="5" t="s">
        <v>3220</v>
      </c>
      <c r="X1909" s="5">
        <f t="shared" si="209"/>
        <v>41.154279866855951</v>
      </c>
      <c r="Y1909" s="6" t="s">
        <v>32</v>
      </c>
      <c r="Z1909" s="7" t="s">
        <v>33</v>
      </c>
      <c r="AA1909" s="7" t="s">
        <v>34</v>
      </c>
      <c r="AB1909" s="7" t="s">
        <v>35</v>
      </c>
      <c r="AC1909" s="7" t="s">
        <v>36</v>
      </c>
    </row>
    <row r="1910" spans="2:29" ht="17.25" customHeight="1" thickTop="1" thickBot="1" x14ac:dyDescent="0.25">
      <c r="B1910" s="16" t="s">
        <v>3631</v>
      </c>
      <c r="C1910" s="25" t="s">
        <v>3632</v>
      </c>
      <c r="D1910" s="17"/>
      <c r="E1910" s="18">
        <v>0.75</v>
      </c>
      <c r="F1910" s="19">
        <v>0</v>
      </c>
      <c r="G1910" s="19">
        <v>6.9000000000000006E-2</v>
      </c>
      <c r="H1910" s="20">
        <v>1.6E-2</v>
      </c>
      <c r="I1910" s="21">
        <f t="shared" si="203"/>
        <v>41.073615868866177</v>
      </c>
      <c r="J1910" s="21">
        <f t="shared" si="204"/>
        <v>30.805211901649635</v>
      </c>
      <c r="K1910" s="21" t="str">
        <f t="shared" si="205"/>
        <v>Γ</v>
      </c>
      <c r="L1910" s="5">
        <f t="shared" si="206"/>
        <v>0</v>
      </c>
      <c r="M1910" s="22">
        <f t="shared" si="207"/>
        <v>0.51750000000000007</v>
      </c>
      <c r="N1910" s="22">
        <f t="shared" si="208"/>
        <v>0.12</v>
      </c>
      <c r="O1910" s="22" t="s">
        <v>3220</v>
      </c>
      <c r="P1910" s="5">
        <f>L1910*pricing!$O$3</f>
        <v>0</v>
      </c>
      <c r="Q1910" s="5">
        <f>M1910*pricing!$O$4</f>
        <v>0.38812500000000005</v>
      </c>
      <c r="R1910" s="5">
        <f>N1910*pricing!$O$5</f>
        <v>7.6799999999999993E-2</v>
      </c>
      <c r="S1910" s="23"/>
      <c r="T1910" s="5">
        <f>P1910*pricing!$L$3</f>
        <v>0</v>
      </c>
      <c r="U1910" s="5">
        <f>Q1910*pricing!$L$4</f>
        <v>15.422350367897131</v>
      </c>
      <c r="V1910" s="5">
        <f>R1910*pricing!$L$5</f>
        <v>15.3828615337525</v>
      </c>
      <c r="W1910" s="5" t="s">
        <v>3220</v>
      </c>
      <c r="X1910" s="5">
        <f t="shared" si="209"/>
        <v>30.805211901649631</v>
      </c>
      <c r="Y1910" s="6" t="s">
        <v>32</v>
      </c>
      <c r="Z1910" s="7" t="s">
        <v>33</v>
      </c>
      <c r="AA1910" s="7" t="s">
        <v>34</v>
      </c>
      <c r="AB1910" s="7" t="s">
        <v>35</v>
      </c>
      <c r="AC1910" s="7" t="s">
        <v>36</v>
      </c>
    </row>
    <row r="1911" spans="2:29" ht="17.25" customHeight="1" thickTop="1" thickBot="1" x14ac:dyDescent="0.25">
      <c r="B1911" s="16" t="s">
        <v>3633</v>
      </c>
      <c r="C1911" s="15" t="s">
        <v>3634</v>
      </c>
      <c r="D1911" s="17"/>
      <c r="E1911" s="18">
        <v>0.55000000000000004</v>
      </c>
      <c r="F1911" s="19">
        <v>0.23699999999999999</v>
      </c>
      <c r="G1911" s="19">
        <v>0</v>
      </c>
      <c r="H1911" s="20">
        <v>0</v>
      </c>
      <c r="I1911" s="21">
        <f t="shared" si="203"/>
        <v>58.80763338273298</v>
      </c>
      <c r="J1911" s="21">
        <f t="shared" si="204"/>
        <v>32.344198360503142</v>
      </c>
      <c r="K1911" s="21" t="str">
        <f t="shared" si="205"/>
        <v>Γ</v>
      </c>
      <c r="L1911" s="5">
        <f t="shared" si="206"/>
        <v>1.3034999999999999</v>
      </c>
      <c r="M1911" s="22">
        <f t="shared" si="207"/>
        <v>0</v>
      </c>
      <c r="N1911" s="22">
        <f t="shared" si="208"/>
        <v>0</v>
      </c>
      <c r="O1911" s="22" t="s">
        <v>3220</v>
      </c>
      <c r="P1911" s="5">
        <f>L1911*pricing!$O$3</f>
        <v>1.0558350000000001</v>
      </c>
      <c r="Q1911" s="5">
        <f>M1911*pricing!$O$4</f>
        <v>0</v>
      </c>
      <c r="R1911" s="5">
        <f>N1911*pricing!$O$5</f>
        <v>0</v>
      </c>
      <c r="S1911" s="23"/>
      <c r="T1911" s="5">
        <f>P1911*pricing!$L$3</f>
        <v>32.344198360503142</v>
      </c>
      <c r="U1911" s="5">
        <f>Q1911*pricing!$L$4</f>
        <v>0</v>
      </c>
      <c r="V1911" s="5">
        <f>R1911*pricing!$L$5</f>
        <v>0</v>
      </c>
      <c r="W1911" s="5" t="s">
        <v>3220</v>
      </c>
      <c r="X1911" s="5">
        <f t="shared" si="209"/>
        <v>32.344198360503142</v>
      </c>
      <c r="Y1911" s="6" t="s">
        <v>32</v>
      </c>
      <c r="Z1911" s="7" t="s">
        <v>33</v>
      </c>
      <c r="AA1911" s="7" t="s">
        <v>34</v>
      </c>
      <c r="AB1911" s="7" t="s">
        <v>35</v>
      </c>
      <c r="AC1911" s="7" t="s">
        <v>36</v>
      </c>
    </row>
    <row r="1912" spans="2:29" ht="17.25" customHeight="1" thickTop="1" thickBot="1" x14ac:dyDescent="0.25">
      <c r="B1912" s="16" t="s">
        <v>3635</v>
      </c>
      <c r="C1912" s="15" t="s">
        <v>3636</v>
      </c>
      <c r="D1912" s="17"/>
      <c r="E1912" s="18">
        <v>0.85</v>
      </c>
      <c r="F1912" s="19">
        <v>0.30199999999999999</v>
      </c>
      <c r="G1912" s="19">
        <v>0.111</v>
      </c>
      <c r="H1912" s="20">
        <v>3.5999999999999997E-2</v>
      </c>
      <c r="I1912" s="21">
        <f t="shared" si="203"/>
        <v>154.16471778377746</v>
      </c>
      <c r="J1912" s="21">
        <f t="shared" si="204"/>
        <v>131.04001011621085</v>
      </c>
      <c r="K1912" s="21" t="str">
        <f t="shared" si="205"/>
        <v>A</v>
      </c>
      <c r="L1912" s="5">
        <f t="shared" si="206"/>
        <v>2.5669999999999997</v>
      </c>
      <c r="M1912" s="22">
        <f t="shared" si="207"/>
        <v>0.94350000000000001</v>
      </c>
      <c r="N1912" s="22">
        <f t="shared" si="208"/>
        <v>0.30599999999999994</v>
      </c>
      <c r="O1912" s="22" t="s">
        <v>3220</v>
      </c>
      <c r="P1912" s="5">
        <f>L1912*pricing!$O$3</f>
        <v>2.0792699999999997</v>
      </c>
      <c r="Q1912" s="5">
        <f>M1912*pricing!$O$4</f>
        <v>0.70762499999999995</v>
      </c>
      <c r="R1912" s="5">
        <f>N1912*pricing!$O$5</f>
        <v>0.19583999999999996</v>
      </c>
      <c r="S1912" s="23"/>
      <c r="T1912" s="5">
        <f>P1912*pricing!$L$3</f>
        <v>63.695862824251286</v>
      </c>
      <c r="U1912" s="5">
        <f>Q1912*pricing!$L$4</f>
        <v>28.117850380890705</v>
      </c>
      <c r="V1912" s="5">
        <f>R1912*pricing!$L$5</f>
        <v>39.226296911068872</v>
      </c>
      <c r="W1912" s="5" t="s">
        <v>3220</v>
      </c>
      <c r="X1912" s="5">
        <f t="shared" si="209"/>
        <v>131.04001011621085</v>
      </c>
      <c r="Y1912" s="6" t="s">
        <v>32</v>
      </c>
      <c r="Z1912" s="7" t="s">
        <v>33</v>
      </c>
      <c r="AA1912" s="7" t="s">
        <v>34</v>
      </c>
      <c r="AB1912" s="7" t="s">
        <v>35</v>
      </c>
      <c r="AC1912" s="7" t="s">
        <v>36</v>
      </c>
    </row>
    <row r="1913" spans="2:29" ht="17.25" customHeight="1" thickTop="1" thickBot="1" x14ac:dyDescent="0.25">
      <c r="B1913" s="16" t="s">
        <v>3637</v>
      </c>
      <c r="C1913" s="15" t="s">
        <v>3638</v>
      </c>
      <c r="D1913" s="17"/>
      <c r="E1913" s="18">
        <v>1.4</v>
      </c>
      <c r="F1913" s="19">
        <v>0.435</v>
      </c>
      <c r="G1913" s="19">
        <v>0</v>
      </c>
      <c r="H1913" s="20">
        <v>0</v>
      </c>
      <c r="I1913" s="21">
        <f t="shared" si="203"/>
        <v>107.93806127210485</v>
      </c>
      <c r="J1913" s="21">
        <f t="shared" si="204"/>
        <v>151.11328578094677</v>
      </c>
      <c r="K1913" s="21" t="str">
        <f t="shared" si="205"/>
        <v>A</v>
      </c>
      <c r="L1913" s="5">
        <f t="shared" si="206"/>
        <v>6.09</v>
      </c>
      <c r="M1913" s="22">
        <f t="shared" si="207"/>
        <v>0</v>
      </c>
      <c r="N1913" s="22">
        <f t="shared" si="208"/>
        <v>0</v>
      </c>
      <c r="O1913" s="22" t="s">
        <v>3220</v>
      </c>
      <c r="P1913" s="5">
        <f>L1913*pricing!$O$3</f>
        <v>4.9329000000000001</v>
      </c>
      <c r="Q1913" s="5">
        <f>M1913*pricing!$O$4</f>
        <v>0</v>
      </c>
      <c r="R1913" s="5">
        <f>N1913*pricing!$O$5</f>
        <v>0</v>
      </c>
      <c r="S1913" s="23"/>
      <c r="T1913" s="5">
        <f>P1913*pricing!$L$3</f>
        <v>151.11328578094677</v>
      </c>
      <c r="U1913" s="5">
        <f>Q1913*pricing!$L$4</f>
        <v>0</v>
      </c>
      <c r="V1913" s="5">
        <f>R1913*pricing!$L$5</f>
        <v>0</v>
      </c>
      <c r="W1913" s="5" t="s">
        <v>3220</v>
      </c>
      <c r="X1913" s="5">
        <f t="shared" si="209"/>
        <v>151.11328578094677</v>
      </c>
      <c r="Y1913" s="6" t="s">
        <v>32</v>
      </c>
      <c r="Z1913" s="7" t="s">
        <v>33</v>
      </c>
      <c r="AA1913" s="7" t="s">
        <v>34</v>
      </c>
      <c r="AB1913" s="7" t="s">
        <v>35</v>
      </c>
      <c r="AC1913" s="7" t="s">
        <v>36</v>
      </c>
    </row>
    <row r="1914" spans="2:29" ht="17.25" customHeight="1" thickTop="1" thickBot="1" x14ac:dyDescent="0.25">
      <c r="B1914" s="16" t="s">
        <v>3639</v>
      </c>
      <c r="C1914" s="15" t="s">
        <v>3640</v>
      </c>
      <c r="D1914" s="17"/>
      <c r="E1914" s="18">
        <v>0.9</v>
      </c>
      <c r="F1914" s="19">
        <v>0</v>
      </c>
      <c r="G1914" s="19">
        <v>0.32800000000000001</v>
      </c>
      <c r="H1914" s="20">
        <v>3.1E-2</v>
      </c>
      <c r="I1914" s="21">
        <f t="shared" si="203"/>
        <v>137.48844873359991</v>
      </c>
      <c r="J1914" s="21">
        <f t="shared" si="204"/>
        <v>123.73960386023992</v>
      </c>
      <c r="K1914" s="21" t="str">
        <f t="shared" si="205"/>
        <v>A</v>
      </c>
      <c r="L1914" s="5">
        <f t="shared" si="206"/>
        <v>0</v>
      </c>
      <c r="M1914" s="22">
        <f t="shared" si="207"/>
        <v>2.952</v>
      </c>
      <c r="N1914" s="22">
        <f t="shared" si="208"/>
        <v>0.27900000000000003</v>
      </c>
      <c r="O1914" s="22" t="s">
        <v>3220</v>
      </c>
      <c r="P1914" s="5">
        <f>L1914*pricing!$O$3</f>
        <v>0</v>
      </c>
      <c r="Q1914" s="5">
        <f>M1914*pricing!$O$4</f>
        <v>2.214</v>
      </c>
      <c r="R1914" s="5">
        <f>N1914*pricing!$O$5</f>
        <v>0.17856000000000002</v>
      </c>
      <c r="S1914" s="23"/>
      <c r="T1914" s="5">
        <f>P1914*pricing!$L$3</f>
        <v>0</v>
      </c>
      <c r="U1914" s="5">
        <f>Q1914*pricing!$L$4</f>
        <v>87.974450794265351</v>
      </c>
      <c r="V1914" s="5">
        <f>R1914*pricing!$L$5</f>
        <v>35.765153065974573</v>
      </c>
      <c r="W1914" s="5" t="s">
        <v>3220</v>
      </c>
      <c r="X1914" s="5">
        <f t="shared" si="209"/>
        <v>123.73960386023992</v>
      </c>
      <c r="Y1914" s="6" t="s">
        <v>32</v>
      </c>
      <c r="Z1914" s="7" t="s">
        <v>33</v>
      </c>
      <c r="AA1914" s="7" t="s">
        <v>34</v>
      </c>
      <c r="AB1914" s="7" t="s">
        <v>35</v>
      </c>
      <c r="AC1914" s="7" t="s">
        <v>36</v>
      </c>
    </row>
    <row r="1915" spans="2:29" ht="17.25" customHeight="1" thickTop="1" thickBot="1" x14ac:dyDescent="0.25">
      <c r="B1915" s="16" t="s">
        <v>3641</v>
      </c>
      <c r="C1915" s="15" t="s">
        <v>3642</v>
      </c>
      <c r="D1915" s="17"/>
      <c r="E1915" s="18">
        <v>0.8</v>
      </c>
      <c r="F1915" s="19">
        <v>0</v>
      </c>
      <c r="G1915" s="19">
        <v>0.52400000000000002</v>
      </c>
      <c r="H1915" s="20">
        <v>1.2999999999999999E-2</v>
      </c>
      <c r="I1915" s="21">
        <f t="shared" si="203"/>
        <v>172.82537715003079</v>
      </c>
      <c r="J1915" s="21">
        <f t="shared" si="204"/>
        <v>138.26030172002464</v>
      </c>
      <c r="K1915" s="21" t="str">
        <f t="shared" si="205"/>
        <v>A</v>
      </c>
      <c r="L1915" s="5">
        <f t="shared" si="206"/>
        <v>0</v>
      </c>
      <c r="M1915" s="22">
        <f t="shared" si="207"/>
        <v>4.1920000000000002</v>
      </c>
      <c r="N1915" s="22">
        <f t="shared" si="208"/>
        <v>0.104</v>
      </c>
      <c r="O1915" s="22" t="s">
        <v>3220</v>
      </c>
      <c r="P1915" s="5">
        <f>L1915*pricing!$O$3</f>
        <v>0</v>
      </c>
      <c r="Q1915" s="5">
        <f>M1915*pricing!$O$4</f>
        <v>3.1440000000000001</v>
      </c>
      <c r="R1915" s="5">
        <f>N1915*pricing!$O$5</f>
        <v>6.6559999999999994E-2</v>
      </c>
      <c r="S1915" s="23"/>
      <c r="T1915" s="5">
        <f>P1915*pricing!$L$3</f>
        <v>0</v>
      </c>
      <c r="U1915" s="5">
        <f>Q1915*pricing!$L$4</f>
        <v>124.92848839077249</v>
      </c>
      <c r="V1915" s="5">
        <f>R1915*pricing!$L$5</f>
        <v>13.331813329252167</v>
      </c>
      <c r="W1915" s="5" t="s">
        <v>3220</v>
      </c>
      <c r="X1915" s="5">
        <f t="shared" si="209"/>
        <v>138.26030172002464</v>
      </c>
      <c r="Y1915" s="6" t="s">
        <v>32</v>
      </c>
      <c r="Z1915" s="7" t="s">
        <v>33</v>
      </c>
      <c r="AA1915" s="7" t="s">
        <v>34</v>
      </c>
      <c r="AB1915" s="7" t="s">
        <v>35</v>
      </c>
      <c r="AC1915" s="7" t="s">
        <v>36</v>
      </c>
    </row>
    <row r="1916" spans="2:29" ht="17.25" customHeight="1" thickTop="1" thickBot="1" x14ac:dyDescent="0.25">
      <c r="B1916" s="16" t="s">
        <v>3643</v>
      </c>
      <c r="C1916" s="15" t="s">
        <v>3644</v>
      </c>
      <c r="D1916" s="17"/>
      <c r="E1916" s="18">
        <v>0.4</v>
      </c>
      <c r="F1916" s="19">
        <v>0</v>
      </c>
      <c r="G1916" s="19">
        <v>7.6999999999999999E-2</v>
      </c>
      <c r="H1916" s="20">
        <v>1.4999999999999999E-2</v>
      </c>
      <c r="I1916" s="21">
        <f t="shared" si="203"/>
        <v>42.175842198892624</v>
      </c>
      <c r="J1916" s="21">
        <f t="shared" si="204"/>
        <v>16.870336879557051</v>
      </c>
      <c r="K1916" s="21" t="str">
        <f t="shared" si="205"/>
        <v>Γ</v>
      </c>
      <c r="L1916" s="5">
        <f t="shared" si="206"/>
        <v>0</v>
      </c>
      <c r="M1916" s="22">
        <f t="shared" si="207"/>
        <v>0.308</v>
      </c>
      <c r="N1916" s="22">
        <f t="shared" si="208"/>
        <v>0.06</v>
      </c>
      <c r="O1916" s="22" t="s">
        <v>3220</v>
      </c>
      <c r="P1916" s="5">
        <f>L1916*pricing!$O$3</f>
        <v>0</v>
      </c>
      <c r="Q1916" s="5">
        <f>M1916*pricing!$O$4</f>
        <v>0.23099999999999998</v>
      </c>
      <c r="R1916" s="5">
        <f>N1916*pricing!$O$5</f>
        <v>3.8399999999999997E-2</v>
      </c>
      <c r="S1916" s="23"/>
      <c r="T1916" s="5">
        <f>P1916*pricing!$L$3</f>
        <v>0</v>
      </c>
      <c r="U1916" s="5">
        <f>Q1916*pricing!$L$4</f>
        <v>9.1789061126808029</v>
      </c>
      <c r="V1916" s="5">
        <f>R1916*pricing!$L$5</f>
        <v>7.69143076687625</v>
      </c>
      <c r="W1916" s="5" t="s">
        <v>3220</v>
      </c>
      <c r="X1916" s="5">
        <f t="shared" si="209"/>
        <v>16.870336879557051</v>
      </c>
      <c r="Y1916" s="6" t="s">
        <v>32</v>
      </c>
      <c r="Z1916" s="7" t="s">
        <v>33</v>
      </c>
      <c r="AA1916" s="7" t="s">
        <v>34</v>
      </c>
      <c r="AB1916" s="7" t="s">
        <v>35</v>
      </c>
      <c r="AC1916" s="7" t="s">
        <v>36</v>
      </c>
    </row>
    <row r="1917" spans="2:29" ht="17.25" customHeight="1" thickTop="1" thickBot="1" x14ac:dyDescent="0.25">
      <c r="B1917" s="16" t="s">
        <v>3645</v>
      </c>
      <c r="C1917" s="15" t="s">
        <v>3646</v>
      </c>
      <c r="D1917" s="17"/>
      <c r="E1917" s="18">
        <v>4</v>
      </c>
      <c r="F1917" s="19">
        <v>0.17100000000000001</v>
      </c>
      <c r="G1917" s="19">
        <v>0.09</v>
      </c>
      <c r="H1917" s="20">
        <v>0</v>
      </c>
      <c r="I1917" s="21">
        <f t="shared" si="203"/>
        <v>69.252302986966356</v>
      </c>
      <c r="J1917" s="21">
        <f t="shared" si="204"/>
        <v>277.00921194786542</v>
      </c>
      <c r="K1917" s="21" t="str">
        <f t="shared" si="205"/>
        <v>B</v>
      </c>
      <c r="L1917" s="5">
        <f t="shared" si="206"/>
        <v>6.8400000000000007</v>
      </c>
      <c r="M1917" s="22">
        <f t="shared" si="207"/>
        <v>3.5999999999999996</v>
      </c>
      <c r="N1917" s="22">
        <f t="shared" si="208"/>
        <v>0</v>
      </c>
      <c r="O1917" s="22" t="s">
        <v>3220</v>
      </c>
      <c r="P1917" s="5">
        <f>L1917*pricing!$O$3</f>
        <v>5.5404000000000009</v>
      </c>
      <c r="Q1917" s="5">
        <f>M1917*pricing!$O$4</f>
        <v>2.6999999999999997</v>
      </c>
      <c r="R1917" s="5">
        <f>N1917*pricing!$O$5</f>
        <v>0</v>
      </c>
      <c r="S1917" s="23"/>
      <c r="T1917" s="5">
        <f>P1917*pricing!$L$3</f>
        <v>169.72329634510282</v>
      </c>
      <c r="U1917" s="5">
        <f>Q1917*pricing!$L$4</f>
        <v>107.28591560276263</v>
      </c>
      <c r="V1917" s="5">
        <f>R1917*pricing!$L$5</f>
        <v>0</v>
      </c>
      <c r="W1917" s="5" t="s">
        <v>3220</v>
      </c>
      <c r="X1917" s="5">
        <f t="shared" si="209"/>
        <v>277.00921194786542</v>
      </c>
      <c r="Y1917" s="6" t="s">
        <v>32</v>
      </c>
      <c r="Z1917" s="7" t="s">
        <v>33</v>
      </c>
      <c r="AA1917" s="7" t="s">
        <v>34</v>
      </c>
      <c r="AB1917" s="7" t="s">
        <v>35</v>
      </c>
      <c r="AC1917" s="7" t="s">
        <v>36</v>
      </c>
    </row>
    <row r="1918" spans="2:29" ht="17.25" customHeight="1" thickTop="1" thickBot="1" x14ac:dyDescent="0.25">
      <c r="B1918" s="16" t="s">
        <v>3647</v>
      </c>
      <c r="C1918" s="48" t="s">
        <v>3648</v>
      </c>
      <c r="D1918" s="17"/>
      <c r="E1918" s="18">
        <v>1.25</v>
      </c>
      <c r="F1918" s="19">
        <v>0.26200000000000001</v>
      </c>
      <c r="G1918" s="19">
        <v>0</v>
      </c>
      <c r="H1918" s="20">
        <v>0</v>
      </c>
      <c r="I1918" s="21">
        <f t="shared" si="203"/>
        <v>65.010970237451673</v>
      </c>
      <c r="J1918" s="21">
        <f t="shared" si="204"/>
        <v>81.263712796814588</v>
      </c>
      <c r="K1918" s="21" t="str">
        <f t="shared" si="205"/>
        <v>B</v>
      </c>
      <c r="L1918" s="5">
        <f t="shared" si="206"/>
        <v>3.2750000000000004</v>
      </c>
      <c r="M1918" s="22">
        <f t="shared" si="207"/>
        <v>0</v>
      </c>
      <c r="N1918" s="22">
        <f t="shared" si="208"/>
        <v>0</v>
      </c>
      <c r="O1918" s="22" t="s">
        <v>3220</v>
      </c>
      <c r="P1918" s="5">
        <f>L1918*pricing!$O$3</f>
        <v>2.6527500000000006</v>
      </c>
      <c r="Q1918" s="5">
        <f>M1918*pricing!$O$4</f>
        <v>0</v>
      </c>
      <c r="R1918" s="5">
        <f>N1918*pricing!$O$5</f>
        <v>0</v>
      </c>
      <c r="S1918" s="23"/>
      <c r="T1918" s="5">
        <f>P1918*pricing!$L$3</f>
        <v>81.263712796814588</v>
      </c>
      <c r="U1918" s="5">
        <f>Q1918*pricing!$L$4</f>
        <v>0</v>
      </c>
      <c r="V1918" s="5">
        <f>R1918*pricing!$L$5</f>
        <v>0</v>
      </c>
      <c r="W1918" s="5" t="s">
        <v>3220</v>
      </c>
      <c r="X1918" s="5">
        <f t="shared" si="209"/>
        <v>81.263712796814588</v>
      </c>
      <c r="Y1918" s="6" t="s">
        <v>32</v>
      </c>
      <c r="Z1918" s="7" t="s">
        <v>33</v>
      </c>
      <c r="AA1918" s="7" t="s">
        <v>34</v>
      </c>
      <c r="AB1918" s="7" t="s">
        <v>35</v>
      </c>
      <c r="AC1918" s="7" t="s">
        <v>36</v>
      </c>
    </row>
    <row r="1919" spans="2:29" ht="17.25" customHeight="1" thickTop="1" thickBot="1" x14ac:dyDescent="0.25">
      <c r="B1919" s="16" t="s">
        <v>3649</v>
      </c>
      <c r="C1919" s="15" t="s">
        <v>3650</v>
      </c>
      <c r="D1919" s="17"/>
      <c r="E1919" s="18">
        <v>1.1000000000000001</v>
      </c>
      <c r="F1919" s="19">
        <v>0</v>
      </c>
      <c r="G1919" s="19">
        <v>0.46600000000000003</v>
      </c>
      <c r="H1919" s="20">
        <v>3.9E-2</v>
      </c>
      <c r="I1919" s="21">
        <f t="shared" si="203"/>
        <v>188.86995740382727</v>
      </c>
      <c r="J1919" s="21">
        <f t="shared" si="204"/>
        <v>207.75695314421</v>
      </c>
      <c r="K1919" s="21" t="str">
        <f t="shared" si="205"/>
        <v>A</v>
      </c>
      <c r="L1919" s="5">
        <f t="shared" si="206"/>
        <v>0</v>
      </c>
      <c r="M1919" s="22">
        <f t="shared" si="207"/>
        <v>5.1260000000000003</v>
      </c>
      <c r="N1919" s="22">
        <f t="shared" si="208"/>
        <v>0.42899999999999999</v>
      </c>
      <c r="O1919" s="22" t="s">
        <v>3220</v>
      </c>
      <c r="P1919" s="5">
        <f>L1919*pricing!$O$3</f>
        <v>0</v>
      </c>
      <c r="Q1919" s="5">
        <f>M1919*pricing!$O$4</f>
        <v>3.8445</v>
      </c>
      <c r="R1919" s="5">
        <f>N1919*pricing!$O$5</f>
        <v>0.27456000000000003</v>
      </c>
      <c r="S1919" s="23"/>
      <c r="T1919" s="5">
        <f>P1919*pricing!$L$3</f>
        <v>0</v>
      </c>
      <c r="U1919" s="5">
        <f>Q1919*pricing!$L$4</f>
        <v>152.76322316104481</v>
      </c>
      <c r="V1919" s="5">
        <f>R1919*pricing!$L$5</f>
        <v>54.993729983165196</v>
      </c>
      <c r="W1919" s="5" t="s">
        <v>3220</v>
      </c>
      <c r="X1919" s="5">
        <f t="shared" si="209"/>
        <v>207.75695314421</v>
      </c>
      <c r="Y1919" s="6" t="s">
        <v>32</v>
      </c>
      <c r="Z1919" s="7" t="s">
        <v>33</v>
      </c>
      <c r="AA1919" s="7" t="s">
        <v>34</v>
      </c>
      <c r="AB1919" s="7" t="s">
        <v>35</v>
      </c>
      <c r="AC1919" s="7" t="s">
        <v>36</v>
      </c>
    </row>
    <row r="1920" spans="2:29" ht="17.25" customHeight="1" thickTop="1" thickBot="1" x14ac:dyDescent="0.25">
      <c r="B1920" s="16" t="s">
        <v>3651</v>
      </c>
      <c r="C1920" s="48" t="s">
        <v>3652</v>
      </c>
      <c r="D1920" s="17"/>
      <c r="E1920" s="18">
        <v>0.85</v>
      </c>
      <c r="F1920" s="19">
        <v>2.9000000000000001E-2</v>
      </c>
      <c r="G1920" s="19">
        <v>0.29799999999999999</v>
      </c>
      <c r="H1920" s="20">
        <v>0.03</v>
      </c>
      <c r="I1920" s="21">
        <f t="shared" si="203"/>
        <v>134.46192139036395</v>
      </c>
      <c r="J1920" s="21">
        <f t="shared" si="204"/>
        <v>114.29263318180936</v>
      </c>
      <c r="K1920" s="21" t="str">
        <f t="shared" si="205"/>
        <v>A</v>
      </c>
      <c r="L1920" s="5">
        <f t="shared" si="206"/>
        <v>0.24650000000000002</v>
      </c>
      <c r="M1920" s="22">
        <f t="shared" si="207"/>
        <v>2.5329999999999995</v>
      </c>
      <c r="N1920" s="22">
        <f t="shared" si="208"/>
        <v>0.255</v>
      </c>
      <c r="O1920" s="22" t="s">
        <v>3220</v>
      </c>
      <c r="P1920" s="5">
        <f>L1920*pricing!$O$3</f>
        <v>0.19966500000000004</v>
      </c>
      <c r="Q1920" s="5">
        <f>M1920*pricing!$O$4</f>
        <v>1.8997499999999996</v>
      </c>
      <c r="R1920" s="5">
        <f>N1920*pricing!$O$5</f>
        <v>0.16320000000000001</v>
      </c>
      <c r="S1920" s="23"/>
      <c r="T1920" s="5">
        <f>P1920*pricing!$L$3</f>
        <v>6.1164901387526092</v>
      </c>
      <c r="U1920" s="5">
        <f>Q1920*pricing!$L$4</f>
        <v>75.487562283832688</v>
      </c>
      <c r="V1920" s="5">
        <f>R1920*pricing!$L$5</f>
        <v>32.688580759224067</v>
      </c>
      <c r="W1920" s="5" t="s">
        <v>3220</v>
      </c>
      <c r="X1920" s="5">
        <f t="shared" si="209"/>
        <v>114.29263318180936</v>
      </c>
      <c r="Y1920" s="6" t="s">
        <v>32</v>
      </c>
      <c r="Z1920" s="7" t="s">
        <v>33</v>
      </c>
      <c r="AA1920" s="7" t="s">
        <v>34</v>
      </c>
      <c r="AB1920" s="7" t="s">
        <v>35</v>
      </c>
      <c r="AC1920" s="7" t="s">
        <v>36</v>
      </c>
    </row>
    <row r="1921" spans="2:29" ht="17.25" customHeight="1" thickTop="1" thickBot="1" x14ac:dyDescent="0.25">
      <c r="B1921" s="16" t="s">
        <v>3653</v>
      </c>
      <c r="C1921" s="48" t="s">
        <v>3654</v>
      </c>
      <c r="D1921" s="17"/>
      <c r="E1921" s="18">
        <v>0.85</v>
      </c>
      <c r="F1921" s="19">
        <v>3.9E-2</v>
      </c>
      <c r="G1921" s="19">
        <v>0.29699999999999999</v>
      </c>
      <c r="H1921" s="20">
        <v>2.8000000000000001E-2</v>
      </c>
      <c r="I1921" s="21">
        <f t="shared" si="203"/>
        <v>134.08142944439615</v>
      </c>
      <c r="J1921" s="21">
        <f t="shared" si="204"/>
        <v>113.96921502773672</v>
      </c>
      <c r="K1921" s="21" t="str">
        <f t="shared" si="205"/>
        <v>A</v>
      </c>
      <c r="L1921" s="5">
        <f t="shared" si="206"/>
        <v>0.33150000000000002</v>
      </c>
      <c r="M1921" s="22">
        <f t="shared" si="207"/>
        <v>2.5245000000000002</v>
      </c>
      <c r="N1921" s="22">
        <f t="shared" si="208"/>
        <v>0.23799999999999999</v>
      </c>
      <c r="O1921" s="22" t="s">
        <v>3220</v>
      </c>
      <c r="P1921" s="5">
        <f>L1921*pricing!$O$3</f>
        <v>0.268515</v>
      </c>
      <c r="Q1921" s="5">
        <f>M1921*pricing!$O$4</f>
        <v>1.8933750000000003</v>
      </c>
      <c r="R1921" s="5">
        <f>N1921*pricing!$O$5</f>
        <v>0.15231999999999998</v>
      </c>
      <c r="S1921" s="23"/>
      <c r="T1921" s="5">
        <f>P1921*pricing!$L$3</f>
        <v>8.2256246693569555</v>
      </c>
      <c r="U1921" s="5">
        <f>Q1921*pricing!$L$4</f>
        <v>75.234248316437302</v>
      </c>
      <c r="V1921" s="5">
        <f>R1921*pricing!$L$5</f>
        <v>30.509342041942457</v>
      </c>
      <c r="W1921" s="5" t="s">
        <v>3220</v>
      </c>
      <c r="X1921" s="5">
        <f t="shared" si="209"/>
        <v>113.96921502773672</v>
      </c>
      <c r="Y1921" s="6" t="s">
        <v>32</v>
      </c>
      <c r="Z1921" s="7" t="s">
        <v>33</v>
      </c>
      <c r="AA1921" s="7" t="s">
        <v>34</v>
      </c>
      <c r="AB1921" s="7" t="s">
        <v>35</v>
      </c>
      <c r="AC1921" s="7" t="s">
        <v>36</v>
      </c>
    </row>
    <row r="1922" spans="2:29" ht="17.25" customHeight="1" thickTop="1" thickBot="1" x14ac:dyDescent="0.25">
      <c r="B1922" s="16" t="s">
        <v>3655</v>
      </c>
      <c r="C1922" s="48" t="s">
        <v>3656</v>
      </c>
      <c r="D1922" s="17"/>
      <c r="E1922" s="18">
        <v>0.5</v>
      </c>
      <c r="F1922" s="19">
        <v>3.5000000000000003E-2</v>
      </c>
      <c r="G1922" s="19">
        <v>0.52800000000000002</v>
      </c>
      <c r="H1922" s="20">
        <v>3.4000000000000002E-2</v>
      </c>
      <c r="I1922" s="21">
        <f t="shared" ref="I1922:I1985" si="210">IF(X1922&gt;0,X1922/E1922,0)</f>
        <v>209.62212215962342</v>
      </c>
      <c r="J1922" s="21">
        <f t="shared" ref="J1922:J1985" si="211">I1922*E1922</f>
        <v>104.81106107981171</v>
      </c>
      <c r="K1922" s="21" t="str">
        <f t="shared" ref="K1922:K1985" si="212">IF(I1922&lt;25,"Ε",IF(I1922&lt;40,"Δ",IF(I1922&lt;60,"Γ",IF(I1922&lt;80,"B","A"))))</f>
        <v>A</v>
      </c>
      <c r="L1922" s="5">
        <f t="shared" ref="L1922:L1985" si="213">E1922*F1922*10</f>
        <v>0.17500000000000002</v>
      </c>
      <c r="M1922" s="22">
        <f t="shared" ref="M1922:M1985" si="214">E1922*G1922*10</f>
        <v>2.64</v>
      </c>
      <c r="N1922" s="22">
        <f t="shared" ref="N1922:N1985" si="215">E1922*H1922*10</f>
        <v>0.17</v>
      </c>
      <c r="O1922" s="22" t="s">
        <v>3220</v>
      </c>
      <c r="P1922" s="5">
        <f>L1922*pricing!$O$3</f>
        <v>0.14175000000000001</v>
      </c>
      <c r="Q1922" s="5">
        <f>M1922*pricing!$O$4</f>
        <v>1.98</v>
      </c>
      <c r="R1922" s="5">
        <f>N1922*pricing!$O$5</f>
        <v>0.10880000000000001</v>
      </c>
      <c r="S1922" s="23"/>
      <c r="T1922" s="5">
        <f>P1922*pricing!$L$3</f>
        <v>4.3423357983030684</v>
      </c>
      <c r="U1922" s="5">
        <f>Q1922*pricing!$L$4</f>
        <v>78.67633810869259</v>
      </c>
      <c r="V1922" s="5">
        <f>R1922*pricing!$L$5</f>
        <v>21.792387172816046</v>
      </c>
      <c r="W1922" s="5" t="s">
        <v>3220</v>
      </c>
      <c r="X1922" s="5">
        <f t="shared" ref="X1922:X1985" si="216">SUM(T1922:V1922)</f>
        <v>104.81106107981171</v>
      </c>
      <c r="Y1922" s="6" t="s">
        <v>32</v>
      </c>
      <c r="Z1922" s="7" t="s">
        <v>33</v>
      </c>
      <c r="AA1922" s="7" t="s">
        <v>34</v>
      </c>
      <c r="AB1922" s="7" t="s">
        <v>35</v>
      </c>
      <c r="AC1922" s="7" t="s">
        <v>36</v>
      </c>
    </row>
    <row r="1923" spans="2:29" ht="17.25" customHeight="1" thickTop="1" thickBot="1" x14ac:dyDescent="0.25">
      <c r="B1923" s="16" t="s">
        <v>3657</v>
      </c>
      <c r="C1923" s="48" t="s">
        <v>3658</v>
      </c>
      <c r="D1923" s="17"/>
      <c r="E1923" s="18">
        <v>0.5</v>
      </c>
      <c r="F1923" s="19">
        <v>3.5000000000000003E-2</v>
      </c>
      <c r="G1923" s="19">
        <v>0.52200000000000002</v>
      </c>
      <c r="H1923" s="20">
        <v>3.1E-2</v>
      </c>
      <c r="I1923" s="21">
        <f t="shared" si="210"/>
        <v>203.98830818280592</v>
      </c>
      <c r="J1923" s="21">
        <f t="shared" si="211"/>
        <v>101.99415409140296</v>
      </c>
      <c r="K1923" s="21" t="str">
        <f t="shared" si="212"/>
        <v>A</v>
      </c>
      <c r="L1923" s="5">
        <f t="shared" si="213"/>
        <v>0.17500000000000002</v>
      </c>
      <c r="M1923" s="22">
        <f t="shared" si="214"/>
        <v>2.6100000000000003</v>
      </c>
      <c r="N1923" s="22">
        <f t="shared" si="215"/>
        <v>0.155</v>
      </c>
      <c r="O1923" s="22" t="s">
        <v>3220</v>
      </c>
      <c r="P1923" s="5">
        <f>L1923*pricing!$O$3</f>
        <v>0.14175000000000001</v>
      </c>
      <c r="Q1923" s="5">
        <f>M1923*pricing!$O$4</f>
        <v>1.9575000000000002</v>
      </c>
      <c r="R1923" s="5">
        <f>N1923*pricing!$O$5</f>
        <v>9.9199999999999997E-2</v>
      </c>
      <c r="S1923" s="23"/>
      <c r="T1923" s="5">
        <f>P1923*pricing!$L$3</f>
        <v>4.3423357983030684</v>
      </c>
      <c r="U1923" s="5">
        <f>Q1923*pricing!$L$4</f>
        <v>77.782288812002918</v>
      </c>
      <c r="V1923" s="5">
        <f>R1923*pricing!$L$5</f>
        <v>19.869529481096979</v>
      </c>
      <c r="W1923" s="5" t="s">
        <v>3220</v>
      </c>
      <c r="X1923" s="5">
        <f t="shared" si="216"/>
        <v>101.99415409140296</v>
      </c>
      <c r="Y1923" s="6" t="s">
        <v>32</v>
      </c>
      <c r="Z1923" s="7" t="s">
        <v>33</v>
      </c>
      <c r="AA1923" s="7" t="s">
        <v>34</v>
      </c>
      <c r="AB1923" s="7" t="s">
        <v>35</v>
      </c>
      <c r="AC1923" s="7" t="s">
        <v>36</v>
      </c>
    </row>
    <row r="1924" spans="2:29" ht="17.25" customHeight="1" thickTop="1" thickBot="1" x14ac:dyDescent="0.25">
      <c r="B1924" s="16" t="s">
        <v>3659</v>
      </c>
      <c r="C1924" s="48" t="s">
        <v>3660</v>
      </c>
      <c r="D1924" s="17"/>
      <c r="E1924" s="18">
        <v>0.25</v>
      </c>
      <c r="F1924" s="19">
        <v>2.3E-2</v>
      </c>
      <c r="G1924" s="19">
        <v>0.41699999999999998</v>
      </c>
      <c r="H1924" s="20">
        <v>2.5000000000000001E-2</v>
      </c>
      <c r="I1924" s="21">
        <f t="shared" si="210"/>
        <v>162.0275503415256</v>
      </c>
      <c r="J1924" s="21">
        <f t="shared" si="211"/>
        <v>40.506887585381399</v>
      </c>
      <c r="K1924" s="21" t="str">
        <f t="shared" si="212"/>
        <v>A</v>
      </c>
      <c r="L1924" s="5">
        <f t="shared" si="213"/>
        <v>5.7499999999999996E-2</v>
      </c>
      <c r="M1924" s="22">
        <f t="shared" si="214"/>
        <v>1.0425</v>
      </c>
      <c r="N1924" s="22">
        <f t="shared" si="215"/>
        <v>6.25E-2</v>
      </c>
      <c r="O1924" s="22" t="s">
        <v>3220</v>
      </c>
      <c r="P1924" s="5">
        <f>L1924*pricing!$O$3</f>
        <v>4.6574999999999998E-2</v>
      </c>
      <c r="Q1924" s="5">
        <f>M1924*pricing!$O$4</f>
        <v>0.78187499999999999</v>
      </c>
      <c r="R1924" s="5">
        <f>N1924*pricing!$O$5</f>
        <v>0.04</v>
      </c>
      <c r="S1924" s="23"/>
      <c r="T1924" s="5">
        <f>P1924*pricing!$L$3</f>
        <v>1.4267674765852938</v>
      </c>
      <c r="U1924" s="5">
        <f>Q1924*pricing!$L$4</f>
        <v>31.068213059966677</v>
      </c>
      <c r="V1924" s="5">
        <f>R1924*pricing!$L$5</f>
        <v>8.0119070488294284</v>
      </c>
      <c r="W1924" s="5" t="s">
        <v>3220</v>
      </c>
      <c r="X1924" s="5">
        <f t="shared" si="216"/>
        <v>40.506887585381399</v>
      </c>
      <c r="Y1924" s="6" t="s">
        <v>32</v>
      </c>
      <c r="Z1924" s="7" t="s">
        <v>33</v>
      </c>
      <c r="AA1924" s="7" t="s">
        <v>34</v>
      </c>
      <c r="AB1924" s="7" t="s">
        <v>35</v>
      </c>
      <c r="AC1924" s="7" t="s">
        <v>36</v>
      </c>
    </row>
    <row r="1925" spans="2:29" ht="17.25" customHeight="1" thickTop="1" thickBot="1" x14ac:dyDescent="0.25">
      <c r="B1925" s="16" t="s">
        <v>3661</v>
      </c>
      <c r="C1925" s="15" t="s">
        <v>3662</v>
      </c>
      <c r="D1925" s="17"/>
      <c r="E1925" s="18">
        <v>1.1000000000000001</v>
      </c>
      <c r="F1925" s="19">
        <v>0</v>
      </c>
      <c r="G1925" s="19">
        <v>0.49399999999999999</v>
      </c>
      <c r="H1925" s="20">
        <v>3.9E-2</v>
      </c>
      <c r="I1925" s="21">
        <f t="shared" si="210"/>
        <v>197.21441750626434</v>
      </c>
      <c r="J1925" s="21">
        <f t="shared" si="211"/>
        <v>216.93585925689078</v>
      </c>
      <c r="K1925" s="21" t="str">
        <f t="shared" si="212"/>
        <v>A</v>
      </c>
      <c r="L1925" s="5">
        <f t="shared" si="213"/>
        <v>0</v>
      </c>
      <c r="M1925" s="22">
        <f t="shared" si="214"/>
        <v>5.4340000000000002</v>
      </c>
      <c r="N1925" s="22">
        <f t="shared" si="215"/>
        <v>0.42899999999999999</v>
      </c>
      <c r="O1925" s="22" t="s">
        <v>3220</v>
      </c>
      <c r="P1925" s="5">
        <f>L1925*pricing!$O$3</f>
        <v>0</v>
      </c>
      <c r="Q1925" s="5">
        <f>M1925*pricing!$O$4</f>
        <v>4.0754999999999999</v>
      </c>
      <c r="R1925" s="5">
        <f>N1925*pricing!$O$5</f>
        <v>0.27456000000000003</v>
      </c>
      <c r="S1925" s="23"/>
      <c r="T1925" s="5">
        <f>P1925*pricing!$L$3</f>
        <v>0</v>
      </c>
      <c r="U1925" s="5">
        <f>Q1925*pricing!$L$4</f>
        <v>161.94212927372558</v>
      </c>
      <c r="V1925" s="5">
        <f>R1925*pricing!$L$5</f>
        <v>54.993729983165196</v>
      </c>
      <c r="W1925" s="5" t="s">
        <v>3220</v>
      </c>
      <c r="X1925" s="5">
        <f t="shared" si="216"/>
        <v>216.93585925689078</v>
      </c>
      <c r="Y1925" s="6" t="s">
        <v>32</v>
      </c>
      <c r="Z1925" s="7" t="s">
        <v>33</v>
      </c>
      <c r="AA1925" s="7" t="s">
        <v>34</v>
      </c>
      <c r="AB1925" s="7" t="s">
        <v>35</v>
      </c>
      <c r="AC1925" s="7" t="s">
        <v>36</v>
      </c>
    </row>
    <row r="1926" spans="2:29" ht="17.25" customHeight="1" thickTop="1" thickBot="1" x14ac:dyDescent="0.25">
      <c r="B1926" s="1" t="s">
        <v>3663</v>
      </c>
      <c r="C1926" s="1" t="s">
        <v>3664</v>
      </c>
      <c r="E1926" s="2">
        <v>0.7</v>
      </c>
      <c r="F1926" s="2">
        <v>0</v>
      </c>
      <c r="G1926" s="2">
        <v>0.56100000000000005</v>
      </c>
      <c r="H1926" s="3">
        <v>1.4999999999999999E-2</v>
      </c>
      <c r="I1926" s="21">
        <f t="shared" si="210"/>
        <v>186.4157953981624</v>
      </c>
      <c r="J1926" s="21">
        <f t="shared" si="211"/>
        <v>130.49105677871367</v>
      </c>
      <c r="K1926" s="21" t="str">
        <f t="shared" si="212"/>
        <v>A</v>
      </c>
      <c r="L1926" s="5">
        <f t="shared" si="213"/>
        <v>0</v>
      </c>
      <c r="M1926" s="22">
        <f t="shared" si="214"/>
        <v>3.927</v>
      </c>
      <c r="N1926" s="22">
        <f t="shared" si="215"/>
        <v>0.10499999999999998</v>
      </c>
      <c r="O1926" s="5" t="s">
        <v>3220</v>
      </c>
      <c r="P1926" s="5">
        <f>L1926*pricing!$O$3</f>
        <v>0</v>
      </c>
      <c r="Q1926" s="5">
        <f>M1926*pricing!$O$4</f>
        <v>2.9452500000000001</v>
      </c>
      <c r="R1926" s="5">
        <f>N1926*pricing!$O$5</f>
        <v>6.7199999999999996E-2</v>
      </c>
      <c r="S1926" s="23"/>
      <c r="T1926" s="5">
        <f>P1926*pricing!$L$3</f>
        <v>0</v>
      </c>
      <c r="U1926" s="5">
        <f>Q1926*pricing!$L$4</f>
        <v>117.03105293668024</v>
      </c>
      <c r="V1926" s="5">
        <f>R1926*pricing!$L$5</f>
        <v>13.460003842033437</v>
      </c>
      <c r="W1926" s="5" t="s">
        <v>3220</v>
      </c>
      <c r="X1926" s="5">
        <f t="shared" si="216"/>
        <v>130.49105677871367</v>
      </c>
      <c r="Y1926" s="6" t="s">
        <v>32</v>
      </c>
      <c r="Z1926" s="7" t="s">
        <v>33</v>
      </c>
      <c r="AA1926" s="7" t="s">
        <v>34</v>
      </c>
      <c r="AB1926" s="7" t="s">
        <v>35</v>
      </c>
      <c r="AC1926" s="7" t="s">
        <v>36</v>
      </c>
    </row>
    <row r="1927" spans="2:29" ht="17.25" customHeight="1" thickTop="1" thickBot="1" x14ac:dyDescent="0.25">
      <c r="B1927" s="1" t="s">
        <v>3665</v>
      </c>
      <c r="C1927" s="1" t="s">
        <v>3666</v>
      </c>
      <c r="E1927" s="2">
        <v>0.4</v>
      </c>
      <c r="F1927" s="2">
        <v>0</v>
      </c>
      <c r="G1927" s="2">
        <v>7.9000000000000001E-2</v>
      </c>
      <c r="H1927" s="3">
        <v>1.2E-2</v>
      </c>
      <c r="I1927" s="21">
        <f t="shared" si="210"/>
        <v>38.926159679914306</v>
      </c>
      <c r="J1927" s="21">
        <f t="shared" si="211"/>
        <v>15.570463871965723</v>
      </c>
      <c r="K1927" s="21" t="str">
        <f t="shared" si="212"/>
        <v>Δ</v>
      </c>
      <c r="L1927" s="5">
        <f t="shared" si="213"/>
        <v>0</v>
      </c>
      <c r="M1927" s="22">
        <f t="shared" si="214"/>
        <v>0.31600000000000006</v>
      </c>
      <c r="N1927" s="22">
        <f t="shared" si="215"/>
        <v>4.8000000000000001E-2</v>
      </c>
      <c r="O1927" s="5" t="s">
        <v>3220</v>
      </c>
      <c r="P1927" s="5">
        <f>L1927*pricing!$O$3</f>
        <v>0</v>
      </c>
      <c r="Q1927" s="5">
        <f>M1927*pricing!$O$4</f>
        <v>0.23700000000000004</v>
      </c>
      <c r="R1927" s="5">
        <f>N1927*pricing!$O$5</f>
        <v>3.0720000000000001E-2</v>
      </c>
      <c r="S1927" s="23"/>
      <c r="T1927" s="5">
        <f>P1927*pricing!$L$3</f>
        <v>0</v>
      </c>
      <c r="U1927" s="5">
        <f>Q1927*pricing!$L$4</f>
        <v>9.4173192584647225</v>
      </c>
      <c r="V1927" s="5">
        <f>R1927*pricing!$L$5</f>
        <v>6.1531446135010004</v>
      </c>
      <c r="W1927" s="5" t="s">
        <v>3220</v>
      </c>
      <c r="X1927" s="5">
        <f t="shared" si="216"/>
        <v>15.570463871965723</v>
      </c>
      <c r="Y1927" s="6" t="s">
        <v>32</v>
      </c>
      <c r="Z1927" s="7" t="s">
        <v>33</v>
      </c>
      <c r="AA1927" s="7" t="s">
        <v>34</v>
      </c>
      <c r="AB1927" s="7" t="s">
        <v>35</v>
      </c>
      <c r="AC1927" s="7" t="s">
        <v>36</v>
      </c>
    </row>
    <row r="1928" spans="2:29" ht="17.25" customHeight="1" thickTop="1" thickBot="1" x14ac:dyDescent="0.25">
      <c r="B1928" s="1" t="s">
        <v>3667</v>
      </c>
      <c r="C1928" s="1" t="s">
        <v>3668</v>
      </c>
      <c r="E1928" s="2">
        <v>0.95</v>
      </c>
      <c r="F1928" s="2">
        <v>2.5000000000000001E-2</v>
      </c>
      <c r="G1928" s="2">
        <v>0.33600000000000002</v>
      </c>
      <c r="H1928" s="3">
        <v>1.9E-2</v>
      </c>
      <c r="I1928" s="21">
        <f t="shared" si="210"/>
        <v>130.69305551240524</v>
      </c>
      <c r="J1928" s="21">
        <f t="shared" si="211"/>
        <v>124.15840273678496</v>
      </c>
      <c r="K1928" s="21" t="str">
        <f t="shared" si="212"/>
        <v>A</v>
      </c>
      <c r="L1928" s="5">
        <f t="shared" si="213"/>
        <v>0.23749999999999999</v>
      </c>
      <c r="M1928" s="22">
        <f t="shared" si="214"/>
        <v>3.1919999999999997</v>
      </c>
      <c r="N1928" s="22">
        <f t="shared" si="215"/>
        <v>0.18049999999999999</v>
      </c>
      <c r="O1928" s="5" t="s">
        <v>3220</v>
      </c>
      <c r="P1928" s="5">
        <f>L1928*pricing!$O$3</f>
        <v>0.19237499999999999</v>
      </c>
      <c r="Q1928" s="5">
        <f>M1928*pricing!$O$4</f>
        <v>2.3939999999999997</v>
      </c>
      <c r="R1928" s="5">
        <f>N1928*pricing!$O$5</f>
        <v>0.11552</v>
      </c>
      <c r="S1928" s="23"/>
      <c r="T1928" s="5">
        <f>P1928*pricing!$L$3</f>
        <v>5.8931700119827353</v>
      </c>
      <c r="U1928" s="5">
        <f>Q1928*pricing!$L$4</f>
        <v>95.126845167782861</v>
      </c>
      <c r="V1928" s="5">
        <f>R1928*pricing!$L$5</f>
        <v>23.138387557019389</v>
      </c>
      <c r="W1928" s="5" t="s">
        <v>3220</v>
      </c>
      <c r="X1928" s="5">
        <f t="shared" si="216"/>
        <v>124.15840273678498</v>
      </c>
      <c r="Y1928" s="6" t="s">
        <v>32</v>
      </c>
      <c r="Z1928" s="7" t="s">
        <v>33</v>
      </c>
      <c r="AA1928" s="7" t="s">
        <v>34</v>
      </c>
      <c r="AB1928" s="7" t="s">
        <v>35</v>
      </c>
      <c r="AC1928" s="7" t="s">
        <v>36</v>
      </c>
    </row>
    <row r="1929" spans="2:29" ht="17.25" customHeight="1" thickTop="1" thickBot="1" x14ac:dyDescent="0.25">
      <c r="B1929" s="1" t="s">
        <v>3669</v>
      </c>
      <c r="C1929" s="1" t="s">
        <v>3670</v>
      </c>
      <c r="E1929" s="2">
        <v>0.4</v>
      </c>
      <c r="F1929" s="2">
        <v>0</v>
      </c>
      <c r="G1929" s="2">
        <v>0.218</v>
      </c>
      <c r="H1929" s="3">
        <v>2.5000000000000001E-2</v>
      </c>
      <c r="I1929" s="21">
        <f t="shared" si="210"/>
        <v>97.015210421435086</v>
      </c>
      <c r="J1929" s="21">
        <f t="shared" si="211"/>
        <v>38.806084168574039</v>
      </c>
      <c r="K1929" s="21" t="str">
        <f t="shared" si="212"/>
        <v>A</v>
      </c>
      <c r="L1929" s="5">
        <f t="shared" si="213"/>
        <v>0</v>
      </c>
      <c r="M1929" s="22">
        <f t="shared" si="214"/>
        <v>0.872</v>
      </c>
      <c r="N1929" s="22">
        <f t="shared" si="215"/>
        <v>0.10000000000000002</v>
      </c>
      <c r="O1929" s="5" t="s">
        <v>3220</v>
      </c>
      <c r="P1929" s="5">
        <f>L1929*pricing!$O$3</f>
        <v>0</v>
      </c>
      <c r="Q1929" s="5">
        <f>M1929*pricing!$O$4</f>
        <v>0.65400000000000003</v>
      </c>
      <c r="R1929" s="5">
        <f>N1929*pricing!$O$5</f>
        <v>6.4000000000000015E-2</v>
      </c>
      <c r="S1929" s="23"/>
      <c r="T1929" s="5">
        <f>P1929*pricing!$L$3</f>
        <v>0</v>
      </c>
      <c r="U1929" s="5">
        <f>Q1929*pricing!$L$4</f>
        <v>25.987032890446951</v>
      </c>
      <c r="V1929" s="5">
        <f>R1929*pricing!$L$5</f>
        <v>12.819051278127088</v>
      </c>
      <c r="W1929" s="5" t="s">
        <v>3220</v>
      </c>
      <c r="X1929" s="5">
        <f t="shared" si="216"/>
        <v>38.806084168574039</v>
      </c>
      <c r="Y1929" s="6" t="s">
        <v>32</v>
      </c>
      <c r="Z1929" s="7" t="s">
        <v>33</v>
      </c>
      <c r="AA1929" s="7" t="s">
        <v>34</v>
      </c>
      <c r="AB1929" s="7" t="s">
        <v>35</v>
      </c>
      <c r="AC1929" s="7" t="s">
        <v>36</v>
      </c>
    </row>
    <row r="1930" spans="2:29" ht="17.25" customHeight="1" thickTop="1" thickBot="1" x14ac:dyDescent="0.25">
      <c r="B1930" s="1" t="s">
        <v>3671</v>
      </c>
      <c r="C1930" s="1" t="s">
        <v>3672</v>
      </c>
      <c r="E1930" s="2">
        <v>0.95</v>
      </c>
      <c r="F1930" s="2">
        <v>4.7E-2</v>
      </c>
      <c r="G1930" s="2">
        <v>0</v>
      </c>
      <c r="H1930" s="3">
        <v>0</v>
      </c>
      <c r="I1930" s="21">
        <f t="shared" si="210"/>
        <v>11.662273286871097</v>
      </c>
      <c r="J1930" s="21">
        <f t="shared" si="211"/>
        <v>11.079159622527541</v>
      </c>
      <c r="K1930" s="21" t="str">
        <f t="shared" si="212"/>
        <v>Ε</v>
      </c>
      <c r="L1930" s="5">
        <f t="shared" si="213"/>
        <v>0.44649999999999995</v>
      </c>
      <c r="M1930" s="22">
        <f t="shared" si="214"/>
        <v>0</v>
      </c>
      <c r="N1930" s="22">
        <f t="shared" si="215"/>
        <v>0</v>
      </c>
      <c r="O1930" s="5" t="s">
        <v>3220</v>
      </c>
      <c r="P1930" s="5">
        <f>L1930*pricing!$O$3</f>
        <v>0.36166499999999996</v>
      </c>
      <c r="Q1930" s="5">
        <f>M1930*pricing!$O$4</f>
        <v>0</v>
      </c>
      <c r="R1930" s="5">
        <f>N1930*pricing!$O$5</f>
        <v>0</v>
      </c>
      <c r="S1930" s="23"/>
      <c r="T1930" s="5">
        <f>P1930*pricing!$L$3</f>
        <v>11.079159622527541</v>
      </c>
      <c r="U1930" s="5">
        <f>Q1930*pricing!$L$4</f>
        <v>0</v>
      </c>
      <c r="V1930" s="5">
        <f>R1930*pricing!$L$5</f>
        <v>0</v>
      </c>
      <c r="W1930" s="5" t="s">
        <v>3220</v>
      </c>
      <c r="X1930" s="5">
        <f t="shared" si="216"/>
        <v>11.079159622527541</v>
      </c>
      <c r="Y1930" s="6" t="s">
        <v>32</v>
      </c>
      <c r="Z1930" s="7" t="s">
        <v>33</v>
      </c>
      <c r="AA1930" s="7" t="s">
        <v>34</v>
      </c>
      <c r="AB1930" s="7" t="s">
        <v>35</v>
      </c>
      <c r="AC1930" s="7" t="s">
        <v>36</v>
      </c>
    </row>
    <row r="1931" spans="2:29" ht="17.25" customHeight="1" thickTop="1" thickBot="1" x14ac:dyDescent="0.25">
      <c r="B1931" s="1" t="s">
        <v>3673</v>
      </c>
      <c r="C1931" s="1" t="s">
        <v>3674</v>
      </c>
      <c r="E1931" s="2">
        <v>1.5</v>
      </c>
      <c r="F1931" s="2">
        <v>0.19900000000000001</v>
      </c>
      <c r="G1931" s="2">
        <v>0</v>
      </c>
      <c r="H1931" s="3">
        <v>3.4000000000000002E-2</v>
      </c>
      <c r="I1931" s="21">
        <f t="shared" si="210"/>
        <v>92.963335709192691</v>
      </c>
      <c r="J1931" s="21">
        <f t="shared" si="211"/>
        <v>139.44500356378904</v>
      </c>
      <c r="K1931" s="21" t="str">
        <f t="shared" si="212"/>
        <v>A</v>
      </c>
      <c r="L1931" s="5">
        <f t="shared" si="213"/>
        <v>2.9849999999999999</v>
      </c>
      <c r="M1931" s="22">
        <f t="shared" si="214"/>
        <v>0</v>
      </c>
      <c r="N1931" s="22">
        <f t="shared" si="215"/>
        <v>0.51</v>
      </c>
      <c r="O1931" s="5" t="s">
        <v>3675</v>
      </c>
      <c r="P1931" s="5">
        <f>L1931*pricing!$O$3</f>
        <v>2.4178500000000001</v>
      </c>
      <c r="Q1931" s="5">
        <f>M1931*pricing!$O$4</f>
        <v>0</v>
      </c>
      <c r="R1931" s="5">
        <f>N1931*pricing!$O$5</f>
        <v>0.32640000000000002</v>
      </c>
      <c r="S1931" s="23"/>
      <c r="T1931" s="5">
        <f>P1931*pricing!$L$3</f>
        <v>74.06784204534091</v>
      </c>
      <c r="U1931" s="5">
        <f>Q1931*pricing!$L$4</f>
        <v>0</v>
      </c>
      <c r="V1931" s="5">
        <f>R1931*pricing!$L$5</f>
        <v>65.377161518448133</v>
      </c>
      <c r="W1931" s="5" t="s">
        <v>3675</v>
      </c>
      <c r="X1931" s="5">
        <f t="shared" si="216"/>
        <v>139.44500356378904</v>
      </c>
      <c r="Y1931" s="6" t="s">
        <v>32</v>
      </c>
      <c r="Z1931" s="7" t="s">
        <v>33</v>
      </c>
      <c r="AA1931" s="7" t="s">
        <v>34</v>
      </c>
      <c r="AB1931" s="7" t="s">
        <v>35</v>
      </c>
      <c r="AC1931" s="7" t="s">
        <v>36</v>
      </c>
    </row>
    <row r="1932" spans="2:29" ht="17.25" customHeight="1" thickTop="1" thickBot="1" x14ac:dyDescent="0.25">
      <c r="B1932" s="1" t="s">
        <v>3676</v>
      </c>
      <c r="C1932" s="1" t="s">
        <v>3677</v>
      </c>
      <c r="E1932" s="2">
        <v>1.25</v>
      </c>
      <c r="F1932" s="2">
        <v>8.5000000000000006E-2</v>
      </c>
      <c r="G1932" s="2">
        <v>9.2999999999999999E-2</v>
      </c>
      <c r="H1932" s="3">
        <v>2.1000000000000001E-2</v>
      </c>
      <c r="I1932" s="21">
        <f t="shared" si="210"/>
        <v>75.726881187490704</v>
      </c>
      <c r="J1932" s="21">
        <f t="shared" si="211"/>
        <v>94.658601484363373</v>
      </c>
      <c r="K1932" s="21" t="str">
        <f t="shared" si="212"/>
        <v>B</v>
      </c>
      <c r="L1932" s="5">
        <f t="shared" si="213"/>
        <v>1.0625</v>
      </c>
      <c r="M1932" s="22">
        <f t="shared" si="214"/>
        <v>1.1624999999999999</v>
      </c>
      <c r="N1932" s="22">
        <f t="shared" si="215"/>
        <v>0.26250000000000001</v>
      </c>
      <c r="O1932" s="5" t="s">
        <v>3675</v>
      </c>
      <c r="P1932" s="5">
        <f>L1932*pricing!$O$3</f>
        <v>0.86062500000000008</v>
      </c>
      <c r="Q1932" s="5">
        <f>M1932*pricing!$O$4</f>
        <v>0.87187499999999996</v>
      </c>
      <c r="R1932" s="5">
        <f>N1932*pricing!$O$5</f>
        <v>0.16800000000000001</v>
      </c>
      <c r="S1932" s="23"/>
      <c r="T1932" s="5">
        <f>P1932*pricing!$L$3</f>
        <v>26.364181632554345</v>
      </c>
      <c r="U1932" s="5">
        <f>Q1932*pricing!$L$4</f>
        <v>34.644410246725428</v>
      </c>
      <c r="V1932" s="5">
        <f>R1932*pricing!$L$5</f>
        <v>33.650009605083596</v>
      </c>
      <c r="W1932" s="5" t="s">
        <v>3675</v>
      </c>
      <c r="X1932" s="5">
        <f t="shared" si="216"/>
        <v>94.658601484363373</v>
      </c>
      <c r="Y1932" s="6" t="s">
        <v>32</v>
      </c>
      <c r="Z1932" s="7" t="s">
        <v>33</v>
      </c>
      <c r="AA1932" s="7" t="s">
        <v>34</v>
      </c>
      <c r="AB1932" s="7" t="s">
        <v>35</v>
      </c>
      <c r="AC1932" s="7" t="s">
        <v>36</v>
      </c>
    </row>
    <row r="1933" spans="2:29" ht="17.25" customHeight="1" thickTop="1" thickBot="1" x14ac:dyDescent="0.25">
      <c r="B1933" s="1" t="s">
        <v>3678</v>
      </c>
      <c r="C1933" s="1" t="s">
        <v>3679</v>
      </c>
      <c r="E1933" s="2">
        <v>0.95</v>
      </c>
      <c r="F1933" s="2">
        <v>9.9000000000000005E-2</v>
      </c>
      <c r="G1933" s="2">
        <v>0</v>
      </c>
      <c r="H1933" s="3">
        <v>1.7999999999999999E-2</v>
      </c>
      <c r="I1933" s="21">
        <f t="shared" si="210"/>
        <v>47.639506245314678</v>
      </c>
      <c r="J1933" s="21">
        <f t="shared" si="211"/>
        <v>45.25753093304894</v>
      </c>
      <c r="K1933" s="21" t="str">
        <f t="shared" si="212"/>
        <v>Γ</v>
      </c>
      <c r="L1933" s="5">
        <f t="shared" si="213"/>
        <v>0.94049999999999989</v>
      </c>
      <c r="M1933" s="22">
        <f t="shared" si="214"/>
        <v>0</v>
      </c>
      <c r="N1933" s="22">
        <f t="shared" si="215"/>
        <v>0.17099999999999999</v>
      </c>
      <c r="O1933" s="5" t="s">
        <v>3675</v>
      </c>
      <c r="P1933" s="5">
        <f>L1933*pricing!$O$3</f>
        <v>0.76180499999999995</v>
      </c>
      <c r="Q1933" s="5">
        <f>M1933*pricing!$O$4</f>
        <v>0</v>
      </c>
      <c r="R1933" s="5">
        <f>N1933*pricing!$O$5</f>
        <v>0.10944</v>
      </c>
      <c r="S1933" s="23"/>
      <c r="T1933" s="5">
        <f>P1933*pricing!$L$3</f>
        <v>23.336953247451632</v>
      </c>
      <c r="U1933" s="5">
        <f>Q1933*pricing!$L$4</f>
        <v>0</v>
      </c>
      <c r="V1933" s="5">
        <f>R1933*pricing!$L$5</f>
        <v>21.920577685597312</v>
      </c>
      <c r="W1933" s="5" t="s">
        <v>3675</v>
      </c>
      <c r="X1933" s="5">
        <f t="shared" si="216"/>
        <v>45.25753093304894</v>
      </c>
      <c r="Y1933" s="6" t="s">
        <v>32</v>
      </c>
      <c r="Z1933" s="7" t="s">
        <v>33</v>
      </c>
      <c r="AA1933" s="7" t="s">
        <v>34</v>
      </c>
      <c r="AB1933" s="7" t="s">
        <v>35</v>
      </c>
      <c r="AC1933" s="7" t="s">
        <v>36</v>
      </c>
    </row>
    <row r="1934" spans="2:29" ht="17.25" customHeight="1" thickTop="1" thickBot="1" x14ac:dyDescent="0.25">
      <c r="B1934" s="1" t="s">
        <v>3680</v>
      </c>
      <c r="C1934" s="1">
        <v>18344</v>
      </c>
      <c r="E1934" s="2">
        <v>1.1499999999999999</v>
      </c>
      <c r="F1934" s="2">
        <v>0.214</v>
      </c>
      <c r="G1934" s="2">
        <v>0</v>
      </c>
      <c r="H1934" s="3">
        <v>4.3999999999999997E-2</v>
      </c>
      <c r="I1934" s="21">
        <f t="shared" si="210"/>
        <v>109.50438910015097</v>
      </c>
      <c r="J1934" s="21">
        <f t="shared" si="211"/>
        <v>125.93004746517362</v>
      </c>
      <c r="K1934" s="21" t="str">
        <f t="shared" si="212"/>
        <v>A</v>
      </c>
      <c r="L1934" s="5">
        <f t="shared" si="213"/>
        <v>2.4609999999999999</v>
      </c>
      <c r="M1934" s="22">
        <f t="shared" si="214"/>
        <v>0</v>
      </c>
      <c r="N1934" s="22">
        <f t="shared" si="215"/>
        <v>0.50599999999999989</v>
      </c>
      <c r="O1934" s="5" t="s">
        <v>3675</v>
      </c>
      <c r="P1934" s="5">
        <f>L1934*pricing!$O$3</f>
        <v>1.9934099999999999</v>
      </c>
      <c r="Q1934" s="5">
        <f>M1934*pricing!$O$4</f>
        <v>0</v>
      </c>
      <c r="R1934" s="5">
        <f>N1934*pricing!$O$5</f>
        <v>0.32383999999999996</v>
      </c>
      <c r="S1934" s="23"/>
      <c r="T1934" s="5">
        <f>P1934*pricing!$L$3</f>
        <v>61.065647997850576</v>
      </c>
      <c r="U1934" s="5">
        <f>Q1934*pricing!$L$4</f>
        <v>0</v>
      </c>
      <c r="V1934" s="5">
        <f>R1934*pricing!$L$5</f>
        <v>64.86439946732304</v>
      </c>
      <c r="W1934" s="5" t="s">
        <v>3675</v>
      </c>
      <c r="X1934" s="5">
        <f t="shared" si="216"/>
        <v>125.93004746517362</v>
      </c>
      <c r="Y1934" s="6" t="s">
        <v>32</v>
      </c>
      <c r="Z1934" s="7" t="s">
        <v>33</v>
      </c>
      <c r="AA1934" s="7" t="s">
        <v>34</v>
      </c>
      <c r="AB1934" s="7" t="s">
        <v>35</v>
      </c>
      <c r="AC1934" s="7" t="s">
        <v>36</v>
      </c>
    </row>
    <row r="1935" spans="2:29" ht="17.25" customHeight="1" thickTop="1" thickBot="1" x14ac:dyDescent="0.25">
      <c r="B1935" s="1" t="s">
        <v>3681</v>
      </c>
      <c r="C1935" s="1">
        <v>9120124</v>
      </c>
      <c r="E1935" s="2">
        <v>1.45</v>
      </c>
      <c r="F1935" s="2">
        <v>0.19800000000000001</v>
      </c>
      <c r="G1935" s="2">
        <v>0</v>
      </c>
      <c r="H1935" s="3">
        <v>4.3999999999999997E-2</v>
      </c>
      <c r="I1935" s="21">
        <f t="shared" si="210"/>
        <v>105.53425351313105</v>
      </c>
      <c r="J1935" s="21">
        <f t="shared" si="211"/>
        <v>153.02466759404001</v>
      </c>
      <c r="K1935" s="21" t="str">
        <f t="shared" si="212"/>
        <v>A</v>
      </c>
      <c r="L1935" s="5">
        <f t="shared" si="213"/>
        <v>2.8710000000000004</v>
      </c>
      <c r="M1935" s="22">
        <f t="shared" si="214"/>
        <v>0</v>
      </c>
      <c r="N1935" s="22">
        <f t="shared" si="215"/>
        <v>0.6379999999999999</v>
      </c>
      <c r="O1935" s="5" t="s">
        <v>3675</v>
      </c>
      <c r="P1935" s="5">
        <f>L1935*pricing!$O$3</f>
        <v>2.3255100000000004</v>
      </c>
      <c r="Q1935" s="5">
        <f>M1935*pricing!$O$4</f>
        <v>0</v>
      </c>
      <c r="R1935" s="5">
        <f>N1935*pricing!$O$5</f>
        <v>0.40831999999999996</v>
      </c>
      <c r="S1935" s="23"/>
      <c r="T1935" s="5">
        <f>P1935*pricing!$L$3</f>
        <v>71.239120439589215</v>
      </c>
      <c r="U1935" s="5">
        <f>Q1935*pricing!$L$4</f>
        <v>0</v>
      </c>
      <c r="V1935" s="5">
        <f>R1935*pricing!$L$5</f>
        <v>81.785547154450796</v>
      </c>
      <c r="W1935" s="5" t="s">
        <v>3675</v>
      </c>
      <c r="X1935" s="5">
        <f t="shared" si="216"/>
        <v>153.02466759404001</v>
      </c>
      <c r="Y1935" s="6" t="s">
        <v>32</v>
      </c>
      <c r="Z1935" s="7" t="s">
        <v>33</v>
      </c>
      <c r="AA1935" s="7" t="s">
        <v>34</v>
      </c>
      <c r="AB1935" s="7" t="s">
        <v>35</v>
      </c>
      <c r="AC1935" s="7" t="s">
        <v>36</v>
      </c>
    </row>
    <row r="1936" spans="2:29" ht="17.25" customHeight="1" thickTop="1" thickBot="1" x14ac:dyDescent="0.25">
      <c r="B1936" s="1" t="s">
        <v>3682</v>
      </c>
      <c r="C1936" s="1" t="s">
        <v>3683</v>
      </c>
      <c r="E1936" s="2">
        <v>1</v>
      </c>
      <c r="F1936" s="2">
        <v>0.124</v>
      </c>
      <c r="G1936" s="2">
        <v>0</v>
      </c>
      <c r="H1936" s="3">
        <v>2.1999999999999999E-2</v>
      </c>
      <c r="I1936" s="21">
        <f t="shared" si="210"/>
        <v>58.970463611284174</v>
      </c>
      <c r="J1936" s="21">
        <f t="shared" si="211"/>
        <v>58.970463611284174</v>
      </c>
      <c r="K1936" s="21" t="str">
        <f t="shared" si="212"/>
        <v>Γ</v>
      </c>
      <c r="L1936" s="5">
        <f t="shared" si="213"/>
        <v>1.24</v>
      </c>
      <c r="M1936" s="22">
        <f t="shared" si="214"/>
        <v>0</v>
      </c>
      <c r="N1936" s="22">
        <f t="shared" si="215"/>
        <v>0.21999999999999997</v>
      </c>
      <c r="O1936" s="5" t="s">
        <v>3675</v>
      </c>
      <c r="P1936" s="5">
        <f>L1936*pricing!$O$3</f>
        <v>1.0044</v>
      </c>
      <c r="Q1936" s="5">
        <f>M1936*pricing!$O$4</f>
        <v>0</v>
      </c>
      <c r="R1936" s="5">
        <f>N1936*pricing!$O$5</f>
        <v>0.14079999999999998</v>
      </c>
      <c r="S1936" s="23"/>
      <c r="T1936" s="5">
        <f>P1936*pricing!$L$3</f>
        <v>30.768550799404597</v>
      </c>
      <c r="U1936" s="5">
        <f>Q1936*pricing!$L$4</f>
        <v>0</v>
      </c>
      <c r="V1936" s="5">
        <f>R1936*pricing!$L$5</f>
        <v>28.201912811879581</v>
      </c>
      <c r="W1936" s="5" t="s">
        <v>3675</v>
      </c>
      <c r="X1936" s="5">
        <f t="shared" si="216"/>
        <v>58.970463611284174</v>
      </c>
      <c r="Y1936" s="6" t="s">
        <v>32</v>
      </c>
      <c r="Z1936" s="7" t="s">
        <v>33</v>
      </c>
      <c r="AA1936" s="7" t="s">
        <v>34</v>
      </c>
      <c r="AB1936" s="7" t="s">
        <v>35</v>
      </c>
      <c r="AC1936" s="7" t="s">
        <v>36</v>
      </c>
    </row>
    <row r="1937" spans="2:29" ht="17.25" customHeight="1" thickTop="1" thickBot="1" x14ac:dyDescent="0.25">
      <c r="B1937" s="1" t="s">
        <v>3684</v>
      </c>
      <c r="C1937" s="1" t="s">
        <v>3685</v>
      </c>
      <c r="E1937" s="2">
        <v>0.85</v>
      </c>
      <c r="F1937" s="2">
        <v>0</v>
      </c>
      <c r="G1937" s="2">
        <v>0</v>
      </c>
      <c r="H1937" s="3">
        <v>4.2000000000000003E-2</v>
      </c>
      <c r="I1937" s="21">
        <f t="shared" si="210"/>
        <v>53.840015368133763</v>
      </c>
      <c r="J1937" s="21">
        <f t="shared" si="211"/>
        <v>45.764013062913698</v>
      </c>
      <c r="K1937" s="21" t="str">
        <f t="shared" si="212"/>
        <v>Γ</v>
      </c>
      <c r="L1937" s="5">
        <f t="shared" si="213"/>
        <v>0</v>
      </c>
      <c r="M1937" s="22">
        <f t="shared" si="214"/>
        <v>0</v>
      </c>
      <c r="N1937" s="22">
        <f t="shared" si="215"/>
        <v>0.35700000000000004</v>
      </c>
      <c r="O1937" s="5" t="s">
        <v>3675</v>
      </c>
      <c r="P1937" s="5">
        <f>L1937*pricing!$O$3</f>
        <v>0</v>
      </c>
      <c r="Q1937" s="5">
        <f>M1937*pricing!$O$4</f>
        <v>0</v>
      </c>
      <c r="R1937" s="5">
        <f>N1937*pricing!$O$5</f>
        <v>0.22848000000000002</v>
      </c>
      <c r="S1937" s="23"/>
      <c r="T1937" s="5">
        <f>P1937*pricing!$L$3</f>
        <v>0</v>
      </c>
      <c r="U1937" s="5">
        <f>Q1937*pricing!$L$4</f>
        <v>0</v>
      </c>
      <c r="V1937" s="5">
        <f>R1937*pricing!$L$5</f>
        <v>45.764013062913698</v>
      </c>
      <c r="W1937" s="5" t="s">
        <v>3675</v>
      </c>
      <c r="X1937" s="5">
        <f t="shared" si="216"/>
        <v>45.764013062913698</v>
      </c>
      <c r="Y1937" s="6" t="s">
        <v>32</v>
      </c>
      <c r="Z1937" s="7" t="s">
        <v>33</v>
      </c>
      <c r="AA1937" s="7" t="s">
        <v>34</v>
      </c>
      <c r="AB1937" s="7" t="s">
        <v>35</v>
      </c>
      <c r="AC1937" s="7" t="s">
        <v>36</v>
      </c>
    </row>
    <row r="1938" spans="2:29" ht="17.25" customHeight="1" thickTop="1" thickBot="1" x14ac:dyDescent="0.25">
      <c r="B1938" s="1" t="s">
        <v>3686</v>
      </c>
      <c r="C1938" s="1" t="s">
        <v>3687</v>
      </c>
      <c r="E1938" s="2">
        <v>1.4</v>
      </c>
      <c r="F1938" s="2">
        <v>0.01</v>
      </c>
      <c r="G1938" s="2">
        <v>0.13100000000000001</v>
      </c>
      <c r="H1938" s="3">
        <v>0.01</v>
      </c>
      <c r="I1938" s="21">
        <f t="shared" si="210"/>
        <v>54.340538642130966</v>
      </c>
      <c r="J1938" s="21">
        <f t="shared" si="211"/>
        <v>76.076754098983344</v>
      </c>
      <c r="K1938" s="21" t="str">
        <f t="shared" si="212"/>
        <v>Γ</v>
      </c>
      <c r="L1938" s="5">
        <f t="shared" si="213"/>
        <v>0.13999999999999999</v>
      </c>
      <c r="M1938" s="22">
        <f t="shared" si="214"/>
        <v>1.8340000000000001</v>
      </c>
      <c r="N1938" s="22">
        <f t="shared" si="215"/>
        <v>0.13999999999999999</v>
      </c>
      <c r="O1938" s="5" t="s">
        <v>3675</v>
      </c>
      <c r="P1938" s="5">
        <f>L1938*pricing!$O$3</f>
        <v>0.1134</v>
      </c>
      <c r="Q1938" s="5">
        <f>M1938*pricing!$O$4</f>
        <v>1.3755000000000002</v>
      </c>
      <c r="R1938" s="5">
        <f>N1938*pricing!$O$5</f>
        <v>8.9599999999999999E-2</v>
      </c>
      <c r="S1938" s="23"/>
      <c r="T1938" s="5">
        <f>P1938*pricing!$L$3</f>
        <v>3.4738686386424549</v>
      </c>
      <c r="U1938" s="5">
        <f>Q1938*pricing!$L$4</f>
        <v>54.65621367096297</v>
      </c>
      <c r="V1938" s="5">
        <f>R1938*pricing!$L$5</f>
        <v>17.94667178937792</v>
      </c>
      <c r="W1938" s="5" t="s">
        <v>3675</v>
      </c>
      <c r="X1938" s="5">
        <f t="shared" si="216"/>
        <v>76.076754098983344</v>
      </c>
      <c r="Y1938" s="6" t="s">
        <v>32</v>
      </c>
      <c r="Z1938" s="7" t="s">
        <v>33</v>
      </c>
      <c r="AA1938" s="7" t="s">
        <v>34</v>
      </c>
      <c r="AB1938" s="7" t="s">
        <v>35</v>
      </c>
      <c r="AC1938" s="7" t="s">
        <v>36</v>
      </c>
    </row>
    <row r="1939" spans="2:29" ht="17.25" customHeight="1" thickTop="1" thickBot="1" x14ac:dyDescent="0.25">
      <c r="B1939" s="1" t="s">
        <v>3688</v>
      </c>
      <c r="C1939" s="1" t="s">
        <v>3689</v>
      </c>
      <c r="E1939" s="2">
        <v>1.1000000000000001</v>
      </c>
      <c r="F1939" s="2">
        <v>0.19</v>
      </c>
      <c r="G1939" s="2">
        <v>0</v>
      </c>
      <c r="H1939" s="3">
        <v>0.04</v>
      </c>
      <c r="I1939" s="21">
        <f t="shared" si="210"/>
        <v>98.421565208370211</v>
      </c>
      <c r="J1939" s="21">
        <f t="shared" si="211"/>
        <v>108.26372172920725</v>
      </c>
      <c r="K1939" s="21" t="str">
        <f t="shared" si="212"/>
        <v>A</v>
      </c>
      <c r="L1939" s="5">
        <f t="shared" si="213"/>
        <v>2.0900000000000003</v>
      </c>
      <c r="M1939" s="22">
        <f t="shared" si="214"/>
        <v>0</v>
      </c>
      <c r="N1939" s="22">
        <f t="shared" si="215"/>
        <v>0.44000000000000006</v>
      </c>
      <c r="O1939" s="5" t="s">
        <v>3675</v>
      </c>
      <c r="P1939" s="5">
        <f>L1939*pricing!$O$3</f>
        <v>1.6929000000000003</v>
      </c>
      <c r="Q1939" s="5">
        <f>M1939*pricing!$O$4</f>
        <v>0</v>
      </c>
      <c r="R1939" s="5">
        <f>N1939*pricing!$O$5</f>
        <v>0.28160000000000002</v>
      </c>
      <c r="S1939" s="23"/>
      <c r="T1939" s="5">
        <f>P1939*pricing!$L$3</f>
        <v>51.85989610544808</v>
      </c>
      <c r="U1939" s="5">
        <f>Q1939*pricing!$L$4</f>
        <v>0</v>
      </c>
      <c r="V1939" s="5">
        <f>R1939*pricing!$L$5</f>
        <v>56.403825623759175</v>
      </c>
      <c r="W1939" s="5" t="s">
        <v>3675</v>
      </c>
      <c r="X1939" s="5">
        <f t="shared" si="216"/>
        <v>108.26372172920725</v>
      </c>
      <c r="Y1939" s="6" t="s">
        <v>32</v>
      </c>
      <c r="Z1939" s="7" t="s">
        <v>33</v>
      </c>
      <c r="AA1939" s="7" t="s">
        <v>34</v>
      </c>
      <c r="AB1939" s="7" t="s">
        <v>35</v>
      </c>
      <c r="AC1939" s="7" t="s">
        <v>36</v>
      </c>
    </row>
    <row r="1940" spans="2:29" ht="17.25" customHeight="1" thickTop="1" thickBot="1" x14ac:dyDescent="0.25">
      <c r="B1940" s="1" t="s">
        <v>3690</v>
      </c>
      <c r="C1940" s="1" t="s">
        <v>3691</v>
      </c>
      <c r="E1940" s="2">
        <v>1</v>
      </c>
      <c r="F1940" s="2">
        <v>0.187</v>
      </c>
      <c r="G1940" s="2">
        <v>0</v>
      </c>
      <c r="H1940" s="3">
        <v>3.6999999999999998E-2</v>
      </c>
      <c r="I1940" s="21">
        <f t="shared" si="210"/>
        <v>93.831449402365877</v>
      </c>
      <c r="J1940" s="21">
        <f t="shared" si="211"/>
        <v>93.831449402365877</v>
      </c>
      <c r="K1940" s="21" t="str">
        <f t="shared" si="212"/>
        <v>A</v>
      </c>
      <c r="L1940" s="5">
        <f t="shared" si="213"/>
        <v>1.87</v>
      </c>
      <c r="M1940" s="22">
        <f t="shared" si="214"/>
        <v>0</v>
      </c>
      <c r="N1940" s="22">
        <f t="shared" si="215"/>
        <v>0.37</v>
      </c>
      <c r="O1940" s="5" t="s">
        <v>3675</v>
      </c>
      <c r="P1940" s="5">
        <f>L1940*pricing!$O$3</f>
        <v>1.5147000000000002</v>
      </c>
      <c r="Q1940" s="5">
        <f>M1940*pricing!$O$4</f>
        <v>0</v>
      </c>
      <c r="R1940" s="5">
        <f>N1940*pricing!$O$5</f>
        <v>0.23680000000000001</v>
      </c>
      <c r="S1940" s="23"/>
      <c r="T1940" s="5">
        <f>P1940*pricing!$L$3</f>
        <v>46.400959673295652</v>
      </c>
      <c r="U1940" s="5">
        <f>Q1940*pricing!$L$4</f>
        <v>0</v>
      </c>
      <c r="V1940" s="5">
        <f>R1940*pricing!$L$5</f>
        <v>47.430489729070217</v>
      </c>
      <c r="W1940" s="5" t="s">
        <v>3675</v>
      </c>
      <c r="X1940" s="5">
        <f t="shared" si="216"/>
        <v>93.831449402365877</v>
      </c>
      <c r="Y1940" s="6" t="s">
        <v>32</v>
      </c>
      <c r="Z1940" s="7" t="s">
        <v>33</v>
      </c>
      <c r="AA1940" s="7" t="s">
        <v>34</v>
      </c>
      <c r="AB1940" s="7" t="s">
        <v>35</v>
      </c>
      <c r="AC1940" s="7" t="s">
        <v>36</v>
      </c>
    </row>
    <row r="1941" spans="2:29" ht="17.25" customHeight="1" thickTop="1" thickBot="1" x14ac:dyDescent="0.25">
      <c r="B1941" s="1" t="s">
        <v>3692</v>
      </c>
      <c r="C1941" s="1" t="s">
        <v>3693</v>
      </c>
      <c r="E1941" s="2">
        <v>0.25</v>
      </c>
      <c r="F1941" s="2">
        <v>0.23699999999999999</v>
      </c>
      <c r="G1941" s="2">
        <v>0</v>
      </c>
      <c r="H1941" s="3">
        <v>4.3999999999999997E-2</v>
      </c>
      <c r="I1941" s="21">
        <f t="shared" si="210"/>
        <v>115.21145900649215</v>
      </c>
      <c r="J1941" s="21">
        <f t="shared" si="211"/>
        <v>28.802864751623037</v>
      </c>
      <c r="K1941" s="21" t="str">
        <f t="shared" si="212"/>
        <v>A</v>
      </c>
      <c r="L1941" s="5">
        <f t="shared" si="213"/>
        <v>0.59250000000000003</v>
      </c>
      <c r="M1941" s="22">
        <f t="shared" si="214"/>
        <v>0</v>
      </c>
      <c r="N1941" s="22">
        <f t="shared" si="215"/>
        <v>0.10999999999999999</v>
      </c>
      <c r="O1941" s="5" t="s">
        <v>3675</v>
      </c>
      <c r="P1941" s="5">
        <f>L1941*pricing!$O$3</f>
        <v>0.47992500000000005</v>
      </c>
      <c r="Q1941" s="5">
        <f>M1941*pricing!$O$4</f>
        <v>0</v>
      </c>
      <c r="R1941" s="5">
        <f>N1941*pricing!$O$5</f>
        <v>7.039999999999999E-2</v>
      </c>
      <c r="S1941" s="23"/>
      <c r="T1941" s="5">
        <f>P1941*pricing!$L$3</f>
        <v>14.701908345683247</v>
      </c>
      <c r="U1941" s="5">
        <f>Q1941*pricing!$L$4</f>
        <v>0</v>
      </c>
      <c r="V1941" s="5">
        <f>R1941*pricing!$L$5</f>
        <v>14.10095640593979</v>
      </c>
      <c r="W1941" s="5" t="s">
        <v>3675</v>
      </c>
      <c r="X1941" s="5">
        <f t="shared" si="216"/>
        <v>28.802864751623037</v>
      </c>
      <c r="Y1941" s="6" t="s">
        <v>32</v>
      </c>
      <c r="Z1941" s="7" t="s">
        <v>33</v>
      </c>
      <c r="AA1941" s="7" t="s">
        <v>34</v>
      </c>
      <c r="AB1941" s="7" t="s">
        <v>35</v>
      </c>
      <c r="AC1941" s="7" t="s">
        <v>36</v>
      </c>
    </row>
    <row r="1942" spans="2:29" ht="17.25" customHeight="1" thickTop="1" thickBot="1" x14ac:dyDescent="0.25">
      <c r="B1942" s="1" t="s">
        <v>3694</v>
      </c>
      <c r="C1942" s="1" t="s">
        <v>3695</v>
      </c>
      <c r="E1942" s="2">
        <v>0.75</v>
      </c>
      <c r="F1942" s="2">
        <v>0.20200000000000001</v>
      </c>
      <c r="G1942" s="2">
        <v>0</v>
      </c>
      <c r="H1942" s="3">
        <v>4.2000000000000003E-2</v>
      </c>
      <c r="I1942" s="21">
        <f t="shared" si="210"/>
        <v>103.96297715426061</v>
      </c>
      <c r="J1942" s="21">
        <f t="shared" si="211"/>
        <v>77.97223286569546</v>
      </c>
      <c r="K1942" s="21" t="str">
        <f t="shared" si="212"/>
        <v>A</v>
      </c>
      <c r="L1942" s="5">
        <f t="shared" si="213"/>
        <v>1.5150000000000001</v>
      </c>
      <c r="M1942" s="22">
        <f t="shared" si="214"/>
        <v>0</v>
      </c>
      <c r="N1942" s="22">
        <f t="shared" si="215"/>
        <v>0.315</v>
      </c>
      <c r="O1942" s="5" t="s">
        <v>3675</v>
      </c>
      <c r="P1942" s="5">
        <f>L1942*pricing!$O$3</f>
        <v>1.2271500000000002</v>
      </c>
      <c r="Q1942" s="5">
        <f>M1942*pricing!$O$4</f>
        <v>0</v>
      </c>
      <c r="R1942" s="5">
        <f>N1942*pricing!$O$5</f>
        <v>0.2016</v>
      </c>
      <c r="S1942" s="23"/>
      <c r="T1942" s="5">
        <f>P1942*pricing!$L$3</f>
        <v>37.592221339595142</v>
      </c>
      <c r="U1942" s="5">
        <f>Q1942*pricing!$L$4</f>
        <v>0</v>
      </c>
      <c r="V1942" s="5">
        <f>R1942*pricing!$L$5</f>
        <v>40.380011526100319</v>
      </c>
      <c r="W1942" s="5" t="s">
        <v>3675</v>
      </c>
      <c r="X1942" s="5">
        <f t="shared" si="216"/>
        <v>77.97223286569546</v>
      </c>
      <c r="Y1942" s="6" t="s">
        <v>32</v>
      </c>
      <c r="Z1942" s="7" t="s">
        <v>33</v>
      </c>
      <c r="AA1942" s="7" t="s">
        <v>34</v>
      </c>
      <c r="AB1942" s="7" t="s">
        <v>35</v>
      </c>
      <c r="AC1942" s="7" t="s">
        <v>36</v>
      </c>
    </row>
    <row r="1943" spans="2:29" ht="17.25" customHeight="1" thickTop="1" thickBot="1" x14ac:dyDescent="0.25">
      <c r="B1943" s="1" t="s">
        <v>3696</v>
      </c>
      <c r="C1943" s="1" t="s">
        <v>3697</v>
      </c>
      <c r="E1943" s="2">
        <v>1.55</v>
      </c>
      <c r="F1943" s="2">
        <v>0.02</v>
      </c>
      <c r="G1943" s="2">
        <v>0.17299999999999999</v>
      </c>
      <c r="H1943" s="3">
        <v>3.3000000000000002E-2</v>
      </c>
      <c r="I1943" s="21">
        <f t="shared" si="210"/>
        <v>98.822381477366363</v>
      </c>
      <c r="J1943" s="21">
        <f t="shared" si="211"/>
        <v>153.17469128991786</v>
      </c>
      <c r="K1943" s="21" t="str">
        <f t="shared" si="212"/>
        <v>A</v>
      </c>
      <c r="L1943" s="5">
        <f t="shared" si="213"/>
        <v>0.31000000000000005</v>
      </c>
      <c r="M1943" s="22">
        <f t="shared" si="214"/>
        <v>2.6814999999999998</v>
      </c>
      <c r="N1943" s="22">
        <f t="shared" si="215"/>
        <v>0.51150000000000007</v>
      </c>
      <c r="O1943" s="5" t="s">
        <v>3675</v>
      </c>
      <c r="P1943" s="5">
        <f>L1943*pricing!$O$3</f>
        <v>0.25110000000000005</v>
      </c>
      <c r="Q1943" s="5">
        <f>M1943*pricing!$O$4</f>
        <v>2.0111249999999998</v>
      </c>
      <c r="R1943" s="5">
        <f>N1943*pricing!$O$5</f>
        <v>0.32736000000000004</v>
      </c>
      <c r="S1943" s="23"/>
      <c r="T1943" s="5">
        <f>P1943*pricing!$L$3</f>
        <v>7.692137699851151</v>
      </c>
      <c r="U1943" s="5">
        <f>Q1943*pricing!$L$4</f>
        <v>79.913106302446664</v>
      </c>
      <c r="V1943" s="5">
        <f>R1943*pricing!$L$5</f>
        <v>65.569447287620051</v>
      </c>
      <c r="W1943" s="5" t="s">
        <v>3675</v>
      </c>
      <c r="X1943" s="5">
        <f t="shared" si="216"/>
        <v>153.17469128991786</v>
      </c>
      <c r="Y1943" s="6" t="s">
        <v>32</v>
      </c>
      <c r="Z1943" s="7" t="s">
        <v>33</v>
      </c>
      <c r="AA1943" s="7" t="s">
        <v>34</v>
      </c>
      <c r="AB1943" s="7" t="s">
        <v>35</v>
      </c>
      <c r="AC1943" s="7" t="s">
        <v>36</v>
      </c>
    </row>
    <row r="1944" spans="2:29" ht="17.25" customHeight="1" thickTop="1" thickBot="1" x14ac:dyDescent="0.25">
      <c r="B1944" s="1" t="s">
        <v>3698</v>
      </c>
      <c r="C1944" s="1" t="s">
        <v>3699</v>
      </c>
      <c r="E1944" s="2">
        <v>0.75</v>
      </c>
      <c r="F1944" s="2">
        <v>7.1999999999999995E-2</v>
      </c>
      <c r="G1944" s="2">
        <v>3.0000000000000001E-3</v>
      </c>
      <c r="H1944" s="3">
        <v>1.2999999999999999E-2</v>
      </c>
      <c r="I1944" s="21">
        <f t="shared" si="210"/>
        <v>35.424426099844659</v>
      </c>
      <c r="J1944" s="21">
        <f t="shared" si="211"/>
        <v>26.568319574883496</v>
      </c>
      <c r="K1944" s="21" t="str">
        <f t="shared" si="212"/>
        <v>Δ</v>
      </c>
      <c r="L1944" s="5">
        <f t="shared" si="213"/>
        <v>0.53999999999999992</v>
      </c>
      <c r="M1944" s="22">
        <f t="shared" si="214"/>
        <v>2.2500000000000003E-2</v>
      </c>
      <c r="N1944" s="22">
        <f t="shared" si="215"/>
        <v>9.7500000000000003E-2</v>
      </c>
      <c r="O1944" s="5" t="s">
        <v>3675</v>
      </c>
      <c r="P1944" s="5">
        <f>L1944*pricing!$O$3</f>
        <v>0.43739999999999996</v>
      </c>
      <c r="Q1944" s="5">
        <f>M1944*pricing!$O$4</f>
        <v>1.6875000000000001E-2</v>
      </c>
      <c r="R1944" s="5">
        <f>N1944*pricing!$O$5</f>
        <v>6.2400000000000004E-2</v>
      </c>
      <c r="S1944" s="23"/>
      <c r="T1944" s="5">
        <f>P1944*pricing!$L$3</f>
        <v>13.399207606192324</v>
      </c>
      <c r="U1944" s="5">
        <f>Q1944*pricing!$L$4</f>
        <v>0.67053697251726652</v>
      </c>
      <c r="V1944" s="5">
        <f>R1944*pricing!$L$5</f>
        <v>12.498574996173907</v>
      </c>
      <c r="W1944" s="5" t="s">
        <v>3675</v>
      </c>
      <c r="X1944" s="5">
        <f t="shared" si="216"/>
        <v>26.568319574883496</v>
      </c>
      <c r="Y1944" s="6" t="s">
        <v>32</v>
      </c>
      <c r="Z1944" s="7" t="s">
        <v>33</v>
      </c>
      <c r="AA1944" s="7" t="s">
        <v>34</v>
      </c>
      <c r="AB1944" s="7" t="s">
        <v>35</v>
      </c>
      <c r="AC1944" s="7" t="s">
        <v>36</v>
      </c>
    </row>
    <row r="1945" spans="2:29" ht="17.25" customHeight="1" thickTop="1" thickBot="1" x14ac:dyDescent="0.25">
      <c r="B1945" s="1" t="s">
        <v>3700</v>
      </c>
      <c r="C1945" s="1" t="s">
        <v>3701</v>
      </c>
      <c r="E1945" s="2">
        <v>0.8</v>
      </c>
      <c r="F1945" s="2">
        <v>9.6000000000000002E-2</v>
      </c>
      <c r="G1945" s="2">
        <v>0</v>
      </c>
      <c r="H1945" s="3">
        <v>1.7999999999999999E-2</v>
      </c>
      <c r="I1945" s="21">
        <f t="shared" si="210"/>
        <v>46.895105822748434</v>
      </c>
      <c r="J1945" s="21">
        <f t="shared" si="211"/>
        <v>37.51608465819875</v>
      </c>
      <c r="K1945" s="21" t="str">
        <f t="shared" si="212"/>
        <v>Γ</v>
      </c>
      <c r="L1945" s="5">
        <f t="shared" si="213"/>
        <v>0.76800000000000002</v>
      </c>
      <c r="M1945" s="22">
        <f t="shared" si="214"/>
        <v>0</v>
      </c>
      <c r="N1945" s="22">
        <f t="shared" si="215"/>
        <v>0.14399999999999999</v>
      </c>
      <c r="O1945" s="5" t="s">
        <v>3675</v>
      </c>
      <c r="P1945" s="5">
        <f>L1945*pricing!$O$3</f>
        <v>0.62208000000000008</v>
      </c>
      <c r="Q1945" s="5">
        <f>M1945*pricing!$O$4</f>
        <v>0</v>
      </c>
      <c r="R1945" s="5">
        <f>N1945*pricing!$O$5</f>
        <v>9.2159999999999992E-2</v>
      </c>
      <c r="S1945" s="23"/>
      <c r="T1945" s="5">
        <f>P1945*pricing!$L$3</f>
        <v>19.056650817695754</v>
      </c>
      <c r="U1945" s="5">
        <f>Q1945*pricing!$L$4</f>
        <v>0</v>
      </c>
      <c r="V1945" s="5">
        <f>R1945*pricing!$L$5</f>
        <v>18.459433840502999</v>
      </c>
      <c r="W1945" s="5" t="s">
        <v>3675</v>
      </c>
      <c r="X1945" s="5">
        <f t="shared" si="216"/>
        <v>37.51608465819875</v>
      </c>
      <c r="Y1945" s="6" t="s">
        <v>32</v>
      </c>
      <c r="Z1945" s="7" t="s">
        <v>33</v>
      </c>
      <c r="AA1945" s="7" t="s">
        <v>34</v>
      </c>
      <c r="AB1945" s="7" t="s">
        <v>35</v>
      </c>
      <c r="AC1945" s="7" t="s">
        <v>36</v>
      </c>
    </row>
    <row r="1946" spans="2:29" ht="17.25" customHeight="1" thickTop="1" thickBot="1" x14ac:dyDescent="0.25">
      <c r="B1946" s="1" t="s">
        <v>3702</v>
      </c>
      <c r="C1946" s="1" t="s">
        <v>3703</v>
      </c>
      <c r="E1946" s="2">
        <v>1.05</v>
      </c>
      <c r="F1946" s="2">
        <v>9.1999999999999998E-2</v>
      </c>
      <c r="G1946" s="2">
        <v>0</v>
      </c>
      <c r="H1946" s="3">
        <v>0.01</v>
      </c>
      <c r="I1946" s="21">
        <f t="shared" si="210"/>
        <v>35.647330903491792</v>
      </c>
      <c r="J1946" s="21">
        <f t="shared" si="211"/>
        <v>37.429697448666381</v>
      </c>
      <c r="K1946" s="21" t="str">
        <f t="shared" si="212"/>
        <v>Δ</v>
      </c>
      <c r="L1946" s="5">
        <f t="shared" si="213"/>
        <v>0.96600000000000008</v>
      </c>
      <c r="M1946" s="22">
        <f t="shared" si="214"/>
        <v>0</v>
      </c>
      <c r="N1946" s="22">
        <f t="shared" si="215"/>
        <v>0.10500000000000001</v>
      </c>
      <c r="O1946" s="5" t="s">
        <v>3675</v>
      </c>
      <c r="P1946" s="5">
        <f>L1946*pricing!$O$3</f>
        <v>0.78246000000000016</v>
      </c>
      <c r="Q1946" s="5">
        <f>M1946*pricing!$O$4</f>
        <v>0</v>
      </c>
      <c r="R1946" s="5">
        <f>N1946*pricing!$O$5</f>
        <v>6.720000000000001E-2</v>
      </c>
      <c r="S1946" s="23"/>
      <c r="T1946" s="5">
        <f>P1946*pricing!$L$3</f>
        <v>23.969693606632941</v>
      </c>
      <c r="U1946" s="5">
        <f>Q1946*pricing!$L$4</f>
        <v>0</v>
      </c>
      <c r="V1946" s="5">
        <f>R1946*pricing!$L$5</f>
        <v>13.460003842033441</v>
      </c>
      <c r="W1946" s="5" t="s">
        <v>3675</v>
      </c>
      <c r="X1946" s="5">
        <f t="shared" si="216"/>
        <v>37.429697448666381</v>
      </c>
      <c r="Y1946" s="6" t="s">
        <v>32</v>
      </c>
      <c r="Z1946" s="7" t="s">
        <v>33</v>
      </c>
      <c r="AA1946" s="7" t="s">
        <v>34</v>
      </c>
      <c r="AB1946" s="7" t="s">
        <v>35</v>
      </c>
      <c r="AC1946" s="7" t="s">
        <v>36</v>
      </c>
    </row>
    <row r="1947" spans="2:29" ht="17.25" customHeight="1" thickTop="1" thickBot="1" x14ac:dyDescent="0.25">
      <c r="B1947" s="1" t="s">
        <v>3704</v>
      </c>
      <c r="C1947" s="1" t="s">
        <v>3705</v>
      </c>
      <c r="E1947" s="2">
        <v>0.9</v>
      </c>
      <c r="F1947" s="2">
        <v>0.18</v>
      </c>
      <c r="G1947" s="2">
        <v>0</v>
      </c>
      <c r="H1947" s="3">
        <v>3.3000000000000002E-2</v>
      </c>
      <c r="I1947" s="21">
        <f t="shared" si="210"/>
        <v>86.966894571793787</v>
      </c>
      <c r="J1947" s="21">
        <f t="shared" si="211"/>
        <v>78.270205114614413</v>
      </c>
      <c r="K1947" s="21" t="str">
        <f t="shared" si="212"/>
        <v>A</v>
      </c>
      <c r="L1947" s="5">
        <f t="shared" si="213"/>
        <v>1.62</v>
      </c>
      <c r="M1947" s="22">
        <f t="shared" si="214"/>
        <v>0</v>
      </c>
      <c r="N1947" s="22">
        <f t="shared" si="215"/>
        <v>0.29699999999999999</v>
      </c>
      <c r="O1947" s="5" t="s">
        <v>3675</v>
      </c>
      <c r="P1947" s="5">
        <f>L1947*pricing!$O$3</f>
        <v>1.3122000000000003</v>
      </c>
      <c r="Q1947" s="5">
        <f>M1947*pricing!$O$4</f>
        <v>0</v>
      </c>
      <c r="R1947" s="5">
        <f>N1947*pricing!$O$5</f>
        <v>0.19008</v>
      </c>
      <c r="S1947" s="23"/>
      <c r="T1947" s="5">
        <f>P1947*pricing!$L$3</f>
        <v>40.197622818576981</v>
      </c>
      <c r="U1947" s="5">
        <f>Q1947*pricing!$L$4</f>
        <v>0</v>
      </c>
      <c r="V1947" s="5">
        <f>R1947*pricing!$L$5</f>
        <v>38.072582296037439</v>
      </c>
      <c r="W1947" s="5" t="s">
        <v>3675</v>
      </c>
      <c r="X1947" s="5">
        <f t="shared" si="216"/>
        <v>78.270205114614413</v>
      </c>
      <c r="Y1947" s="6" t="s">
        <v>32</v>
      </c>
      <c r="Z1947" s="7" t="s">
        <v>33</v>
      </c>
      <c r="AA1947" s="7" t="s">
        <v>34</v>
      </c>
      <c r="AB1947" s="7" t="s">
        <v>35</v>
      </c>
      <c r="AC1947" s="7" t="s">
        <v>36</v>
      </c>
    </row>
    <row r="1948" spans="2:29" ht="17.25" customHeight="1" thickTop="1" thickBot="1" x14ac:dyDescent="0.25">
      <c r="B1948" s="1" t="s">
        <v>3706</v>
      </c>
      <c r="C1948" s="1" t="s">
        <v>3707</v>
      </c>
      <c r="E1948" s="2">
        <v>0.89</v>
      </c>
      <c r="F1948" s="2">
        <v>0.17399999999999999</v>
      </c>
      <c r="G1948" s="2">
        <v>8.0000000000000002E-3</v>
      </c>
      <c r="H1948" s="3">
        <v>0.03</v>
      </c>
      <c r="I1948" s="21">
        <f t="shared" si="210"/>
        <v>84.016509801062355</v>
      </c>
      <c r="J1948" s="21">
        <f t="shared" si="211"/>
        <v>74.7746937229455</v>
      </c>
      <c r="K1948" s="21" t="str">
        <f t="shared" si="212"/>
        <v>A</v>
      </c>
      <c r="L1948" s="5">
        <f t="shared" si="213"/>
        <v>1.5486</v>
      </c>
      <c r="M1948" s="22">
        <f t="shared" si="214"/>
        <v>7.1199999999999999E-2</v>
      </c>
      <c r="N1948" s="22">
        <f t="shared" si="215"/>
        <v>0.26699999999999996</v>
      </c>
      <c r="O1948" s="5" t="s">
        <v>3675</v>
      </c>
      <c r="P1948" s="5">
        <f>L1948*pricing!$O$3</f>
        <v>1.2543660000000001</v>
      </c>
      <c r="Q1948" s="5">
        <f>M1948*pricing!$O$4</f>
        <v>5.3400000000000003E-2</v>
      </c>
      <c r="R1948" s="5">
        <f>N1948*pricing!$O$5</f>
        <v>0.17087999999999998</v>
      </c>
      <c r="S1948" s="23"/>
      <c r="T1948" s="5">
        <f>P1948*pricing!$L$3</f>
        <v>38.425949812869327</v>
      </c>
      <c r="U1948" s="5">
        <f>Q1948*pricing!$L$4</f>
        <v>2.121876997476861</v>
      </c>
      <c r="V1948" s="5">
        <f>R1948*pricing!$L$5</f>
        <v>34.226866912599313</v>
      </c>
      <c r="W1948" s="5" t="s">
        <v>3675</v>
      </c>
      <c r="X1948" s="5">
        <f t="shared" si="216"/>
        <v>74.7746937229455</v>
      </c>
      <c r="Y1948" s="6" t="s">
        <v>32</v>
      </c>
      <c r="Z1948" s="7" t="s">
        <v>33</v>
      </c>
      <c r="AA1948" s="7" t="s">
        <v>34</v>
      </c>
      <c r="AB1948" s="7" t="s">
        <v>35</v>
      </c>
      <c r="AC1948" s="7" t="s">
        <v>36</v>
      </c>
    </row>
    <row r="1949" spans="2:29" ht="17.25" customHeight="1" thickTop="1" thickBot="1" x14ac:dyDescent="0.25">
      <c r="B1949" s="1" t="s">
        <v>3708</v>
      </c>
      <c r="C1949" s="1" t="s">
        <v>3709</v>
      </c>
      <c r="E1949" s="2">
        <v>0.47</v>
      </c>
      <c r="F1949" s="2">
        <v>0.27400000000000002</v>
      </c>
      <c r="G1949" s="2">
        <v>0</v>
      </c>
      <c r="H1949" s="3">
        <v>0</v>
      </c>
      <c r="I1949" s="21">
        <f t="shared" si="210"/>
        <v>67.988571927716634</v>
      </c>
      <c r="J1949" s="21">
        <f t="shared" si="211"/>
        <v>31.954628806026815</v>
      </c>
      <c r="K1949" s="21" t="str">
        <f t="shared" si="212"/>
        <v>B</v>
      </c>
      <c r="L1949" s="5">
        <f t="shared" si="213"/>
        <v>1.2878000000000001</v>
      </c>
      <c r="M1949" s="22">
        <f t="shared" si="214"/>
        <v>0</v>
      </c>
      <c r="N1949" s="22">
        <f t="shared" si="215"/>
        <v>0</v>
      </c>
      <c r="O1949" s="5" t="s">
        <v>3675</v>
      </c>
      <c r="P1949" s="5">
        <f>L1949*pricing!$O$3</f>
        <v>1.0431180000000002</v>
      </c>
      <c r="Q1949" s="5">
        <f>M1949*pricing!$O$4</f>
        <v>0</v>
      </c>
      <c r="R1949" s="5">
        <f>N1949*pricing!$O$5</f>
        <v>0</v>
      </c>
      <c r="S1949" s="23"/>
      <c r="T1949" s="5">
        <f>P1949*pricing!$L$3</f>
        <v>31.954628806026815</v>
      </c>
      <c r="U1949" s="5">
        <f>Q1949*pricing!$L$4</f>
        <v>0</v>
      </c>
      <c r="V1949" s="5">
        <f>R1949*pricing!$L$5</f>
        <v>0</v>
      </c>
      <c r="W1949" s="5" t="s">
        <v>3675</v>
      </c>
      <c r="X1949" s="5">
        <f t="shared" si="216"/>
        <v>31.954628806026815</v>
      </c>
      <c r="Y1949" s="6" t="s">
        <v>32</v>
      </c>
      <c r="Z1949" s="7" t="s">
        <v>33</v>
      </c>
      <c r="AA1949" s="7" t="s">
        <v>34</v>
      </c>
      <c r="AB1949" s="7" t="s">
        <v>35</v>
      </c>
      <c r="AC1949" s="7" t="s">
        <v>36</v>
      </c>
    </row>
    <row r="1950" spans="2:29" ht="17.25" customHeight="1" thickTop="1" thickBot="1" x14ac:dyDescent="0.25">
      <c r="B1950" s="1" t="s">
        <v>3710</v>
      </c>
      <c r="C1950" s="1" t="s">
        <v>3711</v>
      </c>
      <c r="E1950" s="2">
        <v>0.8</v>
      </c>
      <c r="F1950" s="2">
        <v>0</v>
      </c>
      <c r="G1950" s="2">
        <v>2.5000000000000001E-2</v>
      </c>
      <c r="H1950" s="3">
        <v>0</v>
      </c>
      <c r="I1950" s="21">
        <f t="shared" si="210"/>
        <v>7.4504108057474054</v>
      </c>
      <c r="J1950" s="21">
        <f t="shared" si="211"/>
        <v>5.9603286445979249</v>
      </c>
      <c r="K1950" s="21" t="str">
        <f t="shared" si="212"/>
        <v>Ε</v>
      </c>
      <c r="L1950" s="5">
        <f t="shared" si="213"/>
        <v>0</v>
      </c>
      <c r="M1950" s="22">
        <f t="shared" si="214"/>
        <v>0.20000000000000004</v>
      </c>
      <c r="N1950" s="22">
        <f t="shared" si="215"/>
        <v>0</v>
      </c>
      <c r="O1950" s="5" t="s">
        <v>3675</v>
      </c>
      <c r="P1950" s="5">
        <f>L1950*pricing!$O$3</f>
        <v>0</v>
      </c>
      <c r="Q1950" s="5">
        <f>M1950*pricing!$O$4</f>
        <v>0.15000000000000002</v>
      </c>
      <c r="R1950" s="5">
        <f>N1950*pricing!$O$5</f>
        <v>0</v>
      </c>
      <c r="S1950" s="23"/>
      <c r="T1950" s="5">
        <f>P1950*pricing!$L$3</f>
        <v>0</v>
      </c>
      <c r="U1950" s="5">
        <f>Q1950*pricing!$L$4</f>
        <v>5.9603286445979249</v>
      </c>
      <c r="V1950" s="5">
        <f>R1950*pricing!$L$5</f>
        <v>0</v>
      </c>
      <c r="W1950" s="5" t="s">
        <v>3675</v>
      </c>
      <c r="X1950" s="5">
        <f t="shared" si="216"/>
        <v>5.9603286445979249</v>
      </c>
      <c r="Y1950" s="6" t="s">
        <v>32</v>
      </c>
      <c r="Z1950" s="7" t="s">
        <v>33</v>
      </c>
      <c r="AA1950" s="7" t="s">
        <v>34</v>
      </c>
      <c r="AB1950" s="7" t="s">
        <v>35</v>
      </c>
      <c r="AC1950" s="7" t="s">
        <v>36</v>
      </c>
    </row>
    <row r="1951" spans="2:29" ht="17.25" customHeight="1" thickTop="1" thickBot="1" x14ac:dyDescent="0.25">
      <c r="B1951" s="1" t="s">
        <v>3712</v>
      </c>
      <c r="C1951" s="1" t="s">
        <v>3713</v>
      </c>
      <c r="E1951" s="2">
        <v>1.3</v>
      </c>
      <c r="F1951" s="2">
        <v>1.6E-2</v>
      </c>
      <c r="G1951" s="2">
        <v>0.14199999999999999</v>
      </c>
      <c r="H1951" s="3">
        <v>1.2E-2</v>
      </c>
      <c r="I1951" s="21">
        <f t="shared" si="210"/>
        <v>61.671330497417706</v>
      </c>
      <c r="J1951" s="21">
        <f t="shared" si="211"/>
        <v>80.17272964664302</v>
      </c>
      <c r="K1951" s="21" t="str">
        <f t="shared" si="212"/>
        <v>B</v>
      </c>
      <c r="L1951" s="5">
        <f t="shared" si="213"/>
        <v>0.20800000000000002</v>
      </c>
      <c r="M1951" s="22">
        <f t="shared" si="214"/>
        <v>1.8459999999999999</v>
      </c>
      <c r="N1951" s="22">
        <f t="shared" si="215"/>
        <v>0.156</v>
      </c>
      <c r="O1951" s="5" t="s">
        <v>3675</v>
      </c>
      <c r="P1951" s="5">
        <f>L1951*pricing!$O$3</f>
        <v>0.16848000000000002</v>
      </c>
      <c r="Q1951" s="5">
        <f>M1951*pricing!$O$4</f>
        <v>1.3844999999999998</v>
      </c>
      <c r="R1951" s="5">
        <f>N1951*pricing!$O$5</f>
        <v>9.9839999999999998E-2</v>
      </c>
      <c r="S1951" s="23"/>
      <c r="T1951" s="5">
        <f>P1951*pricing!$L$3</f>
        <v>5.1611762631259328</v>
      </c>
      <c r="U1951" s="5">
        <f>Q1951*pricing!$L$4</f>
        <v>55.013833389638833</v>
      </c>
      <c r="V1951" s="5">
        <f>R1951*pricing!$L$5</f>
        <v>19.997719993878253</v>
      </c>
      <c r="W1951" s="5" t="s">
        <v>3675</v>
      </c>
      <c r="X1951" s="5">
        <f t="shared" si="216"/>
        <v>80.17272964664302</v>
      </c>
      <c r="Y1951" s="6" t="s">
        <v>32</v>
      </c>
      <c r="Z1951" s="7" t="s">
        <v>33</v>
      </c>
      <c r="AA1951" s="7" t="s">
        <v>34</v>
      </c>
      <c r="AB1951" s="7" t="s">
        <v>35</v>
      </c>
      <c r="AC1951" s="7" t="s">
        <v>36</v>
      </c>
    </row>
    <row r="1952" spans="2:29" ht="17.25" customHeight="1" thickTop="1" thickBot="1" x14ac:dyDescent="0.25">
      <c r="B1952" s="1" t="s">
        <v>3714</v>
      </c>
      <c r="C1952" s="1" t="s">
        <v>3715</v>
      </c>
      <c r="E1952" s="2">
        <v>1.2</v>
      </c>
      <c r="F1952" s="2">
        <v>0.21199999999999999</v>
      </c>
      <c r="G1952" s="2">
        <v>0</v>
      </c>
      <c r="H1952" s="3">
        <v>4.2000000000000003E-2</v>
      </c>
      <c r="I1952" s="21">
        <f t="shared" si="210"/>
        <v>106.44431189614806</v>
      </c>
      <c r="J1952" s="21">
        <f t="shared" si="211"/>
        <v>127.73317427537768</v>
      </c>
      <c r="K1952" s="21" t="str">
        <f t="shared" si="212"/>
        <v>A</v>
      </c>
      <c r="L1952" s="5">
        <f t="shared" si="213"/>
        <v>2.5439999999999996</v>
      </c>
      <c r="M1952" s="22">
        <f t="shared" si="214"/>
        <v>0</v>
      </c>
      <c r="N1952" s="22">
        <f t="shared" si="215"/>
        <v>0.504</v>
      </c>
      <c r="O1952" s="5" t="s">
        <v>3675</v>
      </c>
      <c r="P1952" s="5">
        <f>L1952*pricing!$O$3</f>
        <v>2.0606399999999998</v>
      </c>
      <c r="Q1952" s="5">
        <f>M1952*pricing!$O$4</f>
        <v>0</v>
      </c>
      <c r="R1952" s="5">
        <f>N1952*pricing!$O$5</f>
        <v>0.32256000000000001</v>
      </c>
      <c r="S1952" s="23"/>
      <c r="T1952" s="5">
        <f>P1952*pricing!$L$3</f>
        <v>63.125155833617171</v>
      </c>
      <c r="U1952" s="5">
        <f>Q1952*pricing!$L$4</f>
        <v>0</v>
      </c>
      <c r="V1952" s="5">
        <f>R1952*pricing!$L$5</f>
        <v>64.608018441760507</v>
      </c>
      <c r="W1952" s="5" t="s">
        <v>3675</v>
      </c>
      <c r="X1952" s="5">
        <f t="shared" si="216"/>
        <v>127.73317427537768</v>
      </c>
      <c r="Y1952" s="6" t="s">
        <v>32</v>
      </c>
      <c r="Z1952" s="7" t="s">
        <v>33</v>
      </c>
      <c r="AA1952" s="7" t="s">
        <v>34</v>
      </c>
      <c r="AB1952" s="7" t="s">
        <v>35</v>
      </c>
      <c r="AC1952" s="7" t="s">
        <v>36</v>
      </c>
    </row>
    <row r="1953" spans="2:29" ht="17.25" customHeight="1" thickTop="1" thickBot="1" x14ac:dyDescent="0.25">
      <c r="B1953" s="1" t="s">
        <v>3716</v>
      </c>
      <c r="C1953" s="1" t="s">
        <v>3717</v>
      </c>
      <c r="E1953" s="2">
        <v>0.67</v>
      </c>
      <c r="F1953" s="2">
        <v>0</v>
      </c>
      <c r="G1953" s="2">
        <v>0.13500000000000001</v>
      </c>
      <c r="H1953" s="3">
        <v>0.02</v>
      </c>
      <c r="I1953" s="21">
        <f t="shared" si="210"/>
        <v>65.870320907290164</v>
      </c>
      <c r="J1953" s="21">
        <f t="shared" si="211"/>
        <v>44.133115007884413</v>
      </c>
      <c r="K1953" s="21" t="str">
        <f t="shared" si="212"/>
        <v>B</v>
      </c>
      <c r="L1953" s="5">
        <f t="shared" si="213"/>
        <v>0</v>
      </c>
      <c r="M1953" s="22">
        <f t="shared" si="214"/>
        <v>0.90450000000000019</v>
      </c>
      <c r="N1953" s="22">
        <f t="shared" si="215"/>
        <v>0.13400000000000001</v>
      </c>
      <c r="O1953" s="5" t="s">
        <v>363</v>
      </c>
      <c r="P1953" s="5">
        <f>L1953*pricing!$O$3</f>
        <v>0</v>
      </c>
      <c r="Q1953" s="5">
        <f>M1953*pricing!$O$4</f>
        <v>0.67837500000000017</v>
      </c>
      <c r="R1953" s="5">
        <f>N1953*pricing!$O$5</f>
        <v>8.5760000000000003E-2</v>
      </c>
      <c r="S1953" s="23"/>
      <c r="T1953" s="5">
        <f>P1953*pricing!$L$3</f>
        <v>0</v>
      </c>
      <c r="U1953" s="5">
        <f>Q1953*pricing!$L$4</f>
        <v>26.955586295194117</v>
      </c>
      <c r="V1953" s="5">
        <f>R1953*pricing!$L$5</f>
        <v>17.177528712690293</v>
      </c>
      <c r="W1953" s="5" t="s">
        <v>363</v>
      </c>
      <c r="X1953" s="5">
        <f t="shared" si="216"/>
        <v>44.133115007884413</v>
      </c>
      <c r="Y1953" s="6" t="s">
        <v>32</v>
      </c>
      <c r="Z1953" s="7" t="s">
        <v>33</v>
      </c>
      <c r="AA1953" s="7" t="s">
        <v>34</v>
      </c>
      <c r="AB1953" s="7" t="s">
        <v>35</v>
      </c>
      <c r="AC1953" s="7" t="s">
        <v>36</v>
      </c>
    </row>
    <row r="1954" spans="2:29" ht="17.25" customHeight="1" thickTop="1" thickBot="1" x14ac:dyDescent="0.25">
      <c r="B1954" s="1" t="s">
        <v>3718</v>
      </c>
      <c r="C1954" s="1" t="s">
        <v>3719</v>
      </c>
      <c r="E1954" s="2">
        <v>0.77</v>
      </c>
      <c r="F1954" s="2">
        <v>0.214</v>
      </c>
      <c r="G1954" s="2">
        <v>0.01</v>
      </c>
      <c r="H1954" s="3">
        <v>4.1000000000000002E-2</v>
      </c>
      <c r="I1954" s="21">
        <f t="shared" si="210"/>
        <v>108.63883803901183</v>
      </c>
      <c r="J1954" s="21">
        <f t="shared" si="211"/>
        <v>83.65190529003911</v>
      </c>
      <c r="K1954" s="21" t="str">
        <f t="shared" si="212"/>
        <v>A</v>
      </c>
      <c r="L1954" s="5">
        <f t="shared" si="213"/>
        <v>1.6478000000000002</v>
      </c>
      <c r="M1954" s="22">
        <f t="shared" si="214"/>
        <v>7.6999999999999999E-2</v>
      </c>
      <c r="N1954" s="22">
        <f t="shared" si="215"/>
        <v>0.31569999999999998</v>
      </c>
      <c r="O1954" s="5" t="s">
        <v>363</v>
      </c>
      <c r="P1954" s="5">
        <f>L1954*pricing!$O$3</f>
        <v>1.3347180000000003</v>
      </c>
      <c r="Q1954" s="5">
        <f>M1954*pricing!$O$4</f>
        <v>5.7749999999999996E-2</v>
      </c>
      <c r="R1954" s="5">
        <f>N1954*pricing!$O$5</f>
        <v>0.20204800000000001</v>
      </c>
      <c r="S1954" s="23"/>
      <c r="T1954" s="5">
        <f>P1954*pricing!$L$3</f>
        <v>40.887433876821703</v>
      </c>
      <c r="U1954" s="5">
        <f>Q1954*pricing!$L$4</f>
        <v>2.2947265281702007</v>
      </c>
      <c r="V1954" s="5">
        <f>R1954*pricing!$L$5</f>
        <v>40.469744885047206</v>
      </c>
      <c r="W1954" s="5" t="s">
        <v>363</v>
      </c>
      <c r="X1954" s="5">
        <f t="shared" si="216"/>
        <v>83.65190529003911</v>
      </c>
      <c r="Y1954" s="6" t="s">
        <v>32</v>
      </c>
      <c r="Z1954" s="7" t="s">
        <v>33</v>
      </c>
      <c r="AA1954" s="7" t="s">
        <v>34</v>
      </c>
      <c r="AB1954" s="7" t="s">
        <v>35</v>
      </c>
      <c r="AC1954" s="7" t="s">
        <v>36</v>
      </c>
    </row>
    <row r="1955" spans="2:29" ht="17.25" customHeight="1" thickTop="1" thickBot="1" x14ac:dyDescent="0.25">
      <c r="B1955" s="1" t="s">
        <v>3720</v>
      </c>
      <c r="C1955" s="1" t="s">
        <v>3721</v>
      </c>
      <c r="E1955" s="2">
        <v>1.1000000000000001</v>
      </c>
      <c r="F1955" s="2">
        <v>5.0999999999999997E-2</v>
      </c>
      <c r="G1955" s="2">
        <v>0.156</v>
      </c>
      <c r="H1955" s="3">
        <v>4.2000000000000003E-2</v>
      </c>
      <c r="I1955" s="21">
        <f t="shared" si="210"/>
        <v>112.98538597962364</v>
      </c>
      <c r="J1955" s="21">
        <f t="shared" si="211"/>
        <v>124.28392457758602</v>
      </c>
      <c r="K1955" s="21" t="str">
        <f t="shared" si="212"/>
        <v>A</v>
      </c>
      <c r="L1955" s="5">
        <f t="shared" si="213"/>
        <v>0.56100000000000005</v>
      </c>
      <c r="M1955" s="22">
        <f t="shared" si="214"/>
        <v>1.716</v>
      </c>
      <c r="N1955" s="22">
        <f t="shared" si="215"/>
        <v>0.46200000000000008</v>
      </c>
      <c r="O1955" s="5" t="s">
        <v>2390</v>
      </c>
      <c r="P1955" s="5">
        <f>L1955*pricing!$O$3</f>
        <v>0.45441000000000009</v>
      </c>
      <c r="Q1955" s="5">
        <f>M1955*pricing!$O$4</f>
        <v>1.2869999999999999</v>
      </c>
      <c r="R1955" s="5">
        <f>N1955*pricing!$O$5</f>
        <v>0.29568000000000005</v>
      </c>
      <c r="S1955" s="23"/>
      <c r="T1955" s="5">
        <f>P1955*pricing!$L$3</f>
        <v>13.920287901988695</v>
      </c>
      <c r="U1955" s="5">
        <f>Q1955*pricing!$L$4</f>
        <v>51.139619770650185</v>
      </c>
      <c r="V1955" s="5">
        <f>R1955*pricing!$L$5</f>
        <v>59.224016904947142</v>
      </c>
      <c r="W1955" s="5" t="s">
        <v>2390</v>
      </c>
      <c r="X1955" s="5">
        <f t="shared" si="216"/>
        <v>124.28392457758602</v>
      </c>
      <c r="Y1955" s="6" t="s">
        <v>32</v>
      </c>
      <c r="Z1955" s="7" t="s">
        <v>33</v>
      </c>
      <c r="AA1955" s="7" t="s">
        <v>34</v>
      </c>
      <c r="AB1955" s="7" t="s">
        <v>35</v>
      </c>
      <c r="AC1955" s="7" t="s">
        <v>36</v>
      </c>
    </row>
    <row r="1956" spans="2:29" ht="17.25" customHeight="1" thickTop="1" thickBot="1" x14ac:dyDescent="0.25">
      <c r="B1956" s="1" t="s">
        <v>3722</v>
      </c>
      <c r="C1956" s="1" t="s">
        <v>3723</v>
      </c>
      <c r="E1956" s="2">
        <v>1.19</v>
      </c>
      <c r="F1956" s="2">
        <v>5.3999999999999999E-2</v>
      </c>
      <c r="G1956" s="2">
        <v>0</v>
      </c>
      <c r="H1956" s="3">
        <v>3.5999999999999997E-2</v>
      </c>
      <c r="I1956" s="21">
        <f t="shared" si="210"/>
        <v>59.547792207449824</v>
      </c>
      <c r="J1956" s="21">
        <f t="shared" si="211"/>
        <v>70.861872726865286</v>
      </c>
      <c r="K1956" s="21" t="str">
        <f t="shared" si="212"/>
        <v>Γ</v>
      </c>
      <c r="L1956" s="5">
        <f t="shared" si="213"/>
        <v>0.64259999999999995</v>
      </c>
      <c r="M1956" s="22">
        <f t="shared" si="214"/>
        <v>0</v>
      </c>
      <c r="N1956" s="22">
        <f t="shared" si="215"/>
        <v>0.42839999999999995</v>
      </c>
      <c r="O1956" s="5" t="s">
        <v>2155</v>
      </c>
      <c r="P1956" s="5">
        <f>L1956*pricing!$O$3</f>
        <v>0.52050600000000002</v>
      </c>
      <c r="Q1956" s="5">
        <f>M1956*pricing!$O$4</f>
        <v>0</v>
      </c>
      <c r="R1956" s="5">
        <f>N1956*pricing!$O$5</f>
        <v>0.27417599999999998</v>
      </c>
      <c r="S1956" s="23"/>
      <c r="T1956" s="5">
        <f>P1956*pricing!$L$3</f>
        <v>15.945057051368867</v>
      </c>
      <c r="U1956" s="5">
        <f>Q1956*pricing!$L$4</f>
        <v>0</v>
      </c>
      <c r="V1956" s="5">
        <f>R1956*pricing!$L$5</f>
        <v>54.916815675496423</v>
      </c>
      <c r="W1956" s="5" t="s">
        <v>2155</v>
      </c>
      <c r="X1956" s="5">
        <f t="shared" si="216"/>
        <v>70.861872726865286</v>
      </c>
      <c r="Y1956" s="6" t="s">
        <v>32</v>
      </c>
      <c r="Z1956" s="7" t="s">
        <v>33</v>
      </c>
      <c r="AA1956" s="7" t="s">
        <v>34</v>
      </c>
      <c r="AB1956" s="7" t="s">
        <v>35</v>
      </c>
      <c r="AC1956" s="7" t="s">
        <v>36</v>
      </c>
    </row>
    <row r="1957" spans="2:29" ht="17.25" customHeight="1" thickTop="1" thickBot="1" x14ac:dyDescent="0.25">
      <c r="B1957" s="1" t="s">
        <v>3724</v>
      </c>
      <c r="C1957" s="1" t="s">
        <v>3725</v>
      </c>
      <c r="E1957" s="2">
        <v>0.8</v>
      </c>
      <c r="F1957" s="2">
        <v>4.8000000000000001E-2</v>
      </c>
      <c r="G1957" s="2">
        <v>0.13800000000000001</v>
      </c>
      <c r="H1957" s="3">
        <v>4.3999999999999997E-2</v>
      </c>
      <c r="I1957" s="21">
        <f t="shared" si="210"/>
        <v>109.4405000325447</v>
      </c>
      <c r="J1957" s="21">
        <f t="shared" si="211"/>
        <v>87.55240002603577</v>
      </c>
      <c r="K1957" s="21" t="str">
        <f t="shared" si="212"/>
        <v>A</v>
      </c>
      <c r="L1957" s="5">
        <f t="shared" si="213"/>
        <v>0.38400000000000001</v>
      </c>
      <c r="M1957" s="22">
        <f t="shared" si="214"/>
        <v>1.1040000000000001</v>
      </c>
      <c r="N1957" s="22">
        <f t="shared" si="215"/>
        <v>0.35200000000000004</v>
      </c>
      <c r="O1957" s="5" t="s">
        <v>1957</v>
      </c>
      <c r="P1957" s="5">
        <f>L1957*pricing!$O$3</f>
        <v>0.31104000000000004</v>
      </c>
      <c r="Q1957" s="5">
        <f>M1957*pricing!$O$4</f>
        <v>0.82800000000000007</v>
      </c>
      <c r="R1957" s="5">
        <f>N1957*pricing!$O$5</f>
        <v>0.22528000000000004</v>
      </c>
      <c r="S1957" s="23"/>
      <c r="T1957" s="5">
        <f>P1957*pricing!$L$3</f>
        <v>9.528325408847877</v>
      </c>
      <c r="U1957" s="5">
        <f>Q1957*pricing!$L$4</f>
        <v>32.901014118180541</v>
      </c>
      <c r="V1957" s="5">
        <f>R1957*pricing!$L$5</f>
        <v>45.123060499007345</v>
      </c>
      <c r="W1957" s="5" t="s">
        <v>1957</v>
      </c>
      <c r="X1957" s="5">
        <f t="shared" si="216"/>
        <v>87.55240002603577</v>
      </c>
      <c r="Y1957" s="6" t="s">
        <v>32</v>
      </c>
      <c r="Z1957" s="7" t="s">
        <v>33</v>
      </c>
      <c r="AA1957" s="7" t="s">
        <v>34</v>
      </c>
      <c r="AB1957" s="7" t="s">
        <v>35</v>
      </c>
      <c r="AC1957" s="7" t="s">
        <v>36</v>
      </c>
    </row>
    <row r="1958" spans="2:29" ht="17.25" customHeight="1" thickTop="1" thickBot="1" x14ac:dyDescent="0.25">
      <c r="B1958" s="1" t="s">
        <v>3726</v>
      </c>
      <c r="C1958" s="1">
        <v>8805</v>
      </c>
      <c r="E1958" s="2">
        <v>0.98</v>
      </c>
      <c r="F1958" s="2">
        <v>0.14499999999999999</v>
      </c>
      <c r="G1958" s="2">
        <v>6.0999999999999999E-2</v>
      </c>
      <c r="H1958" s="3">
        <v>0</v>
      </c>
      <c r="I1958" s="21">
        <f t="shared" si="210"/>
        <v>54.158356123391954</v>
      </c>
      <c r="J1958" s="21">
        <f t="shared" si="211"/>
        <v>53.075189000924112</v>
      </c>
      <c r="K1958" s="21" t="str">
        <f t="shared" si="212"/>
        <v>Γ</v>
      </c>
      <c r="L1958" s="5">
        <f t="shared" si="213"/>
        <v>1.4209999999999998</v>
      </c>
      <c r="M1958" s="22">
        <f t="shared" si="214"/>
        <v>0.5978</v>
      </c>
      <c r="N1958" s="22">
        <f t="shared" si="215"/>
        <v>0</v>
      </c>
      <c r="O1958" s="5" t="s">
        <v>2155</v>
      </c>
      <c r="P1958" s="5">
        <f>L1958*pricing!$O$3</f>
        <v>1.1510099999999999</v>
      </c>
      <c r="Q1958" s="5">
        <f>M1958*pricing!$O$4</f>
        <v>0.44835000000000003</v>
      </c>
      <c r="R1958" s="5">
        <f>N1958*pricing!$O$5</f>
        <v>0</v>
      </c>
      <c r="S1958" s="23"/>
      <c r="T1958" s="5">
        <f>P1958*pricing!$L$3</f>
        <v>35.259766682220913</v>
      </c>
      <c r="U1958" s="5">
        <f>Q1958*pricing!$L$4</f>
        <v>17.815422318703195</v>
      </c>
      <c r="V1958" s="5">
        <f>R1958*pricing!$L$5</f>
        <v>0</v>
      </c>
      <c r="W1958" s="5" t="s">
        <v>2155</v>
      </c>
      <c r="X1958" s="5">
        <f t="shared" si="216"/>
        <v>53.075189000924112</v>
      </c>
      <c r="Y1958" s="6" t="s">
        <v>32</v>
      </c>
      <c r="Z1958" s="7" t="s">
        <v>33</v>
      </c>
      <c r="AA1958" s="7" t="s">
        <v>34</v>
      </c>
      <c r="AB1958" s="7" t="s">
        <v>35</v>
      </c>
      <c r="AC1958" s="7" t="s">
        <v>36</v>
      </c>
    </row>
    <row r="1959" spans="2:29" ht="17.25" customHeight="1" thickTop="1" thickBot="1" x14ac:dyDescent="0.25">
      <c r="B1959" s="1" t="s">
        <v>3727</v>
      </c>
      <c r="C1959" s="1">
        <v>8801</v>
      </c>
      <c r="E1959" s="2">
        <v>0.56999999999999995</v>
      </c>
      <c r="F1959" s="2">
        <v>0.17499999999999999</v>
      </c>
      <c r="G1959" s="2">
        <v>7.1999999999999995E-2</v>
      </c>
      <c r="H1959" s="3">
        <v>0</v>
      </c>
      <c r="I1959" s="21">
        <f t="shared" si="210"/>
        <v>64.880541103583212</v>
      </c>
      <c r="J1959" s="21">
        <f t="shared" si="211"/>
        <v>36.981908429042427</v>
      </c>
      <c r="K1959" s="21" t="str">
        <f t="shared" si="212"/>
        <v>B</v>
      </c>
      <c r="L1959" s="5">
        <f t="shared" si="213"/>
        <v>0.99749999999999994</v>
      </c>
      <c r="M1959" s="22">
        <f t="shared" si="214"/>
        <v>0.41039999999999993</v>
      </c>
      <c r="N1959" s="22">
        <f t="shared" si="215"/>
        <v>0</v>
      </c>
      <c r="O1959" s="5" t="s">
        <v>2155</v>
      </c>
      <c r="P1959" s="5">
        <f>L1959*pricing!$O$3</f>
        <v>0.807975</v>
      </c>
      <c r="Q1959" s="5">
        <f>M1959*pricing!$O$4</f>
        <v>0.30779999999999996</v>
      </c>
      <c r="R1959" s="5">
        <f>N1959*pricing!$O$5</f>
        <v>0</v>
      </c>
      <c r="S1959" s="23"/>
      <c r="T1959" s="5">
        <f>P1959*pricing!$L$3</f>
        <v>24.75131405032749</v>
      </c>
      <c r="U1959" s="5">
        <f>Q1959*pricing!$L$4</f>
        <v>12.230594378714938</v>
      </c>
      <c r="V1959" s="5">
        <f>R1959*pricing!$L$5</f>
        <v>0</v>
      </c>
      <c r="W1959" s="5" t="s">
        <v>2155</v>
      </c>
      <c r="X1959" s="5">
        <f t="shared" si="216"/>
        <v>36.981908429042427</v>
      </c>
      <c r="Y1959" s="6" t="s">
        <v>32</v>
      </c>
      <c r="Z1959" s="7" t="s">
        <v>33</v>
      </c>
      <c r="AA1959" s="7" t="s">
        <v>34</v>
      </c>
      <c r="AB1959" s="7" t="s">
        <v>35</v>
      </c>
      <c r="AC1959" s="7" t="s">
        <v>36</v>
      </c>
    </row>
    <row r="1960" spans="2:29" ht="17.25" customHeight="1" thickTop="1" thickBot="1" x14ac:dyDescent="0.25">
      <c r="B1960" s="1" t="s">
        <v>3728</v>
      </c>
      <c r="C1960" s="1" t="s">
        <v>3729</v>
      </c>
      <c r="E1960" s="2">
        <v>0.89</v>
      </c>
      <c r="F1960" s="2">
        <v>0.61</v>
      </c>
      <c r="G1960" s="2">
        <v>0</v>
      </c>
      <c r="H1960" s="3">
        <v>0</v>
      </c>
      <c r="I1960" s="21">
        <f t="shared" si="210"/>
        <v>151.36141925513553</v>
      </c>
      <c r="J1960" s="21">
        <f t="shared" si="211"/>
        <v>134.71166313707062</v>
      </c>
      <c r="K1960" s="21" t="str">
        <f t="shared" si="212"/>
        <v>A</v>
      </c>
      <c r="L1960" s="5">
        <f t="shared" si="213"/>
        <v>5.4290000000000003</v>
      </c>
      <c r="M1960" s="22">
        <f t="shared" si="214"/>
        <v>0</v>
      </c>
      <c r="N1960" s="22">
        <f t="shared" si="215"/>
        <v>0</v>
      </c>
      <c r="O1960" s="5" t="s">
        <v>3220</v>
      </c>
      <c r="P1960" s="5">
        <f>L1960*pricing!$O$3</f>
        <v>4.3974900000000003</v>
      </c>
      <c r="Q1960" s="5">
        <f>M1960*pricing!$O$4</f>
        <v>0</v>
      </c>
      <c r="R1960" s="5">
        <f>N1960*pricing!$O$5</f>
        <v>0</v>
      </c>
      <c r="S1960" s="23"/>
      <c r="T1960" s="5">
        <f>P1960*pricing!$L$3</f>
        <v>134.71166313707062</v>
      </c>
      <c r="U1960" s="5">
        <f>Q1960*pricing!$L$4</f>
        <v>0</v>
      </c>
      <c r="V1960" s="5">
        <f>R1960*pricing!$L$5</f>
        <v>0</v>
      </c>
      <c r="W1960" s="5" t="s">
        <v>3220</v>
      </c>
      <c r="X1960" s="5">
        <f t="shared" si="216"/>
        <v>134.71166313707062</v>
      </c>
      <c r="Y1960" s="6" t="s">
        <v>32</v>
      </c>
      <c r="Z1960" s="7" t="s">
        <v>33</v>
      </c>
      <c r="AA1960" s="7" t="s">
        <v>34</v>
      </c>
      <c r="AB1960" s="7" t="s">
        <v>35</v>
      </c>
      <c r="AC1960" s="7" t="s">
        <v>36</v>
      </c>
    </row>
    <row r="1961" spans="2:29" ht="17.25" customHeight="1" thickTop="1" thickBot="1" x14ac:dyDescent="0.25">
      <c r="B1961" s="1" t="s">
        <v>3730</v>
      </c>
      <c r="C1961" s="1" t="s">
        <v>3731</v>
      </c>
      <c r="E1961" s="2">
        <v>0.72</v>
      </c>
      <c r="F1961" s="2">
        <v>0.11600000000000001</v>
      </c>
      <c r="G1961" s="2">
        <v>0</v>
      </c>
      <c r="H1961" s="3">
        <v>2.1000000000000001E-2</v>
      </c>
      <c r="I1961" s="21">
        <f t="shared" si="210"/>
        <v>55.703490689961505</v>
      </c>
      <c r="J1961" s="21">
        <f t="shared" si="211"/>
        <v>40.106513296772285</v>
      </c>
      <c r="K1961" s="21" t="str">
        <f t="shared" si="212"/>
        <v>Γ</v>
      </c>
      <c r="L1961" s="5">
        <f t="shared" si="213"/>
        <v>0.83519999999999994</v>
      </c>
      <c r="M1961" s="22">
        <f t="shared" si="214"/>
        <v>0</v>
      </c>
      <c r="N1961" s="22">
        <f t="shared" si="215"/>
        <v>0.1512</v>
      </c>
      <c r="O1961" s="5" t="s">
        <v>898</v>
      </c>
      <c r="P1961" s="5">
        <f>L1961*pricing!$O$3</f>
        <v>0.676512</v>
      </c>
      <c r="Q1961" s="5">
        <f>M1961*pricing!$O$4</f>
        <v>0</v>
      </c>
      <c r="R1961" s="5">
        <f>N1961*pricing!$O$5</f>
        <v>9.6768000000000007E-2</v>
      </c>
      <c r="S1961" s="23"/>
      <c r="T1961" s="5">
        <f>P1961*pricing!$L$3</f>
        <v>20.724107764244131</v>
      </c>
      <c r="U1961" s="5">
        <f>Q1961*pricing!$L$4</f>
        <v>0</v>
      </c>
      <c r="V1961" s="5">
        <f>R1961*pricing!$L$5</f>
        <v>19.382405532528153</v>
      </c>
      <c r="W1961" s="5" t="s">
        <v>898</v>
      </c>
      <c r="X1961" s="5">
        <f t="shared" si="216"/>
        <v>40.106513296772285</v>
      </c>
      <c r="Y1961" s="6" t="s">
        <v>32</v>
      </c>
      <c r="Z1961" s="7" t="s">
        <v>33</v>
      </c>
      <c r="AA1961" s="7" t="s">
        <v>34</v>
      </c>
      <c r="AB1961" s="7" t="s">
        <v>35</v>
      </c>
      <c r="AC1961" s="7" t="s">
        <v>36</v>
      </c>
    </row>
    <row r="1962" spans="2:29" ht="17.25" customHeight="1" thickTop="1" thickBot="1" x14ac:dyDescent="0.25">
      <c r="B1962" s="1" t="s">
        <v>3732</v>
      </c>
      <c r="C1962" s="1" t="s">
        <v>3733</v>
      </c>
      <c r="E1962" s="2">
        <v>0.62</v>
      </c>
      <c r="F1962" s="2">
        <v>2.5000000000000001E-2</v>
      </c>
      <c r="G1962" s="2">
        <v>0.16400000000000001</v>
      </c>
      <c r="H1962" s="3">
        <v>2.9000000000000001E-2</v>
      </c>
      <c r="I1962" s="21">
        <f t="shared" si="210"/>
        <v>92.253280446990203</v>
      </c>
      <c r="J1962" s="21">
        <f t="shared" si="211"/>
        <v>57.197033877133926</v>
      </c>
      <c r="K1962" s="21" t="str">
        <f t="shared" si="212"/>
        <v>A</v>
      </c>
      <c r="L1962" s="5">
        <f t="shared" si="213"/>
        <v>0.155</v>
      </c>
      <c r="M1962" s="22">
        <f t="shared" si="214"/>
        <v>1.0168000000000001</v>
      </c>
      <c r="N1962" s="22">
        <f t="shared" si="215"/>
        <v>0.17979999999999999</v>
      </c>
      <c r="O1962" s="5" t="s">
        <v>1352</v>
      </c>
      <c r="P1962" s="5">
        <f>L1962*pricing!$O$3</f>
        <v>0.12554999999999999</v>
      </c>
      <c r="Q1962" s="5">
        <f>M1962*pricing!$O$4</f>
        <v>0.76260000000000017</v>
      </c>
      <c r="R1962" s="5">
        <f>N1962*pricing!$O$5</f>
        <v>0.11507199999999999</v>
      </c>
      <c r="S1962" s="23"/>
      <c r="T1962" s="5">
        <f>P1962*pricing!$L$3</f>
        <v>3.8460688499255746</v>
      </c>
      <c r="U1962" s="5">
        <f>Q1962*pricing!$L$4</f>
        <v>30.302310829135852</v>
      </c>
      <c r="V1962" s="5">
        <f>R1962*pricing!$L$5</f>
        <v>23.048654198072498</v>
      </c>
      <c r="W1962" s="5" t="s">
        <v>1352</v>
      </c>
      <c r="X1962" s="5">
        <f t="shared" si="216"/>
        <v>57.197033877133926</v>
      </c>
      <c r="Y1962" s="6" t="s">
        <v>32</v>
      </c>
      <c r="Z1962" s="7" t="s">
        <v>33</v>
      </c>
      <c r="AA1962" s="7" t="s">
        <v>34</v>
      </c>
      <c r="AB1962" s="7" t="s">
        <v>35</v>
      </c>
      <c r="AC1962" s="7" t="s">
        <v>36</v>
      </c>
    </row>
    <row r="1963" spans="2:29" ht="17.25" customHeight="1" thickTop="1" thickBot="1" x14ac:dyDescent="0.25">
      <c r="B1963" s="1" t="s">
        <v>3734</v>
      </c>
      <c r="C1963" s="1" t="s">
        <v>3735</v>
      </c>
      <c r="E1963" s="2">
        <v>0.72</v>
      </c>
      <c r="F1963" s="2">
        <v>0</v>
      </c>
      <c r="G1963" s="2">
        <v>7.4999999999999997E-2</v>
      </c>
      <c r="H1963" s="3">
        <v>2.1000000000000001E-2</v>
      </c>
      <c r="I1963" s="21">
        <f t="shared" si="210"/>
        <v>49.271240101309097</v>
      </c>
      <c r="J1963" s="21">
        <f t="shared" si="211"/>
        <v>35.475292872942546</v>
      </c>
      <c r="K1963" s="21" t="str">
        <f t="shared" si="212"/>
        <v>Γ</v>
      </c>
      <c r="L1963" s="5">
        <f t="shared" si="213"/>
        <v>0</v>
      </c>
      <c r="M1963" s="22">
        <f t="shared" si="214"/>
        <v>0.54</v>
      </c>
      <c r="N1963" s="22">
        <f t="shared" si="215"/>
        <v>0.1512</v>
      </c>
      <c r="O1963" s="5" t="s">
        <v>3220</v>
      </c>
      <c r="P1963" s="5">
        <f>L1963*pricing!$O$3</f>
        <v>0</v>
      </c>
      <c r="Q1963" s="5">
        <f>M1963*pricing!$O$4</f>
        <v>0.40500000000000003</v>
      </c>
      <c r="R1963" s="5">
        <f>N1963*pricing!$O$5</f>
        <v>9.6768000000000007E-2</v>
      </c>
      <c r="S1963" s="23"/>
      <c r="T1963" s="5">
        <f>P1963*pricing!$L$3</f>
        <v>0</v>
      </c>
      <c r="U1963" s="5">
        <f>Q1963*pricing!$L$4</f>
        <v>16.092887340414396</v>
      </c>
      <c r="V1963" s="5">
        <f>R1963*pricing!$L$5</f>
        <v>19.382405532528153</v>
      </c>
      <c r="W1963" s="5" t="s">
        <v>3220</v>
      </c>
      <c r="X1963" s="5">
        <f t="shared" si="216"/>
        <v>35.475292872942546</v>
      </c>
      <c r="Y1963" s="6" t="s">
        <v>32</v>
      </c>
      <c r="Z1963" s="7" t="s">
        <v>33</v>
      </c>
      <c r="AA1963" s="7" t="s">
        <v>34</v>
      </c>
      <c r="AB1963" s="7" t="s">
        <v>35</v>
      </c>
      <c r="AC1963" s="7" t="s">
        <v>36</v>
      </c>
    </row>
    <row r="1964" spans="2:29" ht="17.25" customHeight="1" thickTop="1" thickBot="1" x14ac:dyDescent="0.25">
      <c r="B1964" s="1" t="s">
        <v>3736</v>
      </c>
      <c r="C1964" s="1" t="s">
        <v>3737</v>
      </c>
      <c r="E1964" s="2">
        <v>0.25</v>
      </c>
      <c r="F1964" s="2">
        <v>0</v>
      </c>
      <c r="G1964" s="2">
        <v>0.311</v>
      </c>
      <c r="H1964" s="3">
        <v>6.4000000000000001E-2</v>
      </c>
      <c r="I1964" s="21">
        <f t="shared" si="210"/>
        <v>174.72503860351105</v>
      </c>
      <c r="J1964" s="21">
        <f t="shared" si="211"/>
        <v>43.681259650877763</v>
      </c>
      <c r="K1964" s="21" t="str">
        <f t="shared" si="212"/>
        <v>A</v>
      </c>
      <c r="L1964" s="5">
        <f t="shared" si="213"/>
        <v>0</v>
      </c>
      <c r="M1964" s="22">
        <f t="shared" si="214"/>
        <v>0.77749999999999997</v>
      </c>
      <c r="N1964" s="22">
        <f t="shared" si="215"/>
        <v>0.16</v>
      </c>
      <c r="O1964" s="5" t="s">
        <v>1693</v>
      </c>
      <c r="P1964" s="5">
        <f>L1964*pricing!$O$3</f>
        <v>0</v>
      </c>
      <c r="Q1964" s="5">
        <f>M1964*pricing!$O$4</f>
        <v>0.583125</v>
      </c>
      <c r="R1964" s="5">
        <f>N1964*pricing!$O$5</f>
        <v>0.1024</v>
      </c>
      <c r="S1964" s="23"/>
      <c r="T1964" s="5">
        <f>P1964*pricing!$L$3</f>
        <v>0</v>
      </c>
      <c r="U1964" s="5">
        <f>Q1964*pricing!$L$4</f>
        <v>23.170777605874431</v>
      </c>
      <c r="V1964" s="5">
        <f>R1964*pricing!$L$5</f>
        <v>20.510482045003336</v>
      </c>
      <c r="W1964" s="5" t="s">
        <v>1693</v>
      </c>
      <c r="X1964" s="5">
        <f t="shared" si="216"/>
        <v>43.681259650877763</v>
      </c>
      <c r="Y1964" s="6" t="s">
        <v>32</v>
      </c>
      <c r="Z1964" s="7" t="s">
        <v>33</v>
      </c>
      <c r="AA1964" s="7" t="s">
        <v>34</v>
      </c>
      <c r="AB1964" s="7" t="s">
        <v>35</v>
      </c>
      <c r="AC1964" s="7" t="s">
        <v>36</v>
      </c>
    </row>
    <row r="1965" spans="2:29" ht="16.5" customHeight="1" thickTop="1" thickBot="1" x14ac:dyDescent="0.25">
      <c r="B1965" s="16" t="s">
        <v>3738</v>
      </c>
      <c r="C1965" s="15" t="s">
        <v>3739</v>
      </c>
      <c r="E1965" s="18">
        <v>0.65</v>
      </c>
      <c r="F1965" s="19">
        <v>2.5000000000000001E-2</v>
      </c>
      <c r="G1965" s="19">
        <v>0.33600000000000002</v>
      </c>
      <c r="H1965" s="20">
        <v>4.1000000000000002E-2</v>
      </c>
      <c r="I1965" s="21">
        <f t="shared" si="210"/>
        <v>158.89496832428483</v>
      </c>
      <c r="J1965" s="21">
        <f t="shared" si="211"/>
        <v>103.28172941078515</v>
      </c>
      <c r="K1965" s="21" t="str">
        <f t="shared" si="212"/>
        <v>A</v>
      </c>
      <c r="L1965" s="5">
        <f t="shared" si="213"/>
        <v>0.16250000000000001</v>
      </c>
      <c r="M1965" s="22">
        <f t="shared" si="214"/>
        <v>2.1840000000000002</v>
      </c>
      <c r="N1965" s="22">
        <f t="shared" si="215"/>
        <v>0.26650000000000001</v>
      </c>
      <c r="O1965" s="22" t="s">
        <v>2793</v>
      </c>
      <c r="P1965" s="5">
        <f>L1965*pricing!$O$3</f>
        <v>0.13162500000000002</v>
      </c>
      <c r="Q1965" s="5">
        <f>M1965*pricing!$O$4</f>
        <v>1.6380000000000001</v>
      </c>
      <c r="R1965" s="5">
        <f>N1965*pricing!$O$5</f>
        <v>0.17056000000000002</v>
      </c>
      <c r="T1965" s="5">
        <f>P1965*pricing!$L$3</f>
        <v>4.0321689555671352</v>
      </c>
      <c r="U1965" s="5">
        <f>Q1965*pricing!$L$4</f>
        <v>65.086788799009341</v>
      </c>
      <c r="V1965" s="5">
        <f>R1965*pricing!$L$5</f>
        <v>34.162771656208683</v>
      </c>
      <c r="W1965" s="22" t="s">
        <v>2793</v>
      </c>
      <c r="X1965" s="5">
        <f t="shared" si="216"/>
        <v>103.28172941078515</v>
      </c>
      <c r="Y1965" s="6" t="s">
        <v>32</v>
      </c>
      <c r="Z1965" s="7" t="s">
        <v>33</v>
      </c>
      <c r="AA1965" s="7" t="s">
        <v>34</v>
      </c>
      <c r="AB1965" s="7" t="s">
        <v>35</v>
      </c>
      <c r="AC1965" s="7" t="s">
        <v>36</v>
      </c>
    </row>
    <row r="1966" spans="2:29" ht="17.25" customHeight="1" thickTop="1" thickBot="1" x14ac:dyDescent="0.25">
      <c r="B1966" s="16" t="s">
        <v>3740</v>
      </c>
      <c r="C1966" s="15" t="s">
        <v>3741</v>
      </c>
      <c r="E1966" s="18">
        <v>1.44</v>
      </c>
      <c r="F1966" s="19">
        <v>0.25600000000000001</v>
      </c>
      <c r="G1966" s="19">
        <v>0</v>
      </c>
      <c r="H1966" s="20">
        <v>0</v>
      </c>
      <c r="I1966" s="21">
        <f t="shared" si="210"/>
        <v>63.522169392319178</v>
      </c>
      <c r="J1966" s="21">
        <f t="shared" si="211"/>
        <v>91.471923924939617</v>
      </c>
      <c r="K1966" s="21" t="str">
        <f t="shared" si="212"/>
        <v>B</v>
      </c>
      <c r="L1966" s="5">
        <f t="shared" si="213"/>
        <v>3.6863999999999999</v>
      </c>
      <c r="M1966" s="22">
        <f t="shared" si="214"/>
        <v>0</v>
      </c>
      <c r="N1966" s="22">
        <f t="shared" si="215"/>
        <v>0</v>
      </c>
      <c r="O1966" s="22" t="s">
        <v>363</v>
      </c>
      <c r="P1966" s="5">
        <f>L1966*pricing!$O$3</f>
        <v>2.9859840000000002</v>
      </c>
      <c r="Q1966" s="5">
        <f>M1966*pricing!$O$4</f>
        <v>0</v>
      </c>
      <c r="R1966" s="5">
        <f>N1966*pricing!$O$5</f>
        <v>0</v>
      </c>
      <c r="T1966" s="5">
        <f>P1966*pricing!$L$3</f>
        <v>91.471923924939617</v>
      </c>
      <c r="U1966" s="5">
        <f>Q1966*pricing!$L$4</f>
        <v>0</v>
      </c>
      <c r="V1966" s="5">
        <f>R1966*pricing!$L$5</f>
        <v>0</v>
      </c>
      <c r="W1966" s="22" t="s">
        <v>363</v>
      </c>
      <c r="X1966" s="5">
        <f t="shared" si="216"/>
        <v>91.471923924939617</v>
      </c>
      <c r="Y1966" s="6" t="s">
        <v>32</v>
      </c>
      <c r="Z1966" s="7" t="s">
        <v>33</v>
      </c>
      <c r="AA1966" s="7" t="s">
        <v>34</v>
      </c>
      <c r="AB1966" s="7" t="s">
        <v>35</v>
      </c>
      <c r="AC1966" s="7" t="s">
        <v>36</v>
      </c>
    </row>
    <row r="1967" spans="2:29" ht="17.25" customHeight="1" thickTop="1" thickBot="1" x14ac:dyDescent="0.25">
      <c r="B1967" s="1" t="s">
        <v>3742</v>
      </c>
      <c r="C1967" s="1" t="s">
        <v>3743</v>
      </c>
      <c r="E1967" s="2">
        <v>0.9</v>
      </c>
      <c r="F1967" s="2">
        <v>8.3000000000000004E-2</v>
      </c>
      <c r="G1967" s="2">
        <v>0</v>
      </c>
      <c r="H1967" s="3">
        <v>0</v>
      </c>
      <c r="I1967" s="21">
        <f t="shared" si="210"/>
        <v>20.595078357665983</v>
      </c>
      <c r="J1967" s="21">
        <f t="shared" si="211"/>
        <v>18.535570521899384</v>
      </c>
      <c r="K1967" s="21" t="str">
        <f t="shared" si="212"/>
        <v>Ε</v>
      </c>
      <c r="L1967" s="5">
        <f t="shared" si="213"/>
        <v>0.747</v>
      </c>
      <c r="M1967" s="22">
        <f t="shared" si="214"/>
        <v>0</v>
      </c>
      <c r="N1967" s="22">
        <f t="shared" si="215"/>
        <v>0</v>
      </c>
      <c r="O1967" s="22" t="s">
        <v>2155</v>
      </c>
      <c r="P1967" s="5">
        <f>L1967*pricing!$O$3</f>
        <v>0.60507</v>
      </c>
      <c r="Q1967" s="5">
        <f>M1967*pricing!$O$4</f>
        <v>0</v>
      </c>
      <c r="R1967" s="5">
        <f>N1967*pricing!$O$5</f>
        <v>0</v>
      </c>
      <c r="T1967" s="5">
        <f>P1967*pricing!$L$3</f>
        <v>18.535570521899384</v>
      </c>
      <c r="U1967" s="5">
        <f>Q1967*pricing!$L$4</f>
        <v>0</v>
      </c>
      <c r="V1967" s="5">
        <f>R1967*pricing!$L$5</f>
        <v>0</v>
      </c>
      <c r="W1967" s="22" t="s">
        <v>2155</v>
      </c>
      <c r="X1967" s="5">
        <f t="shared" si="216"/>
        <v>18.535570521899384</v>
      </c>
      <c r="Y1967" s="6" t="s">
        <v>32</v>
      </c>
      <c r="Z1967" s="7" t="s">
        <v>33</v>
      </c>
      <c r="AA1967" s="7" t="s">
        <v>34</v>
      </c>
      <c r="AB1967" s="7" t="s">
        <v>35</v>
      </c>
      <c r="AC1967" s="7" t="s">
        <v>36</v>
      </c>
    </row>
    <row r="1968" spans="2:29" ht="17.25" customHeight="1" thickTop="1" thickBot="1" x14ac:dyDescent="0.25">
      <c r="B1968" s="1" t="s">
        <v>3744</v>
      </c>
      <c r="C1968" s="1" t="s">
        <v>3745</v>
      </c>
      <c r="E1968" s="2">
        <v>1</v>
      </c>
      <c r="F1968" s="2">
        <v>0.20100000000000001</v>
      </c>
      <c r="G1968" s="2">
        <v>0</v>
      </c>
      <c r="H1968" s="3">
        <v>0</v>
      </c>
      <c r="I1968" s="21">
        <f t="shared" si="210"/>
        <v>49.87482831193811</v>
      </c>
      <c r="J1968" s="21">
        <f t="shared" si="211"/>
        <v>49.87482831193811</v>
      </c>
      <c r="K1968" s="21" t="str">
        <f t="shared" si="212"/>
        <v>Γ</v>
      </c>
      <c r="L1968" s="5">
        <f t="shared" si="213"/>
        <v>2.0100000000000002</v>
      </c>
      <c r="M1968" s="22">
        <f t="shared" si="214"/>
        <v>0</v>
      </c>
      <c r="N1968" s="22">
        <f t="shared" si="215"/>
        <v>0</v>
      </c>
      <c r="O1968" s="5" t="s">
        <v>611</v>
      </c>
      <c r="P1968" s="5">
        <f>L1968*pricing!$O$3</f>
        <v>1.6281000000000003</v>
      </c>
      <c r="Q1968" s="5">
        <f>M1968*pricing!$O$4</f>
        <v>0</v>
      </c>
      <c r="R1968" s="5">
        <f>N1968*pricing!$O$5</f>
        <v>0</v>
      </c>
      <c r="T1968" s="5">
        <f>P1968*pricing!$L$3</f>
        <v>49.87482831193811</v>
      </c>
      <c r="U1968" s="5">
        <f>Q1968*pricing!$L$4</f>
        <v>0</v>
      </c>
      <c r="V1968" s="5">
        <f>R1968*pricing!$L$5</f>
        <v>0</v>
      </c>
      <c r="W1968" s="5" t="s">
        <v>611</v>
      </c>
      <c r="X1968" s="5">
        <f t="shared" si="216"/>
        <v>49.87482831193811</v>
      </c>
      <c r="Y1968" s="6" t="s">
        <v>32</v>
      </c>
      <c r="Z1968" s="7" t="s">
        <v>33</v>
      </c>
      <c r="AA1968" s="7" t="s">
        <v>34</v>
      </c>
      <c r="AB1968" s="7" t="s">
        <v>35</v>
      </c>
      <c r="AC1968" s="7" t="s">
        <v>36</v>
      </c>
    </row>
    <row r="1969" spans="2:29" ht="17.25" customHeight="1" thickTop="1" thickBot="1" x14ac:dyDescent="0.25">
      <c r="B1969" s="1" t="s">
        <v>3746</v>
      </c>
      <c r="C1969" s="1" t="s">
        <v>3747</v>
      </c>
      <c r="E1969" s="2">
        <v>1.03</v>
      </c>
      <c r="F1969" s="2">
        <v>0</v>
      </c>
      <c r="G1969" s="2">
        <v>6.0999999999999999E-2</v>
      </c>
      <c r="H1969" s="3">
        <v>2.7E-2</v>
      </c>
      <c r="I1969" s="21">
        <f t="shared" si="210"/>
        <v>52.7904408169668</v>
      </c>
      <c r="J1969" s="21">
        <f t="shared" si="211"/>
        <v>54.374154041475805</v>
      </c>
      <c r="K1969" s="21" t="str">
        <f t="shared" si="212"/>
        <v>Γ</v>
      </c>
      <c r="L1969" s="5">
        <f t="shared" si="213"/>
        <v>0</v>
      </c>
      <c r="M1969" s="22">
        <f t="shared" si="214"/>
        <v>0.62829999999999997</v>
      </c>
      <c r="N1969" s="22">
        <f t="shared" si="215"/>
        <v>0.27810000000000001</v>
      </c>
      <c r="O1969" s="5" t="s">
        <v>2390</v>
      </c>
      <c r="P1969" s="5">
        <f>L1969*pricing!$O$3</f>
        <v>0</v>
      </c>
      <c r="Q1969" s="5">
        <f>M1969*pricing!$O$4</f>
        <v>0.471225</v>
      </c>
      <c r="R1969" s="5">
        <f>N1969*pricing!$O$5</f>
        <v>0.177984</v>
      </c>
      <c r="T1969" s="5">
        <f>P1969*pricing!$L$3</f>
        <v>0</v>
      </c>
      <c r="U1969" s="5">
        <f>Q1969*pricing!$L$4</f>
        <v>18.72437243700438</v>
      </c>
      <c r="V1969" s="5">
        <f>R1969*pricing!$L$5</f>
        <v>35.649781604471421</v>
      </c>
      <c r="W1969" s="5" t="s">
        <v>2390</v>
      </c>
      <c r="X1969" s="5">
        <f t="shared" si="216"/>
        <v>54.374154041475805</v>
      </c>
      <c r="Y1969" s="6" t="s">
        <v>32</v>
      </c>
      <c r="Z1969" s="7" t="s">
        <v>33</v>
      </c>
      <c r="AA1969" s="7" t="s">
        <v>34</v>
      </c>
      <c r="AB1969" s="7" t="s">
        <v>35</v>
      </c>
      <c r="AC1969" s="7" t="s">
        <v>36</v>
      </c>
    </row>
    <row r="1970" spans="2:29" ht="17.25" customHeight="1" thickTop="1" thickBot="1" x14ac:dyDescent="0.25">
      <c r="B1970" s="1" t="s">
        <v>3748</v>
      </c>
      <c r="C1970" s="1" t="s">
        <v>3749</v>
      </c>
      <c r="E1970" s="2">
        <v>0.8</v>
      </c>
      <c r="F1970" s="2">
        <v>0.06</v>
      </c>
      <c r="G1970" s="2">
        <v>0.05</v>
      </c>
      <c r="H1970" s="3">
        <v>0</v>
      </c>
      <c r="I1970" s="21">
        <f t="shared" si="210"/>
        <v>29.788830062819621</v>
      </c>
      <c r="J1970" s="21">
        <f t="shared" si="211"/>
        <v>23.831064050255698</v>
      </c>
      <c r="K1970" s="21" t="str">
        <f t="shared" si="212"/>
        <v>Δ</v>
      </c>
      <c r="L1970" s="5">
        <f t="shared" si="213"/>
        <v>0.48</v>
      </c>
      <c r="M1970" s="22">
        <f t="shared" si="214"/>
        <v>0.40000000000000008</v>
      </c>
      <c r="N1970" s="22">
        <f t="shared" si="215"/>
        <v>0</v>
      </c>
      <c r="O1970" s="22" t="s">
        <v>2155</v>
      </c>
      <c r="P1970" s="5">
        <f>L1970*pricing!$O$3</f>
        <v>0.38880000000000003</v>
      </c>
      <c r="Q1970" s="5">
        <f>M1970*pricing!$O$4</f>
        <v>0.30000000000000004</v>
      </c>
      <c r="R1970" s="5">
        <f>N1970*pricing!$O$5</f>
        <v>0</v>
      </c>
      <c r="T1970" s="5">
        <f>P1970*pricing!$L$3</f>
        <v>11.910406761059846</v>
      </c>
      <c r="U1970" s="5">
        <f>Q1970*pricing!$L$4</f>
        <v>11.92065728919585</v>
      </c>
      <c r="V1970" s="5">
        <f>R1970*pricing!$L$5</f>
        <v>0</v>
      </c>
      <c r="W1970" s="22" t="s">
        <v>2155</v>
      </c>
      <c r="X1970" s="5">
        <f t="shared" si="216"/>
        <v>23.831064050255698</v>
      </c>
      <c r="Y1970" s="6" t="s">
        <v>32</v>
      </c>
      <c r="Z1970" s="7" t="s">
        <v>33</v>
      </c>
      <c r="AA1970" s="7" t="s">
        <v>34</v>
      </c>
      <c r="AB1970" s="7" t="s">
        <v>35</v>
      </c>
      <c r="AC1970" s="7" t="s">
        <v>36</v>
      </c>
    </row>
    <row r="1971" spans="2:29" ht="17.25" customHeight="1" thickTop="1" thickBot="1" x14ac:dyDescent="0.25">
      <c r="B1971" s="1" t="s">
        <v>3750</v>
      </c>
      <c r="C1971" s="1" t="s">
        <v>3751</v>
      </c>
      <c r="E1971" s="2">
        <v>2.7</v>
      </c>
      <c r="F1971" s="2">
        <v>0</v>
      </c>
      <c r="G1971" s="2">
        <v>0</v>
      </c>
      <c r="H1971" s="3">
        <v>0</v>
      </c>
      <c r="I1971" s="21">
        <f t="shared" si="210"/>
        <v>0</v>
      </c>
      <c r="J1971" s="21">
        <f t="shared" si="211"/>
        <v>0</v>
      </c>
      <c r="K1971" s="21" t="str">
        <f t="shared" si="212"/>
        <v>Ε</v>
      </c>
      <c r="L1971" s="5">
        <f t="shared" si="213"/>
        <v>0</v>
      </c>
      <c r="M1971" s="22">
        <f t="shared" si="214"/>
        <v>0</v>
      </c>
      <c r="N1971" s="22">
        <f t="shared" si="215"/>
        <v>0</v>
      </c>
      <c r="O1971" s="22" t="s">
        <v>2155</v>
      </c>
      <c r="P1971" s="5">
        <f>L1971*pricing!$O$3</f>
        <v>0</v>
      </c>
      <c r="Q1971" s="5">
        <f>M1971*pricing!$O$4</f>
        <v>0</v>
      </c>
      <c r="R1971" s="5">
        <f>N1971*pricing!$O$5</f>
        <v>0</v>
      </c>
      <c r="T1971" s="5">
        <f>P1971*pricing!$L$3</f>
        <v>0</v>
      </c>
      <c r="U1971" s="5">
        <f>Q1971*pricing!$L$4</f>
        <v>0</v>
      </c>
      <c r="V1971" s="5">
        <f>R1971*pricing!$L$5</f>
        <v>0</v>
      </c>
      <c r="W1971" s="22" t="s">
        <v>2155</v>
      </c>
      <c r="X1971" s="5">
        <f t="shared" si="216"/>
        <v>0</v>
      </c>
      <c r="Y1971" s="6" t="s">
        <v>32</v>
      </c>
      <c r="Z1971" s="7" t="s">
        <v>33</v>
      </c>
      <c r="AA1971" s="7" t="s">
        <v>34</v>
      </c>
      <c r="AB1971" s="7" t="s">
        <v>35</v>
      </c>
      <c r="AC1971" s="7" t="s">
        <v>36</v>
      </c>
    </row>
    <row r="1972" spans="2:29" ht="17.25" customHeight="1" thickTop="1" thickBot="1" x14ac:dyDescent="0.25">
      <c r="B1972" s="1" t="s">
        <v>3752</v>
      </c>
      <c r="C1972" s="1" t="s">
        <v>3753</v>
      </c>
      <c r="E1972" s="2">
        <v>0.83</v>
      </c>
      <c r="F1972" s="2">
        <v>0.57799999999999996</v>
      </c>
      <c r="G1972" s="2">
        <v>0.253</v>
      </c>
      <c r="H1972" s="3">
        <v>0</v>
      </c>
      <c r="I1972" s="21">
        <f t="shared" si="210"/>
        <v>218.81930543525939</v>
      </c>
      <c r="J1972" s="21">
        <f t="shared" si="211"/>
        <v>181.62002351126529</v>
      </c>
      <c r="K1972" s="21" t="str">
        <f t="shared" si="212"/>
        <v>A</v>
      </c>
      <c r="L1972" s="5">
        <f t="shared" si="213"/>
        <v>4.7973999999999997</v>
      </c>
      <c r="M1972" s="22">
        <f t="shared" si="214"/>
        <v>2.0998999999999999</v>
      </c>
      <c r="N1972" s="22">
        <f t="shared" si="215"/>
        <v>0</v>
      </c>
      <c r="O1972" s="22" t="s">
        <v>1352</v>
      </c>
      <c r="P1972" s="5">
        <f>L1972*pricing!$O$3</f>
        <v>3.885894</v>
      </c>
      <c r="Q1972" s="5">
        <f>M1972*pricing!$O$4</f>
        <v>1.5749249999999999</v>
      </c>
      <c r="R1972" s="5">
        <f>N1972*pricing!$O$5</f>
        <v>0</v>
      </c>
      <c r="T1972" s="5">
        <f>P1972*pricing!$L$3</f>
        <v>119.03955290730937</v>
      </c>
      <c r="U1972" s="5">
        <f>Q1972*pricing!$L$4</f>
        <v>62.580470603955902</v>
      </c>
      <c r="V1972" s="5">
        <f>R1972*pricing!$L$5</f>
        <v>0</v>
      </c>
      <c r="W1972" s="22" t="s">
        <v>1352</v>
      </c>
      <c r="X1972" s="5">
        <f t="shared" si="216"/>
        <v>181.62002351126529</v>
      </c>
      <c r="Y1972" s="6" t="s">
        <v>32</v>
      </c>
      <c r="Z1972" s="7" t="s">
        <v>33</v>
      </c>
      <c r="AA1972" s="7" t="s">
        <v>34</v>
      </c>
      <c r="AB1972" s="7" t="s">
        <v>35</v>
      </c>
      <c r="AC1972" s="7" t="s">
        <v>36</v>
      </c>
    </row>
    <row r="1973" spans="2:29" ht="17.25" customHeight="1" thickTop="1" thickBot="1" x14ac:dyDescent="0.25">
      <c r="B1973" s="1" t="s">
        <v>3754</v>
      </c>
      <c r="C1973" s="1" t="s">
        <v>3755</v>
      </c>
      <c r="E1973" s="2">
        <v>2.11</v>
      </c>
      <c r="F1973" s="2">
        <v>0.14199999999999999</v>
      </c>
      <c r="G1973" s="2">
        <v>1.4999999999999999E-2</v>
      </c>
      <c r="H1973" s="3">
        <v>0</v>
      </c>
      <c r="I1973" s="21">
        <f t="shared" si="210"/>
        <v>39.705199818250485</v>
      </c>
      <c r="J1973" s="21">
        <f t="shared" si="211"/>
        <v>83.777971616508523</v>
      </c>
      <c r="K1973" s="21" t="str">
        <f t="shared" si="212"/>
        <v>Δ</v>
      </c>
      <c r="L1973" s="5">
        <f t="shared" si="213"/>
        <v>2.9961999999999995</v>
      </c>
      <c r="M1973" s="22">
        <f t="shared" si="214"/>
        <v>0.3165</v>
      </c>
      <c r="N1973" s="22">
        <f t="shared" si="215"/>
        <v>0</v>
      </c>
      <c r="O1973" s="22" t="s">
        <v>1352</v>
      </c>
      <c r="P1973" s="5">
        <f>L1973*pricing!$O$3</f>
        <v>2.4269219999999998</v>
      </c>
      <c r="Q1973" s="5">
        <f>M1973*pricing!$O$4</f>
        <v>0.237375</v>
      </c>
      <c r="R1973" s="5">
        <f>N1973*pricing!$O$5</f>
        <v>0</v>
      </c>
      <c r="T1973" s="5">
        <f>P1973*pricing!$L$3</f>
        <v>74.345751536432303</v>
      </c>
      <c r="U1973" s="5">
        <f>Q1973*pricing!$L$4</f>
        <v>9.432220080076215</v>
      </c>
      <c r="V1973" s="5">
        <f>R1973*pricing!$L$5</f>
        <v>0</v>
      </c>
      <c r="W1973" s="22" t="s">
        <v>1352</v>
      </c>
      <c r="X1973" s="5">
        <f t="shared" si="216"/>
        <v>83.777971616508523</v>
      </c>
      <c r="Y1973" s="6" t="s">
        <v>32</v>
      </c>
      <c r="Z1973" s="7" t="s">
        <v>33</v>
      </c>
      <c r="AA1973" s="7" t="s">
        <v>34</v>
      </c>
      <c r="AB1973" s="7" t="s">
        <v>35</v>
      </c>
      <c r="AC1973" s="7" t="s">
        <v>36</v>
      </c>
    </row>
    <row r="1974" spans="2:29" ht="17.25" customHeight="1" thickTop="1" thickBot="1" x14ac:dyDescent="0.25">
      <c r="B1974" s="1" t="s">
        <v>3756</v>
      </c>
      <c r="C1974" s="1" t="s">
        <v>3757</v>
      </c>
      <c r="E1974" s="2">
        <v>0.68</v>
      </c>
      <c r="F1974" s="2">
        <v>0</v>
      </c>
      <c r="G1974" s="2">
        <v>2.5999999999999999E-2</v>
      </c>
      <c r="H1974" s="3">
        <v>1.7000000000000001E-2</v>
      </c>
      <c r="I1974" s="21">
        <f t="shared" si="210"/>
        <v>29.540814410793342</v>
      </c>
      <c r="J1974" s="21">
        <f t="shared" si="211"/>
        <v>20.087753799339474</v>
      </c>
      <c r="K1974" s="21" t="str">
        <f t="shared" si="212"/>
        <v>Δ</v>
      </c>
      <c r="L1974" s="5">
        <f t="shared" si="213"/>
        <v>0</v>
      </c>
      <c r="M1974" s="22">
        <f t="shared" si="214"/>
        <v>0.17680000000000001</v>
      </c>
      <c r="N1974" s="22">
        <f t="shared" si="215"/>
        <v>0.11560000000000001</v>
      </c>
      <c r="O1974" s="5" t="s">
        <v>3136</v>
      </c>
      <c r="P1974" s="5">
        <f>L1974*pricing!$O$3</f>
        <v>0</v>
      </c>
      <c r="Q1974" s="5">
        <f>M1974*pricing!$O$4</f>
        <v>0.1326</v>
      </c>
      <c r="R1974" s="5">
        <f>N1974*pricing!$O$5</f>
        <v>7.3984000000000008E-2</v>
      </c>
      <c r="T1974" s="5">
        <f>P1974*pricing!$L$3</f>
        <v>0</v>
      </c>
      <c r="U1974" s="5">
        <f>Q1974*pricing!$L$4</f>
        <v>5.268930521824565</v>
      </c>
      <c r="V1974" s="5">
        <f>R1974*pricing!$L$5</f>
        <v>14.818823277514911</v>
      </c>
      <c r="W1974" s="5" t="s">
        <v>3136</v>
      </c>
      <c r="X1974" s="5">
        <f t="shared" si="216"/>
        <v>20.087753799339474</v>
      </c>
      <c r="Y1974" s="6" t="s">
        <v>32</v>
      </c>
      <c r="Z1974" s="7" t="s">
        <v>33</v>
      </c>
      <c r="AA1974" s="7" t="s">
        <v>34</v>
      </c>
      <c r="AB1974" s="7" t="s">
        <v>35</v>
      </c>
      <c r="AC1974" s="7" t="s">
        <v>36</v>
      </c>
    </row>
    <row r="1975" spans="2:29" ht="17.25" customHeight="1" thickTop="1" thickBot="1" x14ac:dyDescent="0.25">
      <c r="B1975" s="16" t="s">
        <v>3758</v>
      </c>
      <c r="C1975" s="25" t="s">
        <v>3759</v>
      </c>
      <c r="E1975" s="18">
        <v>0.92</v>
      </c>
      <c r="F1975" s="19">
        <v>0</v>
      </c>
      <c r="G1975" s="19">
        <v>0.17299999999999999</v>
      </c>
      <c r="H1975" s="20">
        <v>1.7999999999999999E-2</v>
      </c>
      <c r="I1975" s="21">
        <f t="shared" si="210"/>
        <v>74.631135076400781</v>
      </c>
      <c r="J1975" s="21">
        <f t="shared" si="211"/>
        <v>68.660644270288728</v>
      </c>
      <c r="K1975" s="21" t="str">
        <f t="shared" si="212"/>
        <v>B</v>
      </c>
      <c r="L1975" s="5">
        <f t="shared" si="213"/>
        <v>0</v>
      </c>
      <c r="M1975" s="22">
        <f t="shared" si="214"/>
        <v>1.5915999999999999</v>
      </c>
      <c r="N1975" s="22">
        <f t="shared" si="215"/>
        <v>0.16559999999999997</v>
      </c>
      <c r="O1975" s="22" t="s">
        <v>2690</v>
      </c>
      <c r="P1975" s="5">
        <f>L1975*pricing!$O$3</f>
        <v>0</v>
      </c>
      <c r="Q1975" s="5">
        <f>M1975*pricing!$O$4</f>
        <v>1.1937</v>
      </c>
      <c r="R1975" s="5">
        <f>N1975*pricing!$O$5</f>
        <v>0.10598399999999998</v>
      </c>
      <c r="T1975" s="5">
        <f>P1975*pricing!$L$3</f>
        <v>0</v>
      </c>
      <c r="U1975" s="5">
        <f>Q1975*pricing!$L$4</f>
        <v>47.43229535371028</v>
      </c>
      <c r="V1975" s="5">
        <f>R1975*pricing!$L$5</f>
        <v>21.228348916578447</v>
      </c>
      <c r="W1975" s="22" t="s">
        <v>2690</v>
      </c>
      <c r="X1975" s="5">
        <f t="shared" si="216"/>
        <v>68.660644270288728</v>
      </c>
      <c r="Y1975" s="6" t="s">
        <v>32</v>
      </c>
      <c r="Z1975" s="7" t="s">
        <v>33</v>
      </c>
      <c r="AA1975" s="7" t="s">
        <v>34</v>
      </c>
      <c r="AB1975" s="7" t="s">
        <v>35</v>
      </c>
      <c r="AC1975" s="7" t="s">
        <v>36</v>
      </c>
    </row>
    <row r="1976" spans="2:29" ht="17.25" customHeight="1" thickTop="1" thickBot="1" x14ac:dyDescent="0.25">
      <c r="B1976" s="16" t="s">
        <v>3760</v>
      </c>
      <c r="C1976" s="25" t="s">
        <v>3761</v>
      </c>
      <c r="E1976" s="18">
        <v>1.1599999999999999</v>
      </c>
      <c r="F1976" s="19">
        <v>0</v>
      </c>
      <c r="G1976" s="19">
        <v>0.25900000000000001</v>
      </c>
      <c r="H1976" s="20">
        <v>4.5999999999999999E-2</v>
      </c>
      <c r="I1976" s="21">
        <f t="shared" si="210"/>
        <v>136.15389182692772</v>
      </c>
      <c r="J1976" s="21">
        <f t="shared" si="211"/>
        <v>157.93851451923615</v>
      </c>
      <c r="K1976" s="21" t="str">
        <f t="shared" si="212"/>
        <v>A</v>
      </c>
      <c r="L1976" s="5">
        <f t="shared" si="213"/>
        <v>0</v>
      </c>
      <c r="M1976" s="22">
        <f t="shared" si="214"/>
        <v>3.0044</v>
      </c>
      <c r="N1976" s="22">
        <f t="shared" si="215"/>
        <v>0.53359999999999996</v>
      </c>
      <c r="O1976" s="22" t="s">
        <v>1228</v>
      </c>
      <c r="P1976" s="5">
        <f>L1976*pricing!$O$3</f>
        <v>0</v>
      </c>
      <c r="Q1976" s="5">
        <f>M1976*pricing!$O$4</f>
        <v>2.2532999999999999</v>
      </c>
      <c r="R1976" s="5">
        <f>N1976*pricing!$O$5</f>
        <v>0.34150399999999997</v>
      </c>
      <c r="T1976" s="5">
        <f>P1976*pricing!$L$3</f>
        <v>0</v>
      </c>
      <c r="U1976" s="5">
        <f>Q1976*pricing!$L$4</f>
        <v>89.536056899150012</v>
      </c>
      <c r="V1976" s="5">
        <f>R1976*pricing!$L$5</f>
        <v>68.402457620086125</v>
      </c>
      <c r="W1976" s="22" t="s">
        <v>1228</v>
      </c>
      <c r="X1976" s="5">
        <f t="shared" si="216"/>
        <v>157.93851451923615</v>
      </c>
      <c r="Y1976" s="6" t="s">
        <v>32</v>
      </c>
      <c r="Z1976" s="7" t="s">
        <v>33</v>
      </c>
      <c r="AA1976" s="7" t="s">
        <v>34</v>
      </c>
      <c r="AB1976" s="7" t="s">
        <v>35</v>
      </c>
      <c r="AC1976" s="7" t="s">
        <v>36</v>
      </c>
    </row>
    <row r="1977" spans="2:29" ht="17.25" customHeight="1" thickTop="1" thickBot="1" x14ac:dyDescent="0.25">
      <c r="B1977" s="16" t="s">
        <v>3762</v>
      </c>
      <c r="C1977" s="25" t="s">
        <v>3763</v>
      </c>
      <c r="E1977" s="18">
        <v>0.72</v>
      </c>
      <c r="F1977" s="19">
        <v>0.13300000000000001</v>
      </c>
      <c r="G1977" s="19">
        <v>0</v>
      </c>
      <c r="H1977" s="20">
        <v>2.4E-2</v>
      </c>
      <c r="I1977" s="21">
        <f t="shared" si="210"/>
        <v>63.767475134608326</v>
      </c>
      <c r="J1977" s="21">
        <f t="shared" si="211"/>
        <v>45.912582096917994</v>
      </c>
      <c r="K1977" s="21" t="str">
        <f t="shared" si="212"/>
        <v>B</v>
      </c>
      <c r="L1977" s="5">
        <f t="shared" si="213"/>
        <v>0.95760000000000001</v>
      </c>
      <c r="M1977" s="22">
        <f t="shared" si="214"/>
        <v>0</v>
      </c>
      <c r="N1977" s="22">
        <f t="shared" si="215"/>
        <v>0.17280000000000001</v>
      </c>
      <c r="O1977" s="22" t="s">
        <v>3220</v>
      </c>
      <c r="P1977" s="5">
        <f>L1977*pricing!$O$3</f>
        <v>0.77565600000000001</v>
      </c>
      <c r="Q1977" s="5">
        <f>M1977*pricing!$O$4</f>
        <v>0</v>
      </c>
      <c r="R1977" s="5">
        <f>N1977*pricing!$O$5</f>
        <v>0.11059200000000001</v>
      </c>
      <c r="T1977" s="5">
        <f>P1977*pricing!$L$3</f>
        <v>23.761261488314389</v>
      </c>
      <c r="U1977" s="5">
        <f>Q1977*pricing!$L$4</f>
        <v>0</v>
      </c>
      <c r="V1977" s="5">
        <f>R1977*pricing!$L$5</f>
        <v>22.151320608603605</v>
      </c>
      <c r="W1977" s="22" t="s">
        <v>3220</v>
      </c>
      <c r="X1977" s="5">
        <f t="shared" si="216"/>
        <v>45.912582096917994</v>
      </c>
      <c r="Y1977" s="6" t="s">
        <v>32</v>
      </c>
      <c r="Z1977" s="7" t="s">
        <v>33</v>
      </c>
      <c r="AA1977" s="7" t="s">
        <v>34</v>
      </c>
      <c r="AB1977" s="7" t="s">
        <v>35</v>
      </c>
      <c r="AC1977" s="7" t="s">
        <v>36</v>
      </c>
    </row>
    <row r="1978" spans="2:29" ht="17.25" customHeight="1" thickTop="1" thickBot="1" x14ac:dyDescent="0.25">
      <c r="B1978" s="16" t="s">
        <v>3764</v>
      </c>
      <c r="C1978" s="25" t="s">
        <v>3765</v>
      </c>
      <c r="E1978" s="18">
        <v>1.1499999999999999</v>
      </c>
      <c r="F1978" s="19">
        <v>7.5999999999999998E-2</v>
      </c>
      <c r="G1978" s="19">
        <v>0.16600000000000001</v>
      </c>
      <c r="H1978" s="20">
        <v>4.7E-2</v>
      </c>
      <c r="I1978" s="21">
        <f t="shared" si="210"/>
        <v>128.57841279570485</v>
      </c>
      <c r="J1978" s="21">
        <f t="shared" si="211"/>
        <v>147.86517471506056</v>
      </c>
      <c r="K1978" s="21" t="str">
        <f t="shared" si="212"/>
        <v>A</v>
      </c>
      <c r="L1978" s="5">
        <f t="shared" si="213"/>
        <v>0.87399999999999989</v>
      </c>
      <c r="M1978" s="22">
        <f t="shared" si="214"/>
        <v>1.9089999999999998</v>
      </c>
      <c r="N1978" s="22">
        <f t="shared" si="215"/>
        <v>0.54049999999999998</v>
      </c>
      <c r="O1978" s="22" t="s">
        <v>261</v>
      </c>
      <c r="P1978" s="5">
        <f>L1978*pricing!$O$3</f>
        <v>0.7079399999999999</v>
      </c>
      <c r="Q1978" s="5">
        <f>M1978*pricing!$O$4</f>
        <v>1.4317499999999999</v>
      </c>
      <c r="R1978" s="5">
        <f>N1978*pricing!$O$5</f>
        <v>0.34592000000000001</v>
      </c>
      <c r="T1978" s="5">
        <f>P1978*pricing!$L$3</f>
        <v>21.686865644096464</v>
      </c>
      <c r="U1978" s="5">
        <f>Q1978*pricing!$L$4</f>
        <v>56.89133691268718</v>
      </c>
      <c r="V1978" s="5">
        <f>R1978*pricing!$L$5</f>
        <v>69.286972158276896</v>
      </c>
      <c r="W1978" s="22" t="s">
        <v>261</v>
      </c>
      <c r="X1978" s="5">
        <f t="shared" si="216"/>
        <v>147.86517471506056</v>
      </c>
      <c r="Y1978" s="6" t="s">
        <v>32</v>
      </c>
      <c r="Z1978" s="7" t="s">
        <v>33</v>
      </c>
      <c r="AA1978" s="7" t="s">
        <v>34</v>
      </c>
      <c r="AB1978" s="7" t="s">
        <v>35</v>
      </c>
      <c r="AC1978" s="7" t="s">
        <v>36</v>
      </c>
    </row>
    <row r="1979" spans="2:29" ht="17.25" customHeight="1" thickTop="1" thickBot="1" x14ac:dyDescent="0.25">
      <c r="B1979" s="16" t="s">
        <v>3766</v>
      </c>
      <c r="C1979" s="25" t="s">
        <v>3767</v>
      </c>
      <c r="E1979" s="18">
        <v>3.1</v>
      </c>
      <c r="F1979" s="19">
        <v>0.24</v>
      </c>
      <c r="G1979" s="19">
        <v>3.6999999999999998E-2</v>
      </c>
      <c r="H1979" s="20">
        <v>0</v>
      </c>
      <c r="I1979" s="21">
        <f t="shared" si="210"/>
        <v>70.578641797805375</v>
      </c>
      <c r="J1979" s="21">
        <f t="shared" si="211"/>
        <v>218.79378957319668</v>
      </c>
      <c r="K1979" s="21" t="str">
        <f t="shared" si="212"/>
        <v>B</v>
      </c>
      <c r="L1979" s="5">
        <f t="shared" si="213"/>
        <v>7.4399999999999995</v>
      </c>
      <c r="M1979" s="22">
        <f t="shared" si="214"/>
        <v>1.147</v>
      </c>
      <c r="N1979" s="22">
        <f t="shared" si="215"/>
        <v>0</v>
      </c>
      <c r="O1979" s="22" t="s">
        <v>2690</v>
      </c>
      <c r="P1979" s="5">
        <f>L1979*pricing!$O$3</f>
        <v>6.0263999999999998</v>
      </c>
      <c r="Q1979" s="5">
        <f>M1979*pricing!$O$4</f>
        <v>0.86024999999999996</v>
      </c>
      <c r="R1979" s="5">
        <f>N1979*pricing!$O$5</f>
        <v>0</v>
      </c>
      <c r="T1979" s="5">
        <f>P1979*pricing!$L$3</f>
        <v>184.61130479642759</v>
      </c>
      <c r="U1979" s="5">
        <f>Q1979*pricing!$L$4</f>
        <v>34.182484776769094</v>
      </c>
      <c r="V1979" s="5">
        <f>R1979*pricing!$L$5</f>
        <v>0</v>
      </c>
      <c r="W1979" s="22" t="s">
        <v>2690</v>
      </c>
      <c r="X1979" s="5">
        <f t="shared" si="216"/>
        <v>218.79378957319668</v>
      </c>
      <c r="Y1979" s="6" t="s">
        <v>32</v>
      </c>
      <c r="Z1979" s="7" t="s">
        <v>33</v>
      </c>
      <c r="AA1979" s="7" t="s">
        <v>34</v>
      </c>
      <c r="AB1979" s="7" t="s">
        <v>35</v>
      </c>
      <c r="AC1979" s="7" t="s">
        <v>36</v>
      </c>
    </row>
    <row r="1980" spans="2:29" ht="17.25" customHeight="1" thickTop="1" thickBot="1" x14ac:dyDescent="0.25">
      <c r="B1980" s="16" t="s">
        <v>3768</v>
      </c>
      <c r="C1980" s="25" t="s">
        <v>3769</v>
      </c>
      <c r="E1980" s="18">
        <v>1</v>
      </c>
      <c r="F1980" s="19">
        <v>0</v>
      </c>
      <c r="G1980" s="19">
        <v>0.376</v>
      </c>
      <c r="H1980" s="20">
        <v>2.5999999999999999E-2</v>
      </c>
      <c r="I1980" s="21">
        <f t="shared" si="210"/>
        <v>145.3837118415714</v>
      </c>
      <c r="J1980" s="21">
        <f t="shared" si="211"/>
        <v>145.3837118415714</v>
      </c>
      <c r="K1980" s="21" t="str">
        <f t="shared" si="212"/>
        <v>A</v>
      </c>
      <c r="L1980" s="5">
        <f t="shared" si="213"/>
        <v>0</v>
      </c>
      <c r="M1980" s="22">
        <f t="shared" si="214"/>
        <v>3.76</v>
      </c>
      <c r="N1980" s="22">
        <f t="shared" si="215"/>
        <v>0.26</v>
      </c>
      <c r="O1980" s="22" t="s">
        <v>46</v>
      </c>
      <c r="P1980" s="5">
        <f>L1980*pricing!$O$3</f>
        <v>0</v>
      </c>
      <c r="Q1980" s="5">
        <f>M1980*pricing!$O$4</f>
        <v>2.82</v>
      </c>
      <c r="R1980" s="5">
        <f>N1980*pricing!$O$5</f>
        <v>0.16640000000000002</v>
      </c>
      <c r="T1980" s="5">
        <f>P1980*pricing!$L$3</f>
        <v>0</v>
      </c>
      <c r="U1980" s="5">
        <f>Q1980*pricing!$L$4</f>
        <v>112.05417851844096</v>
      </c>
      <c r="V1980" s="5">
        <f>R1980*pricing!$L$5</f>
        <v>33.329533323130427</v>
      </c>
      <c r="W1980" s="22" t="s">
        <v>46</v>
      </c>
      <c r="X1980" s="5">
        <f t="shared" si="216"/>
        <v>145.3837118415714</v>
      </c>
      <c r="Y1980" s="6" t="s">
        <v>32</v>
      </c>
      <c r="Z1980" s="7" t="s">
        <v>33</v>
      </c>
      <c r="AA1980" s="7" t="s">
        <v>34</v>
      </c>
      <c r="AB1980" s="7" t="s">
        <v>35</v>
      </c>
      <c r="AC1980" s="7" t="s">
        <v>36</v>
      </c>
    </row>
    <row r="1981" spans="2:29" ht="17.25" customHeight="1" thickTop="1" thickBot="1" x14ac:dyDescent="0.25">
      <c r="B1981" s="16" t="s">
        <v>3770</v>
      </c>
      <c r="C1981" s="25" t="s">
        <v>3771</v>
      </c>
      <c r="E1981" s="18">
        <v>0.4</v>
      </c>
      <c r="F1981" s="19">
        <v>9.0999999999999998E-2</v>
      </c>
      <c r="G1981" s="19">
        <v>0.14799999999999999</v>
      </c>
      <c r="H1981" s="20">
        <v>3.3000000000000002E-2</v>
      </c>
      <c r="I1981" s="21">
        <f t="shared" si="210"/>
        <v>108.98944733901996</v>
      </c>
      <c r="J1981" s="21">
        <f t="shared" si="211"/>
        <v>43.595778935607989</v>
      </c>
      <c r="K1981" s="21" t="str">
        <f t="shared" si="212"/>
        <v>A</v>
      </c>
      <c r="L1981" s="5">
        <f t="shared" si="213"/>
        <v>0.36399999999999999</v>
      </c>
      <c r="M1981" s="22">
        <f t="shared" si="214"/>
        <v>0.59200000000000008</v>
      </c>
      <c r="N1981" s="22">
        <f t="shared" si="215"/>
        <v>0.13200000000000001</v>
      </c>
      <c r="O1981" s="22" t="s">
        <v>2892</v>
      </c>
      <c r="P1981" s="5">
        <f>L1981*pricing!$O$3</f>
        <v>0.29483999999999999</v>
      </c>
      <c r="Q1981" s="5">
        <f>M1981*pricing!$O$4</f>
        <v>0.44400000000000006</v>
      </c>
      <c r="R1981" s="5">
        <f>N1981*pricing!$O$5</f>
        <v>8.448E-2</v>
      </c>
      <c r="T1981" s="5">
        <f>P1981*pricing!$L$3</f>
        <v>9.0320584604703811</v>
      </c>
      <c r="U1981" s="5">
        <f>Q1981*pricing!$L$4</f>
        <v>17.642572788009858</v>
      </c>
      <c r="V1981" s="5">
        <f>R1981*pricing!$L$5</f>
        <v>16.92114768712775</v>
      </c>
      <c r="W1981" s="22" t="s">
        <v>2892</v>
      </c>
      <c r="X1981" s="5">
        <f t="shared" si="216"/>
        <v>43.595778935607989</v>
      </c>
      <c r="Y1981" s="6" t="s">
        <v>32</v>
      </c>
      <c r="Z1981" s="7" t="s">
        <v>33</v>
      </c>
      <c r="AA1981" s="7" t="s">
        <v>34</v>
      </c>
      <c r="AB1981" s="7" t="s">
        <v>35</v>
      </c>
      <c r="AC1981" s="7" t="s">
        <v>36</v>
      </c>
    </row>
    <row r="1982" spans="2:29" ht="17.25" customHeight="1" thickTop="1" thickBot="1" x14ac:dyDescent="0.25">
      <c r="B1982" s="16" t="s">
        <v>3772</v>
      </c>
      <c r="C1982" s="25" t="s">
        <v>3773</v>
      </c>
      <c r="E1982" s="18">
        <v>1.24</v>
      </c>
      <c r="F1982" s="19">
        <v>0.17299999999999999</v>
      </c>
      <c r="G1982" s="19">
        <v>0</v>
      </c>
      <c r="H1982" s="20">
        <v>3.5000000000000003E-2</v>
      </c>
      <c r="I1982" s="21">
        <f t="shared" si="210"/>
        <v>87.793770508097992</v>
      </c>
      <c r="J1982" s="21">
        <f t="shared" si="211"/>
        <v>108.86427543004152</v>
      </c>
      <c r="K1982" s="21" t="str">
        <f t="shared" si="212"/>
        <v>A</v>
      </c>
      <c r="L1982" s="5">
        <f t="shared" si="213"/>
        <v>2.1452</v>
      </c>
      <c r="M1982" s="22">
        <f t="shared" si="214"/>
        <v>0</v>
      </c>
      <c r="N1982" s="22">
        <f t="shared" si="215"/>
        <v>0.434</v>
      </c>
      <c r="O1982" s="22" t="s">
        <v>1228</v>
      </c>
      <c r="P1982" s="5">
        <f>L1982*pricing!$O$3</f>
        <v>1.7376120000000002</v>
      </c>
      <c r="Q1982" s="5">
        <f>M1982*pricing!$O$4</f>
        <v>0</v>
      </c>
      <c r="R1982" s="5">
        <f>N1982*pricing!$O$5</f>
        <v>0.27776000000000001</v>
      </c>
      <c r="T1982" s="5">
        <f>P1982*pricing!$L$3</f>
        <v>53.22959288296996</v>
      </c>
      <c r="U1982" s="5">
        <f>Q1982*pricing!$L$4</f>
        <v>0</v>
      </c>
      <c r="V1982" s="5">
        <f>R1982*pricing!$L$5</f>
        <v>55.634682547071549</v>
      </c>
      <c r="W1982" s="22" t="s">
        <v>1228</v>
      </c>
      <c r="X1982" s="5">
        <f t="shared" si="216"/>
        <v>108.86427543004152</v>
      </c>
      <c r="Y1982" s="6" t="s">
        <v>32</v>
      </c>
      <c r="Z1982" s="7" t="s">
        <v>33</v>
      </c>
      <c r="AA1982" s="7" t="s">
        <v>34</v>
      </c>
      <c r="AB1982" s="7" t="s">
        <v>35</v>
      </c>
      <c r="AC1982" s="7" t="s">
        <v>36</v>
      </c>
    </row>
    <row r="1983" spans="2:29" ht="17.25" customHeight="1" thickTop="1" thickBot="1" x14ac:dyDescent="0.25">
      <c r="B1983" s="16" t="s">
        <v>3774</v>
      </c>
      <c r="C1983" s="25" t="s">
        <v>3775</v>
      </c>
      <c r="E1983" s="18">
        <v>2.1</v>
      </c>
      <c r="F1983" s="19">
        <v>0.127</v>
      </c>
      <c r="G1983" s="19">
        <v>0</v>
      </c>
      <c r="H1983" s="20">
        <v>0</v>
      </c>
      <c r="I1983" s="21">
        <f t="shared" si="210"/>
        <v>31.512951221970837</v>
      </c>
      <c r="J1983" s="21">
        <f t="shared" si="211"/>
        <v>66.177197566138759</v>
      </c>
      <c r="K1983" s="21" t="str">
        <f t="shared" si="212"/>
        <v>Δ</v>
      </c>
      <c r="L1983" s="5">
        <f t="shared" si="213"/>
        <v>2.6669999999999998</v>
      </c>
      <c r="M1983" s="22">
        <f t="shared" si="214"/>
        <v>0</v>
      </c>
      <c r="N1983" s="22">
        <f t="shared" si="215"/>
        <v>0</v>
      </c>
      <c r="O1983" s="22" t="s">
        <v>1352</v>
      </c>
      <c r="P1983" s="5">
        <f>L1983*pricing!$O$3</f>
        <v>2.1602700000000001</v>
      </c>
      <c r="Q1983" s="5">
        <f>M1983*pricing!$O$4</f>
        <v>0</v>
      </c>
      <c r="R1983" s="5">
        <f>N1983*pricing!$O$5</f>
        <v>0</v>
      </c>
      <c r="T1983" s="5">
        <f>P1983*pricing!$L$3</f>
        <v>66.177197566138759</v>
      </c>
      <c r="U1983" s="5">
        <f>Q1983*pricing!$L$4</f>
        <v>0</v>
      </c>
      <c r="V1983" s="5">
        <f>R1983*pricing!$L$5</f>
        <v>0</v>
      </c>
      <c r="W1983" s="22" t="s">
        <v>1352</v>
      </c>
      <c r="X1983" s="5">
        <f t="shared" si="216"/>
        <v>66.177197566138759</v>
      </c>
      <c r="Y1983" s="6" t="s">
        <v>32</v>
      </c>
      <c r="Z1983" s="7" t="s">
        <v>33</v>
      </c>
      <c r="AA1983" s="7" t="s">
        <v>34</v>
      </c>
      <c r="AB1983" s="7" t="s">
        <v>35</v>
      </c>
      <c r="AC1983" s="7" t="s">
        <v>36</v>
      </c>
    </row>
    <row r="1984" spans="2:29" ht="17.25" customHeight="1" thickTop="1" thickBot="1" x14ac:dyDescent="0.25">
      <c r="B1984" s="16" t="s">
        <v>3776</v>
      </c>
      <c r="C1984" s="25" t="s">
        <v>3777</v>
      </c>
      <c r="E1984" s="18">
        <v>2.85</v>
      </c>
      <c r="F1984" s="19">
        <v>0</v>
      </c>
      <c r="G1984" s="19">
        <v>0</v>
      </c>
      <c r="H1984" s="20">
        <v>0</v>
      </c>
      <c r="I1984" s="21">
        <f t="shared" si="210"/>
        <v>0</v>
      </c>
      <c r="J1984" s="21">
        <f t="shared" si="211"/>
        <v>0</v>
      </c>
      <c r="K1984" s="21" t="str">
        <f t="shared" si="212"/>
        <v>Ε</v>
      </c>
      <c r="L1984" s="5">
        <f t="shared" si="213"/>
        <v>0</v>
      </c>
      <c r="M1984" s="22">
        <f t="shared" si="214"/>
        <v>0</v>
      </c>
      <c r="N1984" s="22">
        <f t="shared" si="215"/>
        <v>0</v>
      </c>
      <c r="O1984" s="22" t="s">
        <v>1206</v>
      </c>
      <c r="P1984" s="5">
        <f>L1984*pricing!$O$3</f>
        <v>0</v>
      </c>
      <c r="Q1984" s="5">
        <f>M1984*pricing!$O$4</f>
        <v>0</v>
      </c>
      <c r="R1984" s="5">
        <f>N1984*pricing!$O$5</f>
        <v>0</v>
      </c>
      <c r="T1984" s="5">
        <f>P1984*pricing!$L$3</f>
        <v>0</v>
      </c>
      <c r="U1984" s="5">
        <f>Q1984*pricing!$L$4</f>
        <v>0</v>
      </c>
      <c r="V1984" s="5">
        <f>R1984*pricing!$L$5</f>
        <v>0</v>
      </c>
      <c r="W1984" s="22" t="s">
        <v>1206</v>
      </c>
      <c r="X1984" s="5">
        <f t="shared" si="216"/>
        <v>0</v>
      </c>
      <c r="Y1984" s="6" t="s">
        <v>32</v>
      </c>
      <c r="Z1984" s="7" t="s">
        <v>33</v>
      </c>
      <c r="AA1984" s="7" t="s">
        <v>34</v>
      </c>
      <c r="AB1984" s="7" t="s">
        <v>35</v>
      </c>
      <c r="AC1984" s="7" t="s">
        <v>36</v>
      </c>
    </row>
    <row r="1985" spans="2:29" ht="17.25" customHeight="1" thickTop="1" thickBot="1" x14ac:dyDescent="0.25">
      <c r="B1985" s="16" t="s">
        <v>3778</v>
      </c>
      <c r="C1985" s="25" t="s">
        <v>3779</v>
      </c>
      <c r="E1985" s="18">
        <v>0.84</v>
      </c>
      <c r="F1985" s="19">
        <v>0.52400000000000002</v>
      </c>
      <c r="G1985" s="19">
        <v>0</v>
      </c>
      <c r="H1985" s="20">
        <v>0</v>
      </c>
      <c r="I1985" s="21">
        <f t="shared" si="210"/>
        <v>130.02194047490332</v>
      </c>
      <c r="J1985" s="21">
        <f t="shared" si="211"/>
        <v>109.21842999891878</v>
      </c>
      <c r="K1985" s="21" t="str">
        <f t="shared" si="212"/>
        <v>A</v>
      </c>
      <c r="L1985" s="5">
        <f t="shared" si="213"/>
        <v>4.4016000000000002</v>
      </c>
      <c r="M1985" s="22">
        <f t="shared" si="214"/>
        <v>0</v>
      </c>
      <c r="N1985" s="22">
        <f t="shared" si="215"/>
        <v>0</v>
      </c>
      <c r="O1985" s="22" t="s">
        <v>611</v>
      </c>
      <c r="P1985" s="5">
        <f>L1985*pricing!$O$3</f>
        <v>3.5652960000000005</v>
      </c>
      <c r="Q1985" s="5">
        <f>M1985*pricing!$O$4</f>
        <v>0</v>
      </c>
      <c r="R1985" s="5">
        <f>N1985*pricing!$O$5</f>
        <v>0</v>
      </c>
      <c r="T1985" s="5">
        <f>P1985*pricing!$L$3</f>
        <v>109.21842999891879</v>
      </c>
      <c r="U1985" s="5">
        <f>Q1985*pricing!$L$4</f>
        <v>0</v>
      </c>
      <c r="V1985" s="5">
        <f>R1985*pricing!$L$5</f>
        <v>0</v>
      </c>
      <c r="W1985" s="22" t="s">
        <v>611</v>
      </c>
      <c r="X1985" s="5">
        <f t="shared" si="216"/>
        <v>109.21842999891879</v>
      </c>
      <c r="Y1985" s="6" t="s">
        <v>32</v>
      </c>
      <c r="Z1985" s="7" t="s">
        <v>33</v>
      </c>
      <c r="AA1985" s="7" t="s">
        <v>34</v>
      </c>
      <c r="AB1985" s="7" t="s">
        <v>35</v>
      </c>
      <c r="AC1985" s="7" t="s">
        <v>36</v>
      </c>
    </row>
    <row r="1986" spans="2:29" ht="17.25" customHeight="1" thickTop="1" thickBot="1" x14ac:dyDescent="0.25">
      <c r="B1986" s="16" t="s">
        <v>3780</v>
      </c>
      <c r="C1986" s="53" t="s">
        <v>3781</v>
      </c>
      <c r="E1986" s="18">
        <v>1.3</v>
      </c>
      <c r="F1986" s="19">
        <v>0</v>
      </c>
      <c r="G1986" s="19">
        <v>0.14699999999999999</v>
      </c>
      <c r="H1986" s="20">
        <v>2.4E-2</v>
      </c>
      <c r="I1986" s="21">
        <f t="shared" ref="I1986:I2007" si="217">IF(X1986&gt;0,X1986/E1986,0)</f>
        <v>74.574138605299751</v>
      </c>
      <c r="J1986" s="21">
        <f t="shared" ref="J1986:J2007" si="218">I1986*E1986</f>
        <v>96.946380186889684</v>
      </c>
      <c r="K1986" s="21" t="str">
        <f t="shared" ref="K1986:K2007" si="219">IF(I1986&lt;25,"Ε",IF(I1986&lt;40,"Δ",IF(I1986&lt;60,"Γ",IF(I1986&lt;80,"B","A"))))</f>
        <v>B</v>
      </c>
      <c r="L1986" s="5">
        <f t="shared" ref="L1986:L2007" si="220">E1986*F1986*10</f>
        <v>0</v>
      </c>
      <c r="M1986" s="22">
        <f t="shared" ref="M1986:M2007" si="221">E1986*G1986*10</f>
        <v>1.911</v>
      </c>
      <c r="N1986" s="22">
        <f t="shared" ref="N1986:N2007" si="222">E1986*H1986*10</f>
        <v>0.312</v>
      </c>
      <c r="O1986" s="22" t="s">
        <v>363</v>
      </c>
      <c r="P1986" s="5">
        <f>L1986*pricing!$O$3</f>
        <v>0</v>
      </c>
      <c r="Q1986" s="5">
        <f>M1986*pricing!$O$4</f>
        <v>1.4332500000000001</v>
      </c>
      <c r="R1986" s="5">
        <f>N1986*pricing!$O$5</f>
        <v>0.19968</v>
      </c>
      <c r="T1986" s="5">
        <f>P1986*pricing!$L$3</f>
        <v>0</v>
      </c>
      <c r="U1986" s="5">
        <f>Q1986*pricing!$L$4</f>
        <v>56.950940199133171</v>
      </c>
      <c r="V1986" s="5">
        <f>R1986*pricing!$L$5</f>
        <v>39.995439987756505</v>
      </c>
      <c r="W1986" s="22" t="s">
        <v>363</v>
      </c>
      <c r="X1986" s="5">
        <f t="shared" ref="X1986:X2007" si="223">SUM(T1986:V1986)</f>
        <v>96.946380186889684</v>
      </c>
      <c r="Y1986" s="6" t="s">
        <v>32</v>
      </c>
      <c r="Z1986" s="7" t="s">
        <v>33</v>
      </c>
      <c r="AA1986" s="7" t="s">
        <v>34</v>
      </c>
      <c r="AB1986" s="7" t="s">
        <v>35</v>
      </c>
      <c r="AC1986" s="7" t="s">
        <v>36</v>
      </c>
    </row>
    <row r="1987" spans="2:29" ht="17.25" customHeight="1" thickTop="1" thickBot="1" x14ac:dyDescent="0.25">
      <c r="B1987" s="16" t="s">
        <v>3782</v>
      </c>
      <c r="C1987" s="25" t="s">
        <v>3783</v>
      </c>
      <c r="E1987" s="18">
        <v>1</v>
      </c>
      <c r="F1987" s="19">
        <v>0.42899999999999999</v>
      </c>
      <c r="G1987" s="19">
        <v>0</v>
      </c>
      <c r="H1987" s="20">
        <v>0</v>
      </c>
      <c r="I1987" s="21">
        <f t="shared" si="217"/>
        <v>106.44926042697237</v>
      </c>
      <c r="J1987" s="21">
        <f t="shared" si="218"/>
        <v>106.44926042697237</v>
      </c>
      <c r="K1987" s="21" t="str">
        <f t="shared" si="219"/>
        <v>A</v>
      </c>
      <c r="L1987" s="5">
        <f t="shared" si="220"/>
        <v>4.29</v>
      </c>
      <c r="M1987" s="22">
        <f t="shared" si="221"/>
        <v>0</v>
      </c>
      <c r="N1987" s="22">
        <f t="shared" si="222"/>
        <v>0</v>
      </c>
      <c r="O1987" s="22" t="s">
        <v>2155</v>
      </c>
      <c r="P1987" s="5">
        <f>L1987*pricing!$O$3</f>
        <v>3.4749000000000003</v>
      </c>
      <c r="Q1987" s="5">
        <f>M1987*pricing!$O$4</f>
        <v>0</v>
      </c>
      <c r="R1987" s="5">
        <f>N1987*pricing!$O$5</f>
        <v>0</v>
      </c>
      <c r="T1987" s="5">
        <f>P1987*pricing!$L$3</f>
        <v>106.44926042697237</v>
      </c>
      <c r="U1987" s="5">
        <f>Q1987*pricing!$L$4</f>
        <v>0</v>
      </c>
      <c r="V1987" s="5">
        <f>R1987*pricing!$L$5</f>
        <v>0</v>
      </c>
      <c r="W1987" s="22" t="s">
        <v>2155</v>
      </c>
      <c r="X1987" s="5">
        <f t="shared" si="223"/>
        <v>106.44926042697237</v>
      </c>
      <c r="Y1987" s="6" t="s">
        <v>32</v>
      </c>
      <c r="Z1987" s="7" t="s">
        <v>33</v>
      </c>
      <c r="AA1987" s="7" t="s">
        <v>34</v>
      </c>
      <c r="AB1987" s="7" t="s">
        <v>35</v>
      </c>
      <c r="AC1987" s="7" t="s">
        <v>36</v>
      </c>
    </row>
    <row r="1988" spans="2:29" ht="17.25" customHeight="1" thickTop="1" thickBot="1" x14ac:dyDescent="0.25">
      <c r="B1988" s="16" t="s">
        <v>3784</v>
      </c>
      <c r="C1988" s="25" t="s">
        <v>3785</v>
      </c>
      <c r="E1988" s="18">
        <v>0.38</v>
      </c>
      <c r="F1988" s="19">
        <v>0.81</v>
      </c>
      <c r="G1988" s="19">
        <v>0</v>
      </c>
      <c r="H1988" s="20">
        <v>0</v>
      </c>
      <c r="I1988" s="21">
        <f t="shared" si="217"/>
        <v>200.9881140928849</v>
      </c>
      <c r="J1988" s="21">
        <f t="shared" si="218"/>
        <v>76.375483355296268</v>
      </c>
      <c r="K1988" s="21" t="str">
        <f t="shared" si="219"/>
        <v>A</v>
      </c>
      <c r="L1988" s="5">
        <f t="shared" si="220"/>
        <v>3.0780000000000003</v>
      </c>
      <c r="M1988" s="22">
        <f t="shared" si="221"/>
        <v>0</v>
      </c>
      <c r="N1988" s="22">
        <f t="shared" si="222"/>
        <v>0</v>
      </c>
      <c r="O1988" s="22" t="s">
        <v>1199</v>
      </c>
      <c r="P1988" s="5">
        <f>L1988*pricing!$O$3</f>
        <v>2.4931800000000006</v>
      </c>
      <c r="Q1988" s="5">
        <f>M1988*pricing!$O$4</f>
        <v>0</v>
      </c>
      <c r="R1988" s="5">
        <f>N1988*pricing!$O$5</f>
        <v>0</v>
      </c>
      <c r="T1988" s="5">
        <f>P1988*pricing!$L$3</f>
        <v>76.375483355296268</v>
      </c>
      <c r="U1988" s="5">
        <f>Q1988*pricing!$L$4</f>
        <v>0</v>
      </c>
      <c r="V1988" s="5">
        <f>R1988*pricing!$L$5</f>
        <v>0</v>
      </c>
      <c r="W1988" s="22" t="s">
        <v>1199</v>
      </c>
      <c r="X1988" s="5">
        <f t="shared" si="223"/>
        <v>76.375483355296268</v>
      </c>
      <c r="Y1988" s="6" t="s">
        <v>32</v>
      </c>
      <c r="Z1988" s="7" t="s">
        <v>33</v>
      </c>
      <c r="AA1988" s="7" t="s">
        <v>34</v>
      </c>
      <c r="AB1988" s="7" t="s">
        <v>35</v>
      </c>
      <c r="AC1988" s="7" t="s">
        <v>36</v>
      </c>
    </row>
    <row r="1989" spans="2:29" ht="17.25" customHeight="1" thickTop="1" thickBot="1" x14ac:dyDescent="0.25">
      <c r="B1989" s="16" t="s">
        <v>3786</v>
      </c>
      <c r="C1989" s="25" t="s">
        <v>3787</v>
      </c>
      <c r="E1989" s="18">
        <v>0.43</v>
      </c>
      <c r="F1989" s="19">
        <v>0</v>
      </c>
      <c r="G1989" s="19">
        <v>0.20499999999999999</v>
      </c>
      <c r="H1989" s="20">
        <v>3.9E-2</v>
      </c>
      <c r="I1989" s="21">
        <f t="shared" si="217"/>
        <v>111.08766859182435</v>
      </c>
      <c r="J1989" s="21">
        <f t="shared" si="218"/>
        <v>47.767697494484473</v>
      </c>
      <c r="K1989" s="21" t="str">
        <f t="shared" si="219"/>
        <v>A</v>
      </c>
      <c r="L1989" s="5">
        <f t="shared" si="220"/>
        <v>0</v>
      </c>
      <c r="M1989" s="22">
        <f t="shared" si="221"/>
        <v>0.88149999999999995</v>
      </c>
      <c r="N1989" s="22">
        <f t="shared" si="222"/>
        <v>0.16770000000000002</v>
      </c>
      <c r="O1989" s="22" t="s">
        <v>1822</v>
      </c>
      <c r="P1989" s="5">
        <f>L1989*pricing!$O$3</f>
        <v>0</v>
      </c>
      <c r="Q1989" s="5">
        <f>M1989*pricing!$O$4</f>
        <v>0.66112499999999996</v>
      </c>
      <c r="R1989" s="5">
        <f>N1989*pricing!$O$5</f>
        <v>0.10732800000000001</v>
      </c>
      <c r="T1989" s="5">
        <f>P1989*pricing!$L$3</f>
        <v>0</v>
      </c>
      <c r="U1989" s="5">
        <f>Q1989*pricing!$L$4</f>
        <v>26.27014850106535</v>
      </c>
      <c r="V1989" s="5">
        <f>R1989*pricing!$L$5</f>
        <v>21.497548993419123</v>
      </c>
      <c r="W1989" s="22" t="s">
        <v>1822</v>
      </c>
      <c r="X1989" s="5">
        <f t="shared" si="223"/>
        <v>47.767697494484473</v>
      </c>
      <c r="Y1989" s="6" t="s">
        <v>32</v>
      </c>
      <c r="Z1989" s="7" t="s">
        <v>33</v>
      </c>
      <c r="AA1989" s="7" t="s">
        <v>34</v>
      </c>
      <c r="AB1989" s="7" t="s">
        <v>35</v>
      </c>
      <c r="AC1989" s="7" t="s">
        <v>36</v>
      </c>
    </row>
    <row r="1990" spans="2:29" ht="17.25" customHeight="1" thickTop="1" thickBot="1" x14ac:dyDescent="0.25">
      <c r="B1990" s="16" t="s">
        <v>3788</v>
      </c>
      <c r="C1990" s="25" t="s">
        <v>3789</v>
      </c>
      <c r="E1990" s="18">
        <v>0.75</v>
      </c>
      <c r="F1990" s="19">
        <v>0.32</v>
      </c>
      <c r="G1990" s="19">
        <v>0.10199999999999999</v>
      </c>
      <c r="H1990" s="20">
        <v>0</v>
      </c>
      <c r="I1990" s="21">
        <f t="shared" si="217"/>
        <v>109.80038782784838</v>
      </c>
      <c r="J1990" s="21">
        <f t="shared" si="218"/>
        <v>82.350290870886283</v>
      </c>
      <c r="K1990" s="21" t="str">
        <f t="shared" si="219"/>
        <v>A</v>
      </c>
      <c r="L1990" s="5">
        <f t="shared" si="220"/>
        <v>2.4</v>
      </c>
      <c r="M1990" s="22">
        <f t="shared" si="221"/>
        <v>0.76500000000000001</v>
      </c>
      <c r="N1990" s="22">
        <f t="shared" si="222"/>
        <v>0</v>
      </c>
      <c r="O1990" s="22" t="s">
        <v>2155</v>
      </c>
      <c r="P1990" s="5">
        <f>L1990*pricing!$O$3</f>
        <v>1.944</v>
      </c>
      <c r="Q1990" s="5">
        <f>M1990*pricing!$O$4</f>
        <v>0.57374999999999998</v>
      </c>
      <c r="R1990" s="5">
        <f>N1990*pricing!$O$5</f>
        <v>0</v>
      </c>
      <c r="T1990" s="5">
        <f>P1990*pricing!$L$3</f>
        <v>59.552033805299224</v>
      </c>
      <c r="U1990" s="5">
        <f>Q1990*pricing!$L$4</f>
        <v>22.798257065587059</v>
      </c>
      <c r="V1990" s="5">
        <f>R1990*pricing!$L$5</f>
        <v>0</v>
      </c>
      <c r="W1990" s="22" t="s">
        <v>2155</v>
      </c>
      <c r="X1990" s="5">
        <f t="shared" si="223"/>
        <v>82.350290870886283</v>
      </c>
      <c r="Y1990" s="6" t="s">
        <v>32</v>
      </c>
      <c r="Z1990" s="7" t="s">
        <v>33</v>
      </c>
      <c r="AA1990" s="7" t="s">
        <v>34</v>
      </c>
      <c r="AB1990" s="7" t="s">
        <v>35</v>
      </c>
      <c r="AC1990" s="7" t="s">
        <v>36</v>
      </c>
    </row>
    <row r="1991" spans="2:29" ht="17.25" customHeight="1" thickTop="1" thickBot="1" x14ac:dyDescent="0.25">
      <c r="B1991" s="16" t="s">
        <v>3790</v>
      </c>
      <c r="C1991" s="25">
        <v>46433219</v>
      </c>
      <c r="E1991" s="18">
        <v>0.98</v>
      </c>
      <c r="F1991" s="19">
        <v>0.151</v>
      </c>
      <c r="G1991" s="19">
        <v>0</v>
      </c>
      <c r="H1991" s="20">
        <v>3.1E-2</v>
      </c>
      <c r="I1991" s="21">
        <f t="shared" si="217"/>
        <v>77.20721356469474</v>
      </c>
      <c r="J1991" s="21">
        <f t="shared" si="218"/>
        <v>75.663069293400838</v>
      </c>
      <c r="K1991" s="21" t="str">
        <f t="shared" si="219"/>
        <v>B</v>
      </c>
      <c r="L1991" s="5">
        <f t="shared" si="220"/>
        <v>1.4798</v>
      </c>
      <c r="M1991" s="22">
        <f t="shared" si="221"/>
        <v>0</v>
      </c>
      <c r="N1991" s="22">
        <f t="shared" si="222"/>
        <v>0.30380000000000001</v>
      </c>
      <c r="O1991" s="22" t="s">
        <v>363</v>
      </c>
      <c r="P1991" s="5">
        <f>L1991*pricing!$O$3</f>
        <v>1.1986380000000001</v>
      </c>
      <c r="Q1991" s="5">
        <f>M1991*pricing!$O$4</f>
        <v>0</v>
      </c>
      <c r="R1991" s="5">
        <f>N1991*pricing!$O$5</f>
        <v>0.19443200000000002</v>
      </c>
      <c r="T1991" s="5">
        <f>P1991*pricing!$L$3</f>
        <v>36.71879151045075</v>
      </c>
      <c r="U1991" s="5">
        <f>Q1991*pricing!$L$4</f>
        <v>0</v>
      </c>
      <c r="V1991" s="5">
        <f>R1991*pricing!$L$5</f>
        <v>38.944277782950088</v>
      </c>
      <c r="W1991" s="22" t="s">
        <v>363</v>
      </c>
      <c r="X1991" s="5">
        <f t="shared" si="223"/>
        <v>75.663069293400838</v>
      </c>
      <c r="Y1991" s="6" t="s">
        <v>32</v>
      </c>
      <c r="Z1991" s="7" t="s">
        <v>33</v>
      </c>
      <c r="AA1991" s="7" t="s">
        <v>34</v>
      </c>
      <c r="AB1991" s="7" t="s">
        <v>35</v>
      </c>
      <c r="AC1991" s="7" t="s">
        <v>36</v>
      </c>
    </row>
    <row r="1992" spans="2:29" ht="17.25" customHeight="1" thickTop="1" thickBot="1" x14ac:dyDescent="0.25">
      <c r="B1992" s="16" t="s">
        <v>3791</v>
      </c>
      <c r="C1992" s="25" t="s">
        <v>3792</v>
      </c>
      <c r="E1992" s="18">
        <v>0.84</v>
      </c>
      <c r="F1992" s="19">
        <v>0.115</v>
      </c>
      <c r="G1992" s="19">
        <v>0</v>
      </c>
      <c r="H1992" s="20">
        <v>2.3E-2</v>
      </c>
      <c r="I1992" s="21">
        <f t="shared" si="217"/>
        <v>58.019167471398177</v>
      </c>
      <c r="J1992" s="21">
        <f t="shared" si="218"/>
        <v>48.73610067597447</v>
      </c>
      <c r="K1992" s="21" t="str">
        <f t="shared" si="219"/>
        <v>Γ</v>
      </c>
      <c r="L1992" s="5">
        <f t="shared" si="220"/>
        <v>0.96600000000000008</v>
      </c>
      <c r="M1992" s="22">
        <f t="shared" si="221"/>
        <v>0</v>
      </c>
      <c r="N1992" s="22">
        <f t="shared" si="222"/>
        <v>0.19320000000000001</v>
      </c>
      <c r="O1992" s="22" t="s">
        <v>1239</v>
      </c>
      <c r="P1992" s="5">
        <f>L1992*pricing!$O$3</f>
        <v>0.78246000000000016</v>
      </c>
      <c r="Q1992" s="5">
        <f>M1992*pricing!$O$4</f>
        <v>0</v>
      </c>
      <c r="R1992" s="5">
        <f>N1992*pricing!$O$5</f>
        <v>0.12364800000000001</v>
      </c>
      <c r="T1992" s="5">
        <f>P1992*pricing!$L$3</f>
        <v>23.969693606632941</v>
      </c>
      <c r="U1992" s="5">
        <f>Q1992*pricing!$L$4</f>
        <v>0</v>
      </c>
      <c r="V1992" s="5">
        <f>R1992*pricing!$L$5</f>
        <v>24.766407069341529</v>
      </c>
      <c r="W1992" s="22" t="s">
        <v>1239</v>
      </c>
      <c r="X1992" s="5">
        <f t="shared" si="223"/>
        <v>48.73610067597447</v>
      </c>
      <c r="Y1992" s="6" t="s">
        <v>32</v>
      </c>
      <c r="Z1992" s="7" t="s">
        <v>33</v>
      </c>
      <c r="AA1992" s="7" t="s">
        <v>34</v>
      </c>
      <c r="AB1992" s="7" t="s">
        <v>35</v>
      </c>
      <c r="AC1992" s="7" t="s">
        <v>36</v>
      </c>
    </row>
    <row r="1993" spans="2:29" ht="17.25" customHeight="1" thickTop="1" thickBot="1" x14ac:dyDescent="0.25">
      <c r="B1993" s="16" t="s">
        <v>3793</v>
      </c>
      <c r="C1993" s="25" t="s">
        <v>3794</v>
      </c>
      <c r="E1993" s="18">
        <v>0.95</v>
      </c>
      <c r="F1993" s="19">
        <v>0.52300000000000002</v>
      </c>
      <c r="G1993" s="19">
        <v>0.47599999999999998</v>
      </c>
      <c r="H1993" s="20">
        <v>0</v>
      </c>
      <c r="I1993" s="21">
        <f t="shared" si="217"/>
        <v>271.62962874214514</v>
      </c>
      <c r="J1993" s="21">
        <f t="shared" si="218"/>
        <v>258.0481473050379</v>
      </c>
      <c r="K1993" s="21" t="str">
        <f t="shared" si="219"/>
        <v>A</v>
      </c>
      <c r="L1993" s="5">
        <f t="shared" si="220"/>
        <v>4.9685000000000006</v>
      </c>
      <c r="M1993" s="22">
        <f t="shared" si="221"/>
        <v>4.5219999999999994</v>
      </c>
      <c r="N1993" s="22">
        <f t="shared" si="222"/>
        <v>0</v>
      </c>
      <c r="O1993" s="22" t="s">
        <v>1352</v>
      </c>
      <c r="P1993" s="5">
        <f>L1993*pricing!$O$3</f>
        <v>4.0244850000000003</v>
      </c>
      <c r="Q1993" s="5">
        <f>M1993*pricing!$O$4</f>
        <v>3.3914999999999997</v>
      </c>
      <c r="R1993" s="5">
        <f>N1993*pricing!$O$5</f>
        <v>0</v>
      </c>
      <c r="T1993" s="5">
        <f>P1993*pricing!$L$3</f>
        <v>123.28511665067884</v>
      </c>
      <c r="U1993" s="5">
        <f>Q1993*pricing!$L$4</f>
        <v>134.76303065435906</v>
      </c>
      <c r="V1993" s="5">
        <f>R1993*pricing!$L$5</f>
        <v>0</v>
      </c>
      <c r="W1993" s="22" t="s">
        <v>1352</v>
      </c>
      <c r="X1993" s="5">
        <f t="shared" si="223"/>
        <v>258.0481473050379</v>
      </c>
      <c r="Y1993" s="6" t="s">
        <v>32</v>
      </c>
      <c r="Z1993" s="7" t="s">
        <v>33</v>
      </c>
      <c r="AA1993" s="7" t="s">
        <v>34</v>
      </c>
      <c r="AB1993" s="7" t="s">
        <v>35</v>
      </c>
      <c r="AC1993" s="7" t="s">
        <v>36</v>
      </c>
    </row>
    <row r="1994" spans="2:29" ht="17.25" customHeight="1" thickTop="1" thickBot="1" x14ac:dyDescent="0.25">
      <c r="B1994" s="16" t="s">
        <v>3795</v>
      </c>
      <c r="C1994" s="25">
        <v>867131701</v>
      </c>
      <c r="E1994" s="18">
        <v>0.84</v>
      </c>
      <c r="F1994" s="19">
        <v>0.14199999999999999</v>
      </c>
      <c r="G1994" s="19">
        <v>0</v>
      </c>
      <c r="H1994" s="20">
        <v>2.5000000000000001E-2</v>
      </c>
      <c r="I1994" s="21">
        <f t="shared" si="217"/>
        <v>67.282581530119757</v>
      </c>
      <c r="J1994" s="21">
        <f t="shared" si="218"/>
        <v>56.517368485300594</v>
      </c>
      <c r="K1994" s="21" t="str">
        <f t="shared" si="219"/>
        <v>B</v>
      </c>
      <c r="L1994" s="5">
        <f t="shared" si="220"/>
        <v>1.1927999999999999</v>
      </c>
      <c r="M1994" s="22">
        <f t="shared" si="221"/>
        <v>0</v>
      </c>
      <c r="N1994" s="22">
        <f t="shared" si="222"/>
        <v>0.21000000000000002</v>
      </c>
      <c r="O1994" s="22" t="s">
        <v>3220</v>
      </c>
      <c r="P1994" s="5">
        <f>L1994*pricing!$O$3</f>
        <v>0.96616799999999992</v>
      </c>
      <c r="Q1994" s="5">
        <f>M1994*pricing!$O$4</f>
        <v>0</v>
      </c>
      <c r="R1994" s="5">
        <f>N1994*pricing!$O$5</f>
        <v>0.13440000000000002</v>
      </c>
      <c r="T1994" s="5">
        <f>P1994*pricing!$L$3</f>
        <v>29.597360801233712</v>
      </c>
      <c r="U1994" s="5">
        <f>Q1994*pricing!$L$4</f>
        <v>0</v>
      </c>
      <c r="V1994" s="5">
        <f>R1994*pricing!$L$5</f>
        <v>26.920007684066881</v>
      </c>
      <c r="W1994" s="22" t="s">
        <v>3220</v>
      </c>
      <c r="X1994" s="5">
        <f t="shared" si="223"/>
        <v>56.517368485300594</v>
      </c>
      <c r="Y1994" s="6" t="s">
        <v>32</v>
      </c>
      <c r="Z1994" s="7" t="s">
        <v>33</v>
      </c>
      <c r="AA1994" s="7" t="s">
        <v>34</v>
      </c>
      <c r="AB1994" s="7" t="s">
        <v>35</v>
      </c>
      <c r="AC1994" s="7" t="s">
        <v>36</v>
      </c>
    </row>
    <row r="1995" spans="2:29" ht="17.25" customHeight="1" thickTop="1" thickBot="1" x14ac:dyDescent="0.25">
      <c r="B1995" s="16" t="s">
        <v>3796</v>
      </c>
      <c r="C1995" s="25" t="s">
        <v>3797</v>
      </c>
      <c r="E1995" s="18">
        <v>0.75</v>
      </c>
      <c r="F1995" s="19">
        <v>0</v>
      </c>
      <c r="G1995" s="19">
        <v>0.26500000000000001</v>
      </c>
      <c r="H1995" s="20">
        <v>0.02</v>
      </c>
      <c r="I1995" s="21">
        <f t="shared" si="217"/>
        <v>104.61245709717667</v>
      </c>
      <c r="J1995" s="21">
        <f t="shared" si="218"/>
        <v>78.459342822882505</v>
      </c>
      <c r="K1995" s="21" t="str">
        <f t="shared" si="219"/>
        <v>A</v>
      </c>
      <c r="L1995" s="5">
        <f t="shared" si="220"/>
        <v>0</v>
      </c>
      <c r="M1995" s="22">
        <f t="shared" si="221"/>
        <v>1.9875</v>
      </c>
      <c r="N1995" s="22">
        <f t="shared" si="222"/>
        <v>0.15</v>
      </c>
      <c r="O1995" s="22" t="s">
        <v>3220</v>
      </c>
      <c r="P1995" s="5">
        <f>L1995*pricing!$O$3</f>
        <v>0</v>
      </c>
      <c r="Q1995" s="5">
        <f>M1995*pricing!$O$4</f>
        <v>1.4906250000000001</v>
      </c>
      <c r="R1995" s="5">
        <f>N1995*pricing!$O$5</f>
        <v>9.6000000000000002E-2</v>
      </c>
      <c r="T1995" s="5">
        <f>P1995*pricing!$L$3</f>
        <v>0</v>
      </c>
      <c r="U1995" s="5">
        <f>Q1995*pricing!$L$4</f>
        <v>59.230765905691875</v>
      </c>
      <c r="V1995" s="5">
        <f>R1995*pricing!$L$5</f>
        <v>19.228576917190626</v>
      </c>
      <c r="W1995" s="22" t="s">
        <v>3220</v>
      </c>
      <c r="X1995" s="5">
        <f t="shared" si="223"/>
        <v>78.459342822882505</v>
      </c>
      <c r="Y1995" s="6" t="s">
        <v>32</v>
      </c>
      <c r="Z1995" s="7" t="s">
        <v>33</v>
      </c>
      <c r="AA1995" s="7" t="s">
        <v>34</v>
      </c>
      <c r="AB1995" s="7" t="s">
        <v>35</v>
      </c>
      <c r="AC1995" s="7" t="s">
        <v>36</v>
      </c>
    </row>
    <row r="1996" spans="2:29" ht="17.25" customHeight="1" thickTop="1" thickBot="1" x14ac:dyDescent="0.25">
      <c r="B1996" s="16" t="s">
        <v>3798</v>
      </c>
      <c r="C1996" s="25" t="s">
        <v>3799</v>
      </c>
      <c r="E1996" s="18">
        <v>1.54</v>
      </c>
      <c r="F1996" s="19">
        <v>0.51200000000000001</v>
      </c>
      <c r="G1996" s="19">
        <v>0</v>
      </c>
      <c r="H1996" s="20">
        <v>0</v>
      </c>
      <c r="I1996" s="21">
        <f t="shared" si="217"/>
        <v>127.04433878463834</v>
      </c>
      <c r="J1996" s="21">
        <f t="shared" si="218"/>
        <v>195.64828172834305</v>
      </c>
      <c r="K1996" s="21" t="str">
        <f t="shared" si="219"/>
        <v>A</v>
      </c>
      <c r="L1996" s="5">
        <f t="shared" si="220"/>
        <v>7.8848000000000003</v>
      </c>
      <c r="M1996" s="22">
        <f t="shared" si="221"/>
        <v>0</v>
      </c>
      <c r="N1996" s="22">
        <f t="shared" si="222"/>
        <v>0</v>
      </c>
      <c r="O1996" s="22" t="s">
        <v>2390</v>
      </c>
      <c r="P1996" s="5">
        <f>L1996*pricing!$O$3</f>
        <v>6.3866880000000004</v>
      </c>
      <c r="Q1996" s="5">
        <f>M1996*pricing!$O$4</f>
        <v>0</v>
      </c>
      <c r="R1996" s="5">
        <f>N1996*pricing!$O$5</f>
        <v>0</v>
      </c>
      <c r="T1996" s="5">
        <f>P1996*pricing!$L$3</f>
        <v>195.64828172834305</v>
      </c>
      <c r="U1996" s="5">
        <f>Q1996*pricing!$L$4</f>
        <v>0</v>
      </c>
      <c r="V1996" s="5">
        <f>R1996*pricing!$L$5</f>
        <v>0</v>
      </c>
      <c r="W1996" s="22" t="s">
        <v>2390</v>
      </c>
      <c r="X1996" s="5">
        <f t="shared" si="223"/>
        <v>195.64828172834305</v>
      </c>
      <c r="Y1996" s="6" t="s">
        <v>32</v>
      </c>
      <c r="Z1996" s="7" t="s">
        <v>33</v>
      </c>
      <c r="AA1996" s="7" t="s">
        <v>34</v>
      </c>
      <c r="AB1996" s="7" t="s">
        <v>35</v>
      </c>
      <c r="AC1996" s="7" t="s">
        <v>36</v>
      </c>
    </row>
    <row r="1997" spans="2:29" ht="17.25" customHeight="1" thickTop="1" thickBot="1" x14ac:dyDescent="0.25">
      <c r="B1997" s="16" t="s">
        <v>3800</v>
      </c>
      <c r="C1997" s="25" t="s">
        <v>3801</v>
      </c>
      <c r="E1997" s="18">
        <v>1.0900000000000001</v>
      </c>
      <c r="F1997" s="19">
        <v>3.6999999999999998E-2</v>
      </c>
      <c r="G1997" s="19">
        <v>0.104</v>
      </c>
      <c r="H1997" s="20">
        <v>3.5000000000000003E-2</v>
      </c>
      <c r="I1997" s="21">
        <f t="shared" si="217"/>
        <v>85.041326970337636</v>
      </c>
      <c r="J1997" s="21">
        <f t="shared" si="218"/>
        <v>92.695046397668037</v>
      </c>
      <c r="K1997" s="21" t="str">
        <f t="shared" si="219"/>
        <v>A</v>
      </c>
      <c r="L1997" s="5">
        <f t="shared" si="220"/>
        <v>0.40329999999999999</v>
      </c>
      <c r="M1997" s="22">
        <f t="shared" si="221"/>
        <v>1.1335999999999999</v>
      </c>
      <c r="N1997" s="22">
        <f t="shared" si="222"/>
        <v>0.38150000000000006</v>
      </c>
      <c r="O1997" s="22" t="s">
        <v>2390</v>
      </c>
      <c r="P1997" s="5">
        <f>L1997*pricing!$O$3</f>
        <v>0.32667299999999999</v>
      </c>
      <c r="Q1997" s="5">
        <f>M1997*pricing!$O$4</f>
        <v>0.85019999999999996</v>
      </c>
      <c r="R1997" s="5">
        <f>N1997*pricing!$O$5</f>
        <v>0.24416000000000004</v>
      </c>
      <c r="T1997" s="5">
        <f>P1997*pricing!$L$3</f>
        <v>10.007223014032157</v>
      </c>
      <c r="U1997" s="5">
        <f>Q1997*pricing!$L$4</f>
        <v>33.783142757581032</v>
      </c>
      <c r="V1997" s="5">
        <f>R1997*pricing!$L$5</f>
        <v>48.904680626054834</v>
      </c>
      <c r="W1997" s="22" t="s">
        <v>2390</v>
      </c>
      <c r="X1997" s="5">
        <f t="shared" si="223"/>
        <v>92.695046397668023</v>
      </c>
      <c r="Y1997" s="6" t="s">
        <v>32</v>
      </c>
      <c r="Z1997" s="7" t="s">
        <v>33</v>
      </c>
      <c r="AA1997" s="7" t="s">
        <v>34</v>
      </c>
      <c r="AB1997" s="7" t="s">
        <v>35</v>
      </c>
      <c r="AC1997" s="7" t="s">
        <v>36</v>
      </c>
    </row>
    <row r="1998" spans="2:29" ht="17.25" customHeight="1" thickTop="1" thickBot="1" x14ac:dyDescent="0.25">
      <c r="B1998" s="16" t="s">
        <v>3802</v>
      </c>
      <c r="C1998" s="25" t="s">
        <v>3803</v>
      </c>
      <c r="E1998" s="18">
        <v>1.1299999999999999</v>
      </c>
      <c r="F1998" s="19">
        <v>0.185</v>
      </c>
      <c r="G1998" s="19">
        <v>0.1</v>
      </c>
      <c r="H1998" s="20">
        <v>0</v>
      </c>
      <c r="I1998" s="21">
        <f t="shared" si="217"/>
        <v>75.706335947907775</v>
      </c>
      <c r="J1998" s="21">
        <f t="shared" si="218"/>
        <v>85.548159621135781</v>
      </c>
      <c r="K1998" s="21" t="str">
        <f t="shared" si="219"/>
        <v>B</v>
      </c>
      <c r="L1998" s="5">
        <f t="shared" si="220"/>
        <v>2.0905</v>
      </c>
      <c r="M1998" s="22">
        <f t="shared" si="221"/>
        <v>1.1299999999999999</v>
      </c>
      <c r="N1998" s="22">
        <f t="shared" si="222"/>
        <v>0</v>
      </c>
      <c r="O1998" s="22" t="s">
        <v>2155</v>
      </c>
      <c r="P1998" s="5">
        <f>L1998*pricing!$O$3</f>
        <v>1.6933050000000001</v>
      </c>
      <c r="Q1998" s="5">
        <f>M1998*pricing!$O$4</f>
        <v>0.84749999999999992</v>
      </c>
      <c r="R1998" s="5">
        <f>N1998*pricing!$O$5</f>
        <v>0</v>
      </c>
      <c r="T1998" s="5">
        <f>P1998*pricing!$L$3</f>
        <v>51.872302779157515</v>
      </c>
      <c r="U1998" s="5">
        <f>Q1998*pricing!$L$4</f>
        <v>33.675856841978266</v>
      </c>
      <c r="V1998" s="5">
        <f>R1998*pricing!$L$5</f>
        <v>0</v>
      </c>
      <c r="W1998" s="22" t="s">
        <v>2155</v>
      </c>
      <c r="X1998" s="5">
        <f t="shared" si="223"/>
        <v>85.548159621135781</v>
      </c>
      <c r="Y1998" s="6" t="s">
        <v>32</v>
      </c>
      <c r="Z1998" s="7" t="s">
        <v>33</v>
      </c>
      <c r="AA1998" s="7" t="s">
        <v>34</v>
      </c>
      <c r="AB1998" s="7" t="s">
        <v>35</v>
      </c>
      <c r="AC1998" s="7" t="s">
        <v>36</v>
      </c>
    </row>
    <row r="1999" spans="2:29" ht="17.25" customHeight="1" thickTop="1" thickBot="1" x14ac:dyDescent="0.25">
      <c r="B1999" s="16" t="s">
        <v>3804</v>
      </c>
      <c r="C1999" s="25" t="s">
        <v>3805</v>
      </c>
      <c r="E1999" s="18">
        <v>0.6</v>
      </c>
      <c r="F1999" s="19">
        <v>0.01</v>
      </c>
      <c r="G1999" s="19">
        <v>0.437</v>
      </c>
      <c r="H1999" s="20">
        <v>2.3E-2</v>
      </c>
      <c r="I1999" s="21">
        <f t="shared" si="217"/>
        <v>162.19833356604443</v>
      </c>
      <c r="J1999" s="21">
        <f t="shared" si="218"/>
        <v>97.319000139626652</v>
      </c>
      <c r="K1999" s="21" t="str">
        <f t="shared" si="219"/>
        <v>A</v>
      </c>
      <c r="L1999" s="5">
        <f t="shared" si="220"/>
        <v>0.06</v>
      </c>
      <c r="M1999" s="22">
        <f t="shared" si="221"/>
        <v>2.6219999999999999</v>
      </c>
      <c r="N1999" s="22">
        <f t="shared" si="222"/>
        <v>0.13800000000000001</v>
      </c>
      <c r="O1999" s="22" t="s">
        <v>2793</v>
      </c>
      <c r="P1999" s="5">
        <f>L1999*pricing!$O$3</f>
        <v>4.8600000000000004E-2</v>
      </c>
      <c r="Q1999" s="5">
        <f>M1999*pricing!$O$4</f>
        <v>1.9664999999999999</v>
      </c>
      <c r="R1999" s="5">
        <f>N1999*pricing!$O$5</f>
        <v>8.832000000000001E-2</v>
      </c>
      <c r="T1999" s="5">
        <f>P1999*pricing!$L$3</f>
        <v>1.4888008451324808</v>
      </c>
      <c r="U1999" s="5">
        <f>Q1999*pricing!$L$4</f>
        <v>78.139908530678781</v>
      </c>
      <c r="V1999" s="5">
        <f>R1999*pricing!$L$5</f>
        <v>17.69029076381538</v>
      </c>
      <c r="W1999" s="22" t="s">
        <v>2793</v>
      </c>
      <c r="X1999" s="5">
        <f t="shared" si="223"/>
        <v>97.319000139626652</v>
      </c>
      <c r="Y1999" s="6" t="s">
        <v>32</v>
      </c>
      <c r="Z1999" s="7" t="s">
        <v>33</v>
      </c>
      <c r="AA1999" s="7" t="s">
        <v>34</v>
      </c>
      <c r="AB1999" s="7" t="s">
        <v>35</v>
      </c>
      <c r="AC1999" s="7" t="s">
        <v>36</v>
      </c>
    </row>
    <row r="2000" spans="2:29" ht="17.25" customHeight="1" thickTop="1" thickBot="1" x14ac:dyDescent="0.25">
      <c r="B2000" s="16" t="s">
        <v>3806</v>
      </c>
      <c r="C2000" s="25" t="s">
        <v>3807</v>
      </c>
      <c r="E2000" s="18">
        <v>0.46</v>
      </c>
      <c r="F2000" s="19">
        <v>0</v>
      </c>
      <c r="G2000" s="19">
        <v>0.66500000000000004</v>
      </c>
      <c r="H2000" s="20">
        <v>4.8000000000000001E-2</v>
      </c>
      <c r="I2000" s="21">
        <f t="shared" si="217"/>
        <v>259.71237356789095</v>
      </c>
      <c r="J2000" s="21">
        <f t="shared" si="218"/>
        <v>119.46769184122984</v>
      </c>
      <c r="K2000" s="21" t="str">
        <f t="shared" si="219"/>
        <v>A</v>
      </c>
      <c r="L2000" s="5">
        <f t="shared" si="220"/>
        <v>0</v>
      </c>
      <c r="M2000" s="22">
        <f t="shared" si="221"/>
        <v>3.0590000000000002</v>
      </c>
      <c r="N2000" s="22">
        <f t="shared" si="222"/>
        <v>0.22080000000000002</v>
      </c>
      <c r="O2000" s="22" t="s">
        <v>2892</v>
      </c>
      <c r="P2000" s="5">
        <f>L2000*pricing!$O$3</f>
        <v>0</v>
      </c>
      <c r="Q2000" s="5">
        <f>M2000*pricing!$O$4</f>
        <v>2.2942499999999999</v>
      </c>
      <c r="R2000" s="5">
        <f>N2000*pricing!$O$5</f>
        <v>0.14131200000000002</v>
      </c>
      <c r="T2000" s="5">
        <f>P2000*pricing!$L$3</f>
        <v>0</v>
      </c>
      <c r="U2000" s="5">
        <f>Q2000*pricing!$L$4</f>
        <v>91.16322661912524</v>
      </c>
      <c r="V2000" s="5">
        <f>R2000*pricing!$L$5</f>
        <v>28.304465222104607</v>
      </c>
      <c r="W2000" s="22" t="s">
        <v>2892</v>
      </c>
      <c r="X2000" s="5">
        <f t="shared" si="223"/>
        <v>119.46769184122985</v>
      </c>
      <c r="Y2000" s="6" t="s">
        <v>32</v>
      </c>
      <c r="Z2000" s="7" t="s">
        <v>33</v>
      </c>
      <c r="AA2000" s="7" t="s">
        <v>34</v>
      </c>
      <c r="AB2000" s="7" t="s">
        <v>35</v>
      </c>
      <c r="AC2000" s="7" t="s">
        <v>36</v>
      </c>
    </row>
    <row r="2001" spans="2:29" ht="17.25" customHeight="1" thickTop="1" thickBot="1" x14ac:dyDescent="0.25">
      <c r="B2001" s="16" t="s">
        <v>3808</v>
      </c>
      <c r="C2001" s="25" t="s">
        <v>3809</v>
      </c>
      <c r="E2001" s="18">
        <v>0.57999999999999996</v>
      </c>
      <c r="F2001" s="19">
        <v>0</v>
      </c>
      <c r="G2001" s="19">
        <v>0.53300000000000003</v>
      </c>
      <c r="H2001" s="20">
        <v>0.03</v>
      </c>
      <c r="I2001" s="21">
        <f t="shared" si="217"/>
        <v>197.29991221291593</v>
      </c>
      <c r="J2001" s="21">
        <f t="shared" si="218"/>
        <v>114.43394908349123</v>
      </c>
      <c r="K2001" s="21" t="str">
        <f t="shared" si="219"/>
        <v>A</v>
      </c>
      <c r="L2001" s="5">
        <f t="shared" si="220"/>
        <v>0</v>
      </c>
      <c r="M2001" s="22">
        <f t="shared" si="221"/>
        <v>3.0913999999999997</v>
      </c>
      <c r="N2001" s="22">
        <f t="shared" si="222"/>
        <v>0.17399999999999999</v>
      </c>
      <c r="O2001" s="22" t="s">
        <v>969</v>
      </c>
      <c r="P2001" s="5">
        <f>L2001*pricing!$O$3</f>
        <v>0</v>
      </c>
      <c r="Q2001" s="5">
        <f>M2001*pricing!$O$4</f>
        <v>2.3185499999999997</v>
      </c>
      <c r="R2001" s="5">
        <f>N2001*pricing!$O$5</f>
        <v>0.11136</v>
      </c>
      <c r="T2001" s="5">
        <f>P2001*pricing!$L$3</f>
        <v>0</v>
      </c>
      <c r="U2001" s="5">
        <f>Q2001*pricing!$L$4</f>
        <v>92.128799859550099</v>
      </c>
      <c r="V2001" s="5">
        <f>R2001*pricing!$L$5</f>
        <v>22.305149223941129</v>
      </c>
      <c r="W2001" s="22" t="s">
        <v>969</v>
      </c>
      <c r="X2001" s="5">
        <f t="shared" si="223"/>
        <v>114.43394908349123</v>
      </c>
      <c r="Y2001" s="6" t="s">
        <v>32</v>
      </c>
      <c r="Z2001" s="7" t="s">
        <v>33</v>
      </c>
      <c r="AA2001" s="7" t="s">
        <v>34</v>
      </c>
      <c r="AB2001" s="7" t="s">
        <v>35</v>
      </c>
      <c r="AC2001" s="7" t="s">
        <v>36</v>
      </c>
    </row>
    <row r="2002" spans="2:29" ht="17.25" customHeight="1" thickTop="1" thickBot="1" x14ac:dyDescent="0.25">
      <c r="B2002" s="16" t="s">
        <v>3810</v>
      </c>
      <c r="C2002" s="25">
        <v>96264037</v>
      </c>
      <c r="E2002" s="18">
        <v>1.1000000000000001</v>
      </c>
      <c r="F2002" s="19">
        <v>0</v>
      </c>
      <c r="G2002" s="19">
        <v>0.24</v>
      </c>
      <c r="H2002" s="20">
        <v>3.2000000000000001E-2</v>
      </c>
      <c r="I2002" s="21">
        <f t="shared" si="217"/>
        <v>112.54490782518175</v>
      </c>
      <c r="J2002" s="21">
        <f t="shared" si="218"/>
        <v>123.79939860769994</v>
      </c>
      <c r="K2002" s="21" t="str">
        <f t="shared" si="219"/>
        <v>A</v>
      </c>
      <c r="L2002" s="5">
        <f t="shared" si="220"/>
        <v>0</v>
      </c>
      <c r="M2002" s="22">
        <f t="shared" si="221"/>
        <v>2.64</v>
      </c>
      <c r="N2002" s="22">
        <f t="shared" si="222"/>
        <v>0.35200000000000004</v>
      </c>
      <c r="O2002" s="22" t="s">
        <v>332</v>
      </c>
      <c r="P2002" s="5">
        <f>L2002*pricing!$O$3</f>
        <v>0</v>
      </c>
      <c r="Q2002" s="5">
        <f>M2002*pricing!$O$4</f>
        <v>1.98</v>
      </c>
      <c r="R2002" s="5">
        <f>N2002*pricing!$O$5</f>
        <v>0.22528000000000004</v>
      </c>
      <c r="T2002" s="5">
        <f>P2002*pricing!$L$3</f>
        <v>0</v>
      </c>
      <c r="U2002" s="5">
        <f>Q2002*pricing!$L$4</f>
        <v>78.67633810869259</v>
      </c>
      <c r="V2002" s="5">
        <f>R2002*pricing!$L$5</f>
        <v>45.123060499007345</v>
      </c>
      <c r="W2002" s="22" t="s">
        <v>332</v>
      </c>
      <c r="X2002" s="5">
        <f t="shared" si="223"/>
        <v>123.79939860769994</v>
      </c>
      <c r="Y2002" s="6" t="s">
        <v>32</v>
      </c>
      <c r="Z2002" s="7" t="s">
        <v>33</v>
      </c>
      <c r="AA2002" s="7" t="s">
        <v>34</v>
      </c>
      <c r="AB2002" s="7" t="s">
        <v>35</v>
      </c>
      <c r="AC2002" s="7" t="s">
        <v>36</v>
      </c>
    </row>
    <row r="2003" spans="2:29" ht="17.25" customHeight="1" thickTop="1" thickBot="1" x14ac:dyDescent="0.25">
      <c r="B2003" s="16" t="s">
        <v>3811</v>
      </c>
      <c r="C2003" s="25">
        <v>20104049</v>
      </c>
      <c r="E2003" s="18">
        <v>1.22</v>
      </c>
      <c r="F2003" s="19">
        <v>0.14000000000000001</v>
      </c>
      <c r="G2003" s="19">
        <v>0</v>
      </c>
      <c r="H2003" s="20">
        <v>2.9000000000000001E-2</v>
      </c>
      <c r="I2003" s="21">
        <f t="shared" si="217"/>
        <v>71.913935092993114</v>
      </c>
      <c r="J2003" s="21">
        <f t="shared" si="218"/>
        <v>87.735000813451592</v>
      </c>
      <c r="K2003" s="21" t="str">
        <f t="shared" si="219"/>
        <v>B</v>
      </c>
      <c r="L2003" s="5">
        <f t="shared" si="220"/>
        <v>1.7080000000000002</v>
      </c>
      <c r="M2003" s="22">
        <f t="shared" si="221"/>
        <v>0</v>
      </c>
      <c r="N2003" s="22">
        <f t="shared" si="222"/>
        <v>0.3538</v>
      </c>
      <c r="O2003" s="22" t="s">
        <v>1957</v>
      </c>
      <c r="P2003" s="5">
        <f>L2003*pricing!$O$3</f>
        <v>1.3834800000000003</v>
      </c>
      <c r="Q2003" s="5">
        <f>M2003*pricing!$O$4</f>
        <v>0</v>
      </c>
      <c r="R2003" s="5">
        <f>N2003*pricing!$O$5</f>
        <v>0.22643199999999999</v>
      </c>
      <c r="T2003" s="5">
        <f>P2003*pricing!$L$3</f>
        <v>42.381197391437958</v>
      </c>
      <c r="U2003" s="5">
        <f>Q2003*pricing!$L$4</f>
        <v>0</v>
      </c>
      <c r="V2003" s="5">
        <f>R2003*pricing!$L$5</f>
        <v>45.353803422013627</v>
      </c>
      <c r="W2003" s="22" t="s">
        <v>1957</v>
      </c>
      <c r="X2003" s="5">
        <f t="shared" si="223"/>
        <v>87.735000813451592</v>
      </c>
      <c r="Y2003" s="6" t="s">
        <v>32</v>
      </c>
      <c r="Z2003" s="7" t="s">
        <v>33</v>
      </c>
      <c r="AA2003" s="7" t="s">
        <v>34</v>
      </c>
      <c r="AB2003" s="7" t="s">
        <v>35</v>
      </c>
      <c r="AC2003" s="7" t="s">
        <v>36</v>
      </c>
    </row>
    <row r="2004" spans="2:29" ht="17.25" customHeight="1" thickTop="1" thickBot="1" x14ac:dyDescent="0.25">
      <c r="B2004" s="16" t="s">
        <v>3812</v>
      </c>
      <c r="C2004" s="25" t="s">
        <v>3813</v>
      </c>
      <c r="E2004" s="18">
        <v>0.3</v>
      </c>
      <c r="F2004" s="19">
        <v>0</v>
      </c>
      <c r="G2004" s="19">
        <v>0.71199999999999997</v>
      </c>
      <c r="H2004" s="20">
        <v>0</v>
      </c>
      <c r="I2004" s="21">
        <f t="shared" si="217"/>
        <v>212.18769974768608</v>
      </c>
      <c r="J2004" s="21">
        <f t="shared" si="218"/>
        <v>63.656309924305823</v>
      </c>
      <c r="K2004" s="21" t="str">
        <f t="shared" si="219"/>
        <v>A</v>
      </c>
      <c r="L2004" s="5">
        <f t="shared" si="220"/>
        <v>0</v>
      </c>
      <c r="M2004" s="22">
        <f t="shared" si="221"/>
        <v>2.1359999999999997</v>
      </c>
      <c r="N2004" s="22">
        <f t="shared" si="222"/>
        <v>0</v>
      </c>
      <c r="O2004" s="22" t="s">
        <v>969</v>
      </c>
      <c r="P2004" s="5">
        <f>L2004*pricing!$O$3</f>
        <v>0</v>
      </c>
      <c r="Q2004" s="5">
        <f>M2004*pricing!$O$4</f>
        <v>1.6019999999999999</v>
      </c>
      <c r="R2004" s="5">
        <f>N2004*pricing!$O$5</f>
        <v>0</v>
      </c>
      <c r="T2004" s="5">
        <f>P2004*pricing!$L$3</f>
        <v>0</v>
      </c>
      <c r="U2004" s="5">
        <f>Q2004*pricing!$L$4</f>
        <v>63.656309924305823</v>
      </c>
      <c r="V2004" s="5">
        <f>R2004*pricing!$L$5</f>
        <v>0</v>
      </c>
      <c r="W2004" s="22" t="s">
        <v>969</v>
      </c>
      <c r="X2004" s="5">
        <f t="shared" si="223"/>
        <v>63.656309924305823</v>
      </c>
      <c r="Y2004" s="6" t="s">
        <v>32</v>
      </c>
      <c r="Z2004" s="7" t="s">
        <v>33</v>
      </c>
      <c r="AA2004" s="7" t="s">
        <v>34</v>
      </c>
      <c r="AB2004" s="7" t="s">
        <v>35</v>
      </c>
      <c r="AC2004" s="7" t="s">
        <v>36</v>
      </c>
    </row>
    <row r="2005" spans="2:29" ht="17.25" customHeight="1" thickTop="1" thickBot="1" x14ac:dyDescent="0.25">
      <c r="B2005" s="16" t="s">
        <v>3814</v>
      </c>
      <c r="C2005" s="25">
        <v>55211733</v>
      </c>
      <c r="E2005" s="18">
        <v>0.75</v>
      </c>
      <c r="F2005" s="19">
        <v>0.35699999999999998</v>
      </c>
      <c r="G2005" s="19">
        <v>0.127</v>
      </c>
      <c r="H2005" s="20">
        <v>0</v>
      </c>
      <c r="I2005" s="21">
        <f t="shared" si="217"/>
        <v>126.43173717857944</v>
      </c>
      <c r="J2005" s="21">
        <f t="shared" si="218"/>
        <v>94.823802883934576</v>
      </c>
      <c r="K2005" s="21" t="str">
        <f t="shared" si="219"/>
        <v>A</v>
      </c>
      <c r="L2005" s="5">
        <f t="shared" si="220"/>
        <v>2.6774999999999998</v>
      </c>
      <c r="M2005" s="22">
        <f t="shared" si="221"/>
        <v>0.95250000000000001</v>
      </c>
      <c r="N2005" s="22">
        <f t="shared" si="222"/>
        <v>0</v>
      </c>
      <c r="O2005" s="22" t="s">
        <v>363</v>
      </c>
      <c r="P2005" s="5">
        <f>L2005*pricing!$O$3</f>
        <v>2.1687750000000001</v>
      </c>
      <c r="Q2005" s="5">
        <f>M2005*pricing!$O$4</f>
        <v>0.71437499999999998</v>
      </c>
      <c r="R2005" s="5">
        <f>N2005*pricing!$O$5</f>
        <v>0</v>
      </c>
      <c r="T2005" s="5">
        <f>P2005*pricing!$L$3</f>
        <v>66.437737714036956</v>
      </c>
      <c r="U2005" s="5">
        <f>Q2005*pricing!$L$4</f>
        <v>28.386065169897613</v>
      </c>
      <c r="V2005" s="5">
        <f>R2005*pricing!$L$5</f>
        <v>0</v>
      </c>
      <c r="W2005" s="22" t="s">
        <v>363</v>
      </c>
      <c r="X2005" s="5">
        <f t="shared" si="223"/>
        <v>94.823802883934576</v>
      </c>
      <c r="Y2005" s="6" t="s">
        <v>32</v>
      </c>
      <c r="Z2005" s="7" t="s">
        <v>33</v>
      </c>
      <c r="AA2005" s="7" t="s">
        <v>34</v>
      </c>
      <c r="AB2005" s="7" t="s">
        <v>35</v>
      </c>
      <c r="AC2005" s="7" t="s">
        <v>36</v>
      </c>
    </row>
    <row r="2006" spans="2:29" ht="17.25" customHeight="1" thickTop="1" thickBot="1" x14ac:dyDescent="0.25">
      <c r="B2006" s="16" t="s">
        <v>3815</v>
      </c>
      <c r="C2006" s="25" t="s">
        <v>3816</v>
      </c>
      <c r="E2006" s="18">
        <v>0.26500000000000001</v>
      </c>
      <c r="F2006" s="19">
        <v>0.14299999999999999</v>
      </c>
      <c r="G2006" s="19">
        <v>0</v>
      </c>
      <c r="H2006" s="20">
        <v>3.1E-2</v>
      </c>
      <c r="I2006" s="21">
        <f t="shared" si="217"/>
        <v>75.222145771184756</v>
      </c>
      <c r="J2006" s="21">
        <f t="shared" si="218"/>
        <v>19.93386862936396</v>
      </c>
      <c r="K2006" s="21" t="str">
        <f t="shared" si="219"/>
        <v>B</v>
      </c>
      <c r="L2006" s="5">
        <f t="shared" si="220"/>
        <v>0.37895000000000001</v>
      </c>
      <c r="M2006" s="22">
        <f t="shared" si="221"/>
        <v>0</v>
      </c>
      <c r="N2006" s="22">
        <f t="shared" si="222"/>
        <v>8.2150000000000001E-2</v>
      </c>
      <c r="O2006" s="22" t="s">
        <v>611</v>
      </c>
      <c r="P2006" s="5">
        <f>L2006*pricing!$O$3</f>
        <v>0.30694950000000004</v>
      </c>
      <c r="Q2006" s="5">
        <f>M2006*pricing!$O$4</f>
        <v>0</v>
      </c>
      <c r="R2006" s="5">
        <f>N2006*pricing!$O$5</f>
        <v>5.2576000000000005E-2</v>
      </c>
      <c r="T2006" s="5">
        <f>P2006*pricing!$L$3</f>
        <v>9.4030180043825595</v>
      </c>
      <c r="U2006" s="5">
        <f>Q2006*pricing!$L$4</f>
        <v>0</v>
      </c>
      <c r="V2006" s="5">
        <f>R2006*pricing!$L$5</f>
        <v>10.530850624981401</v>
      </c>
      <c r="W2006" s="22" t="s">
        <v>611</v>
      </c>
      <c r="X2006" s="5">
        <f t="shared" si="223"/>
        <v>19.93386862936396</v>
      </c>
      <c r="Y2006" s="6" t="s">
        <v>32</v>
      </c>
      <c r="Z2006" s="7" t="s">
        <v>33</v>
      </c>
      <c r="AA2006" s="7" t="s">
        <v>34</v>
      </c>
      <c r="AB2006" s="7" t="s">
        <v>35</v>
      </c>
      <c r="AC2006" s="7" t="s">
        <v>36</v>
      </c>
    </row>
    <row r="2007" spans="2:29" ht="17.25" customHeight="1" thickTop="1" thickBot="1" x14ac:dyDescent="0.25">
      <c r="B2007" s="16" t="s">
        <v>3817</v>
      </c>
      <c r="C2007" s="25" t="s">
        <v>3818</v>
      </c>
      <c r="E2007" s="18">
        <v>2.3199999999999998</v>
      </c>
      <c r="F2007" s="19">
        <v>8.2000000000000003E-2</v>
      </c>
      <c r="G2007" s="19">
        <v>5.8000000000000003E-2</v>
      </c>
      <c r="H2007" s="20">
        <v>0</v>
      </c>
      <c r="I2007" s="21">
        <f t="shared" si="217"/>
        <v>37.631897952811215</v>
      </c>
      <c r="J2007" s="21">
        <f t="shared" si="218"/>
        <v>87.306003250522011</v>
      </c>
      <c r="K2007" s="21" t="str">
        <f t="shared" si="219"/>
        <v>Δ</v>
      </c>
      <c r="L2007" s="5">
        <f t="shared" si="220"/>
        <v>1.9023999999999999</v>
      </c>
      <c r="M2007" s="22">
        <f t="shared" si="221"/>
        <v>1.3455999999999999</v>
      </c>
      <c r="N2007" s="22">
        <f t="shared" si="222"/>
        <v>0</v>
      </c>
      <c r="O2007" s="22" t="s">
        <v>3220</v>
      </c>
      <c r="P2007" s="5">
        <f>L2007*pricing!$O$3</f>
        <v>1.5409440000000001</v>
      </c>
      <c r="Q2007" s="5">
        <f>M2007*pricing!$O$4</f>
        <v>1.0091999999999999</v>
      </c>
      <c r="R2007" s="5">
        <f>N2007*pricing!$O$5</f>
        <v>0</v>
      </c>
      <c r="T2007" s="5">
        <f>P2007*pricing!$L$3</f>
        <v>47.204912129667186</v>
      </c>
      <c r="U2007" s="5">
        <f>Q2007*pricing!$L$4</f>
        <v>40.101091120854825</v>
      </c>
      <c r="V2007" s="5">
        <f>R2007*pricing!$L$5</f>
        <v>0</v>
      </c>
      <c r="W2007" s="22" t="s">
        <v>3220</v>
      </c>
      <c r="X2007" s="5">
        <f t="shared" si="223"/>
        <v>87.306003250522011</v>
      </c>
      <c r="Y2007" s="6" t="s">
        <v>32</v>
      </c>
      <c r="Z2007" s="7" t="s">
        <v>33</v>
      </c>
      <c r="AA2007" s="7" t="s">
        <v>34</v>
      </c>
      <c r="AB2007" s="7" t="s">
        <v>35</v>
      </c>
      <c r="AC2007" s="7" t="s">
        <v>36</v>
      </c>
    </row>
    <row r="2008" spans="2:29" ht="16.5" customHeight="1" thickTop="1" x14ac:dyDescent="0.2"/>
  </sheetData>
  <pageMargins left="0.78749999999999998" right="0.78749999999999998" top="1.0249999999999999" bottom="1.0249999999999999" header="0.78749999999999998" footer="0.78749999999999998"/>
  <pageSetup scale="63" orientation="portrait" useFirstPageNumber="1" horizontalDpi="300" verticalDpi="300"/>
  <headerFooter alignWithMargins="0">
    <oddHeader>&amp;C&amp;A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:R6"/>
  <sheetViews>
    <sheetView zoomScale="90" zoomScaleNormal="90" workbookViewId="0">
      <selection activeCell="L3" sqref="L3:L5"/>
    </sheetView>
  </sheetViews>
  <sheetFormatPr defaultRowHeight="12.75" x14ac:dyDescent="0.2"/>
  <sheetData>
    <row r="1" spans="11:18" x14ac:dyDescent="0.2">
      <c r="K1" s="40"/>
      <c r="L1" s="41"/>
      <c r="M1" s="7"/>
      <c r="N1" s="40"/>
      <c r="O1" s="41"/>
    </row>
    <row r="2" spans="11:18" ht="14.25" customHeight="1" thickTop="1" thickBot="1" x14ac:dyDescent="0.25">
      <c r="K2" s="54" t="s">
        <v>3819</v>
      </c>
      <c r="L2" s="55"/>
      <c r="M2" s="7" t="s">
        <v>3820</v>
      </c>
      <c r="N2" s="54" t="s">
        <v>3821</v>
      </c>
      <c r="O2" s="55"/>
    </row>
    <row r="3" spans="11:18" ht="14.25" customHeight="1" thickTop="1" thickBot="1" x14ac:dyDescent="0.25">
      <c r="K3" s="42" t="s">
        <v>3822</v>
      </c>
      <c r="L3" s="43">
        <v>30.633762245524292</v>
      </c>
      <c r="M3" s="7" t="s">
        <v>3823</v>
      </c>
      <c r="N3" s="44" t="s">
        <v>3822</v>
      </c>
      <c r="O3" s="45">
        <v>0.81</v>
      </c>
      <c r="R3">
        <v>30.869406570489861</v>
      </c>
    </row>
    <row r="4" spans="11:18" ht="14.25" customHeight="1" thickTop="1" thickBot="1" x14ac:dyDescent="0.25">
      <c r="K4" s="46" t="s">
        <v>3824</v>
      </c>
      <c r="L4" s="43">
        <v>39.735524297319493</v>
      </c>
      <c r="M4" s="7" t="s">
        <v>3825</v>
      </c>
      <c r="N4" s="42" t="s">
        <v>3826</v>
      </c>
      <c r="O4" s="47">
        <v>0.75</v>
      </c>
      <c r="R4">
        <v>39.499879972353916</v>
      </c>
    </row>
    <row r="5" spans="11:18" ht="14.25" customHeight="1" thickTop="1" thickBot="1" x14ac:dyDescent="0.25">
      <c r="K5" s="42" t="s">
        <v>3827</v>
      </c>
      <c r="L5" s="43">
        <v>200.2976762207357</v>
      </c>
      <c r="M5" s="7" t="s">
        <v>3828</v>
      </c>
      <c r="N5" s="42" t="s">
        <v>3827</v>
      </c>
      <c r="O5" s="47">
        <v>0.64</v>
      </c>
      <c r="R5">
        <v>203.2432302828054</v>
      </c>
    </row>
    <row r="6" spans="11:18" ht="13.5" customHeight="1" thickTop="1" x14ac:dyDescent="0.2"/>
  </sheetData>
  <mergeCells count="2">
    <mergeCell ref="K2:L2"/>
    <mergeCell ref="N2:O2"/>
  </mergeCells>
  <pageMargins left="0.7" right="0.7" top="0.75" bottom="0.75" header="0.51180555555555551" footer="0.51180555555555551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:V24"/>
  <sheetViews>
    <sheetView workbookViewId="0">
      <selection activeCell="S7" sqref="S7"/>
    </sheetView>
  </sheetViews>
  <sheetFormatPr defaultRowHeight="12.75" x14ac:dyDescent="0.2"/>
  <cols>
    <col min="10" max="10" width="21.140625" bestFit="1" customWidth="1"/>
    <col min="11" max="11" width="11" bestFit="1" customWidth="1"/>
    <col min="12" max="12" width="12.28515625" bestFit="1" customWidth="1"/>
    <col min="13" max="14" width="7" bestFit="1" customWidth="1"/>
    <col min="15" max="15" width="7.28515625" bestFit="1" customWidth="1"/>
    <col min="16" max="16" width="6.85546875" bestFit="1" customWidth="1"/>
    <col min="17" max="18" width="7" bestFit="1" customWidth="1"/>
  </cols>
  <sheetData>
    <row r="1" spans="10:22" x14ac:dyDescent="0.2">
      <c r="U1">
        <v>31.1</v>
      </c>
    </row>
    <row r="3" spans="10:22" x14ac:dyDescent="0.2">
      <c r="S3" t="s">
        <v>3829</v>
      </c>
      <c r="T3" t="s">
        <v>3830</v>
      </c>
      <c r="U3" t="s">
        <v>3831</v>
      </c>
      <c r="V3" t="s">
        <v>3832</v>
      </c>
    </row>
    <row r="5" spans="10:22" x14ac:dyDescent="0.2">
      <c r="K5" s="50"/>
      <c r="L5" s="51"/>
      <c r="P5" s="52"/>
      <c r="S5">
        <f t="shared" ref="S5:T9" si="0">M5/$U$1</f>
        <v>0</v>
      </c>
      <c r="T5">
        <f t="shared" si="0"/>
        <v>0</v>
      </c>
      <c r="U5">
        <f t="shared" ref="U5:V9" si="1">S5*$K$15</f>
        <v>0</v>
      </c>
      <c r="V5">
        <f t="shared" si="1"/>
        <v>0</v>
      </c>
    </row>
    <row r="6" spans="10:22" x14ac:dyDescent="0.2">
      <c r="K6" s="50"/>
      <c r="L6" s="51"/>
      <c r="P6" s="52"/>
      <c r="S6">
        <f t="shared" si="0"/>
        <v>0</v>
      </c>
      <c r="T6">
        <f t="shared" si="0"/>
        <v>0</v>
      </c>
      <c r="U6">
        <f t="shared" si="1"/>
        <v>0</v>
      </c>
      <c r="V6">
        <f t="shared" si="1"/>
        <v>0</v>
      </c>
    </row>
    <row r="7" spans="10:22" x14ac:dyDescent="0.2">
      <c r="K7" s="50"/>
      <c r="L7" s="51"/>
      <c r="P7" s="52"/>
      <c r="S7">
        <f t="shared" si="0"/>
        <v>0</v>
      </c>
      <c r="T7">
        <f t="shared" si="0"/>
        <v>0</v>
      </c>
      <c r="U7">
        <f t="shared" si="1"/>
        <v>0</v>
      </c>
      <c r="V7">
        <f t="shared" si="1"/>
        <v>0</v>
      </c>
    </row>
    <row r="8" spans="10:22" x14ac:dyDescent="0.2">
      <c r="K8" s="50"/>
      <c r="L8" s="51"/>
      <c r="P8" s="52"/>
      <c r="S8">
        <f t="shared" si="0"/>
        <v>0</v>
      </c>
      <c r="T8">
        <f t="shared" si="0"/>
        <v>0</v>
      </c>
      <c r="U8">
        <f t="shared" si="1"/>
        <v>0</v>
      </c>
      <c r="V8">
        <f t="shared" si="1"/>
        <v>0</v>
      </c>
    </row>
    <row r="9" spans="10:22" x14ac:dyDescent="0.2">
      <c r="K9" s="50"/>
      <c r="L9" s="51"/>
      <c r="P9" s="52"/>
      <c r="S9">
        <f t="shared" si="0"/>
        <v>0</v>
      </c>
      <c r="T9">
        <f t="shared" si="0"/>
        <v>0</v>
      </c>
      <c r="U9">
        <f t="shared" si="1"/>
        <v>0</v>
      </c>
      <c r="V9">
        <f t="shared" si="1"/>
        <v>0</v>
      </c>
    </row>
    <row r="14" spans="10:22" x14ac:dyDescent="0.2">
      <c r="J14" t="s">
        <v>3833</v>
      </c>
      <c r="K14" t="s">
        <v>3834</v>
      </c>
      <c r="L14" t="s">
        <v>3835</v>
      </c>
    </row>
    <row r="15" spans="10:22" x14ac:dyDescent="0.2">
      <c r="J15" t="s">
        <v>3836</v>
      </c>
      <c r="K15">
        <v>0.92188800000000004</v>
      </c>
      <c r="L15">
        <v>1.08473</v>
      </c>
    </row>
    <row r="16" spans="10:22" x14ac:dyDescent="0.2">
      <c r="J16" t="s">
        <v>3837</v>
      </c>
      <c r="K16">
        <v>0.81766499999999998</v>
      </c>
      <c r="L16">
        <v>1.2229939999999999</v>
      </c>
    </row>
    <row r="17" spans="10:12" x14ac:dyDescent="0.2">
      <c r="J17" t="s">
        <v>3838</v>
      </c>
      <c r="K17">
        <v>81.277713000000006</v>
      </c>
      <c r="L17">
        <v>1.2303E-2</v>
      </c>
    </row>
    <row r="18" spans="10:12" x14ac:dyDescent="0.2">
      <c r="J18" t="s">
        <v>3839</v>
      </c>
      <c r="K18">
        <v>1.4340790000000001</v>
      </c>
      <c r="L18">
        <v>0.69731100000000001</v>
      </c>
    </row>
    <row r="19" spans="10:12" x14ac:dyDescent="0.2">
      <c r="J19" t="s">
        <v>3840</v>
      </c>
      <c r="K19">
        <v>1.3400080000000001</v>
      </c>
      <c r="L19">
        <v>0.74626400000000004</v>
      </c>
    </row>
    <row r="20" spans="10:12" x14ac:dyDescent="0.2">
      <c r="J20" t="s">
        <v>3841</v>
      </c>
      <c r="K20">
        <v>1.318719</v>
      </c>
      <c r="L20">
        <v>0.75831199999999999</v>
      </c>
    </row>
    <row r="21" spans="10:12" x14ac:dyDescent="0.2">
      <c r="J21" t="s">
        <v>3842</v>
      </c>
      <c r="K21">
        <v>0.92737899999999995</v>
      </c>
      <c r="L21">
        <v>1.0783069999999999</v>
      </c>
    </row>
    <row r="22" spans="10:12" x14ac:dyDescent="0.2">
      <c r="J22" t="s">
        <v>3843</v>
      </c>
      <c r="K22">
        <v>4.3365080000000003</v>
      </c>
      <c r="L22">
        <v>0.2306</v>
      </c>
    </row>
    <row r="23" spans="10:12" x14ac:dyDescent="0.2">
      <c r="J23" t="s">
        <v>3844</v>
      </c>
      <c r="K23">
        <v>127.88083399999999</v>
      </c>
      <c r="L23">
        <v>7.8200000000000006E-3</v>
      </c>
    </row>
    <row r="24" spans="10:12" x14ac:dyDescent="0.2">
      <c r="J24" t="s">
        <v>3845</v>
      </c>
      <c r="K24">
        <v>6.7043410000000003</v>
      </c>
      <c r="L24">
        <v>0.14915700000000001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ΑΡΧΕΙΟ ΚΑΤΑΛΥΤΩΝ</vt:lpstr>
      <vt:lpstr>pricing</vt:lpstr>
      <vt:lpstr>AutoPricing</vt:lpstr>
      <vt:lpstr>AutoPricing!_?from_USD_amount_1_1_1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Yiannis Lekkas</cp:lastModifiedBy>
  <cp:revision>535</cp:revision>
  <cp:lastPrinted>2021-06-09T12:50:04Z</cp:lastPrinted>
  <dcterms:created xsi:type="dcterms:W3CDTF">2019-04-23T19:19:24Z</dcterms:created>
  <dcterms:modified xsi:type="dcterms:W3CDTF">2023-05-05T15:32:29Z</dcterms:modified>
</cp:coreProperties>
</file>